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Usługi ZUL\2025\Dokumenty przetarg I\SWZ_załączniki\Załączniki nr 1-3.2 wg pakietów\pakiet 02\"/>
    </mc:Choice>
  </mc:AlternateContent>
  <bookViews>
    <workbookView xWindow="0" yWindow="0" windowWidth="23040" windowHeight="906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K61" i="1" l="1"/>
  <c r="L61" i="1" s="1"/>
  <c r="K60" i="1"/>
  <c r="L60" i="1" s="1"/>
  <c r="K59" i="1"/>
  <c r="L59" i="1" s="1"/>
  <c r="K58" i="1"/>
  <c r="L58" i="1" s="1"/>
  <c r="K57" i="1"/>
  <c r="L57" i="1" s="1"/>
  <c r="K56" i="1"/>
  <c r="L56" i="1" s="1"/>
  <c r="K55" i="1"/>
  <c r="L55" i="1" s="1"/>
  <c r="K54" i="1"/>
  <c r="L54" i="1" s="1"/>
  <c r="K53" i="1"/>
  <c r="L53" i="1" s="1"/>
  <c r="K52" i="1"/>
  <c r="L52" i="1" s="1"/>
  <c r="K51" i="1"/>
  <c r="L51" i="1" s="1"/>
  <c r="K48" i="1"/>
  <c r="L48" i="1" s="1"/>
  <c r="K43" i="1"/>
  <c r="L43" i="1" s="1"/>
  <c r="K38" i="1"/>
  <c r="L38" i="1" s="1"/>
  <c r="K37" i="1"/>
  <c r="L37" i="1" s="1"/>
  <c r="I61" i="1"/>
  <c r="I60" i="1"/>
  <c r="I59" i="1"/>
  <c r="I58" i="1"/>
  <c r="I57" i="1"/>
  <c r="I56" i="1"/>
  <c r="I55" i="1"/>
  <c r="I54" i="1"/>
  <c r="I53" i="1"/>
  <c r="I52" i="1"/>
  <c r="I51" i="1"/>
  <c r="I48" i="1"/>
  <c r="I43" i="1"/>
  <c r="I38" i="1"/>
  <c r="I37" i="1"/>
  <c r="K32" i="1"/>
  <c r="L32" i="1" s="1"/>
  <c r="I32" i="1"/>
  <c r="F63" i="1" l="1"/>
  <c r="F64" i="1" l="1"/>
</calcChain>
</file>

<file path=xl/sharedStrings.xml><?xml version="1.0" encoding="utf-8"?>
<sst xmlns="http://schemas.openxmlformats.org/spreadsheetml/2006/main" count="152" uniqueCount="86">
  <si>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</si>
  <si>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</si>
  <si>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</si>
  <si>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</si>
  <si>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</si>
  <si>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</si>
  <si>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</si>
  <si>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</si>
  <si>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</si>
  <si>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</si>
  <si>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</si>
  <si>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</si>
  <si>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</si>
  <si>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</si>
  <si>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</si>
  <si>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</si>
  <si>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</si>
  <si>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</si>
  <si>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</si>
  <si>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</si>
  <si>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</si>
  <si>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</si>
  <si>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</si>
  <si>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</si>
  <si>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</si>
  <si>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</si>
  <si>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WYK-DBL</t>
  </si>
  <si>
    <t>Wykonanie dylowanki na szlaku zrywkowym bez legarów poprzecznych</t>
  </si>
  <si>
    <t>127</t>
  </si>
  <si>
    <t>CW-W</t>
  </si>
  <si>
    <t>Czyszczenia wczesne</t>
  </si>
  <si>
    <t>HA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</si>
  <si>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</si>
  <si>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</si>
  <si>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</si>
  <si>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</si>
  <si>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</si>
  <si>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</si>
  <si>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</si>
  <si>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</si>
  <si>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</si>
  <si>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</si>
  <si>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</si>
  <si>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</si>
  <si>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</si>
  <si>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</si>
  <si>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</si>
  <si>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</si>
  <si>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</si>
  <si>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</si>
  <si>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</si>
  <si>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</si>
  <si>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</si>
  <si>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</si>
  <si>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</si>
  <si>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</si>
  <si>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</si>
  <si>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</si>
  <si>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</si>
  <si>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</si>
  <si>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</si>
  <si>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</si>
  <si>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</si>
  <si>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</si>
  <si>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</si>
  <si>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Dukla</t>
  </si>
  <si>
    <t xml:space="preserve">38-451 Równe; Popardy;44                    </t>
  </si>
  <si>
    <t>Odpowiadając na ogłoszenie o przetargu nieograniczonym na „Wykonywanie usług z zakresu gospodarki leśnej na terenie Nadleśnictwa Dukla w roku 2025''  składamy niniejszym ofertę na pakiet 02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</si>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</sst>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2"/>
  <sheetViews>
    <sheetView tabSelected="1" view="pageBreakPreview" zoomScale="115" zoomScaleNormal="100" zoomScaleSheetLayoutView="115" workbookViewId="0">
      <selection activeCell="B66" sqref="B66:N6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.85546875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59</v>
      </c>
      <c r="J2" s="13"/>
      <c r="K2" s="13"/>
      <c r="L2" s="13"/>
      <c r="M2" s="13"/>
      <c r="N2" s="13"/>
      <c r="O2" s="13"/>
    </row>
    <row r="3" spans="2:15" s="1" customFormat="1" ht="28.9" customHeight="1" x14ac:dyDescent="0.2"/>
    <row r="4" spans="2:15" s="1" customFormat="1" ht="2.65" customHeight="1" x14ac:dyDescent="0.2">
      <c r="B4" s="25"/>
      <c r="C4" s="25"/>
      <c r="D4" s="25"/>
    </row>
    <row r="5" spans="2:15" s="1" customFormat="1" ht="28.9" customHeight="1" x14ac:dyDescent="0.2"/>
    <row r="6" spans="2:15" s="1" customFormat="1" ht="2.65" customHeight="1" x14ac:dyDescent="0.2">
      <c r="B6" s="25"/>
      <c r="C6" s="25"/>
      <c r="D6" s="25"/>
    </row>
    <row r="7" spans="2:15" s="1" customFormat="1" ht="28.9" customHeight="1" x14ac:dyDescent="0.2"/>
    <row r="8" spans="2:15" s="1" customFormat="1" ht="5.25" customHeight="1" x14ac:dyDescent="0.2">
      <c r="B8" s="25"/>
      <c r="C8" s="25"/>
      <c r="D8" s="25"/>
    </row>
    <row r="9" spans="2:15" s="1" customFormat="1" ht="4.1500000000000004" customHeight="1" x14ac:dyDescent="0.2"/>
    <row r="10" spans="2:15" s="1" customFormat="1" ht="6.95" customHeight="1" x14ac:dyDescent="0.2">
      <c r="B10" s="29" t="s">
        <v>60</v>
      </c>
      <c r="C10" s="29"/>
      <c r="D10" s="29"/>
    </row>
    <row r="11" spans="2:15" s="1" customFormat="1" ht="12.4" customHeight="1" x14ac:dyDescent="0.2">
      <c r="B11" s="29"/>
      <c r="C11" s="29"/>
      <c r="D11" s="29"/>
      <c r="G11" s="26" t="s">
        <v>61</v>
      </c>
      <c r="H11" s="26"/>
      <c r="I11" s="26"/>
      <c r="J11" s="26"/>
      <c r="K11" s="26"/>
      <c r="L11" s="26"/>
      <c r="M11" s="26"/>
      <c r="N11" s="26"/>
    </row>
    <row r="12" spans="2:15" s="1" customFormat="1" ht="7.9" customHeight="1" x14ac:dyDescent="0.2">
      <c r="G12" s="26"/>
      <c r="H12" s="26"/>
      <c r="I12" s="26"/>
      <c r="J12" s="26"/>
      <c r="K12" s="26"/>
      <c r="L12" s="26"/>
      <c r="M12" s="26"/>
      <c r="N12" s="26"/>
    </row>
    <row r="13" spans="2:15" s="1" customFormat="1" ht="20.25" customHeight="1" x14ac:dyDescent="0.2"/>
    <row r="14" spans="2:15" s="1" customFormat="1" ht="24" customHeight="1" x14ac:dyDescent="0.2">
      <c r="E14" s="17" t="s">
        <v>62</v>
      </c>
      <c r="F14" s="17"/>
      <c r="G14" s="17"/>
    </row>
    <row r="15" spans="2:15" s="1" customFormat="1" ht="43.15" customHeight="1" x14ac:dyDescent="0.2"/>
    <row r="16" spans="2:15" s="1" customFormat="1" ht="20.65" customHeight="1" x14ac:dyDescent="0.2">
      <c r="B16" s="31" t="s">
        <v>63</v>
      </c>
      <c r="C16" s="31"/>
    </row>
    <row r="17" spans="2:13" s="1" customFormat="1" ht="2.65" customHeight="1" x14ac:dyDescent="0.2"/>
    <row r="18" spans="2:13" s="1" customFormat="1" ht="20.65" customHeight="1" x14ac:dyDescent="0.2">
      <c r="B18" s="31" t="s">
        <v>64</v>
      </c>
      <c r="C18" s="31"/>
    </row>
    <row r="19" spans="2:13" s="1" customFormat="1" ht="2.65" customHeight="1" x14ac:dyDescent="0.2"/>
    <row r="20" spans="2:13" s="1" customFormat="1" ht="20.65" customHeight="1" x14ac:dyDescent="0.2">
      <c r="B20" s="31" t="s">
        <v>65</v>
      </c>
      <c r="C20" s="31"/>
    </row>
    <row r="21" spans="2:13" s="1" customFormat="1" ht="2.65" customHeight="1" x14ac:dyDescent="0.2"/>
    <row r="22" spans="2:13" s="1" customFormat="1" ht="20.65" customHeight="1" x14ac:dyDescent="0.2">
      <c r="B22" s="31" t="s">
        <v>66</v>
      </c>
      <c r="C22" s="31"/>
    </row>
    <row r="23" spans="2:13" s="1" customFormat="1" ht="34.700000000000003" customHeight="1" x14ac:dyDescent="0.2"/>
    <row r="24" spans="2:13" s="1" customFormat="1" ht="50.1" customHeight="1" x14ac:dyDescent="0.2">
      <c r="B24" s="23" t="s">
        <v>67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" customFormat="1" ht="2.65" customHeight="1" x14ac:dyDescent="0.2"/>
    <row r="26" spans="2:13" s="1" customFormat="1" ht="51.75" customHeight="1" x14ac:dyDescent="0.2">
      <c r="B26" s="16" t="s">
        <v>68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27" t="s">
        <v>69</v>
      </c>
      <c r="C29" s="27"/>
      <c r="D29" s="27"/>
      <c r="E29" s="27"/>
      <c r="F29" s="27"/>
      <c r="G29" s="27"/>
      <c r="H29" s="27"/>
      <c r="I29" s="27"/>
      <c r="J29" s="27"/>
      <c r="K29" s="2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789</v>
      </c>
      <c r="H32" s="9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5">
        <f>ROUND(I32+ K32,2)</f>
        <v>0</v>
      </c>
      <c r="M32" s="15"/>
    </row>
    <row r="33" spans="2:13" s="1" customFormat="1" ht="3.2" customHeight="1" x14ac:dyDescent="0.2"/>
    <row r="34" spans="2:13" s="1" customFormat="1" ht="18.2" customHeight="1" x14ac:dyDescent="0.2">
      <c r="B34" s="27" t="s">
        <v>70</v>
      </c>
      <c r="C34" s="27"/>
      <c r="D34" s="27"/>
      <c r="E34" s="27"/>
      <c r="F34" s="27"/>
      <c r="G34" s="27"/>
      <c r="H34" s="27"/>
      <c r="I34" s="27"/>
      <c r="J34" s="27"/>
      <c r="K34" s="27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10</v>
      </c>
      <c r="M36" s="14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461</v>
      </c>
      <c r="H37" s="9">
        <v>0</v>
      </c>
      <c r="I37" s="11">
        <f>ROUND(G37* H37,2)</f>
        <v>0</v>
      </c>
      <c r="J37" s="5">
        <v>8</v>
      </c>
      <c r="K37" s="11">
        <f>ROUND(I37* J37/100,2)</f>
        <v>0</v>
      </c>
      <c r="L37" s="15">
        <f>ROUND(I37+ K37,2)</f>
        <v>0</v>
      </c>
      <c r="M37" s="15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2058</v>
      </c>
      <c r="H38" s="9">
        <v>0</v>
      </c>
      <c r="I38" s="11">
        <f>ROUND(G38* H38,2)</f>
        <v>0</v>
      </c>
      <c r="J38" s="5">
        <v>8</v>
      </c>
      <c r="K38" s="11">
        <f>ROUND(I38* J38/100,2)</f>
        <v>0</v>
      </c>
      <c r="L38" s="15">
        <f>ROUND(I38+ K38,2)</f>
        <v>0</v>
      </c>
      <c r="M38" s="15"/>
    </row>
    <row r="39" spans="2:13" s="1" customFormat="1" ht="3.2" customHeight="1" x14ac:dyDescent="0.2"/>
    <row r="40" spans="2:13" s="1" customFormat="1" ht="18.2" customHeight="1" x14ac:dyDescent="0.2">
      <c r="B40" s="27" t="s">
        <v>71</v>
      </c>
      <c r="C40" s="27"/>
      <c r="D40" s="27"/>
      <c r="E40" s="27"/>
      <c r="F40" s="27"/>
      <c r="G40" s="27"/>
      <c r="H40" s="27"/>
      <c r="I40" s="27"/>
      <c r="J40" s="27"/>
      <c r="K40" s="27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4" t="s">
        <v>10</v>
      </c>
      <c r="M42" s="14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36</v>
      </c>
      <c r="H43" s="9">
        <v>0</v>
      </c>
      <c r="I43" s="11">
        <f>ROUND(G43* H43,2)</f>
        <v>0</v>
      </c>
      <c r="J43" s="5">
        <v>8</v>
      </c>
      <c r="K43" s="11">
        <f>ROUND(I43* J43/100,2)</f>
        <v>0</v>
      </c>
      <c r="L43" s="15">
        <f>ROUND(I43+ K43,2)</f>
        <v>0</v>
      </c>
      <c r="M43" s="15"/>
    </row>
    <row r="44" spans="2:13" s="1" customFormat="1" ht="3.2" customHeight="1" x14ac:dyDescent="0.2"/>
    <row r="45" spans="2:13" s="1" customFormat="1" ht="18.2" customHeight="1" x14ac:dyDescent="0.2">
      <c r="B45" s="27" t="s">
        <v>72</v>
      </c>
      <c r="C45" s="27"/>
      <c r="D45" s="27"/>
      <c r="E45" s="27"/>
      <c r="F45" s="27"/>
      <c r="G45" s="27"/>
      <c r="H45" s="27"/>
      <c r="I45" s="27"/>
      <c r="J45" s="27"/>
      <c r="K45" s="27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4" t="s">
        <v>10</v>
      </c>
      <c r="M47" s="14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80</v>
      </c>
      <c r="H48" s="9">
        <v>0</v>
      </c>
      <c r="I48" s="11">
        <f>ROUND(G48* H48,2)</f>
        <v>0</v>
      </c>
      <c r="J48" s="5">
        <v>8</v>
      </c>
      <c r="K48" s="11">
        <f>ROUND(I48* J48/100,2)</f>
        <v>0</v>
      </c>
      <c r="L48" s="15">
        <f>ROUND(I48+ K48,2)</f>
        <v>0</v>
      </c>
      <c r="M48" s="15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4" t="s">
        <v>10</v>
      </c>
      <c r="M50" s="14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50</v>
      </c>
      <c r="H51" s="9">
        <v>0</v>
      </c>
      <c r="I51" s="11">
        <f>ROUND(G51* H51,2)</f>
        <v>0</v>
      </c>
      <c r="J51" s="5">
        <v>8</v>
      </c>
      <c r="K51" s="11">
        <f>ROUND(I51* J51/100,2)</f>
        <v>0</v>
      </c>
      <c r="L51" s="15">
        <f>ROUND(I51+ K51,2)</f>
        <v>0</v>
      </c>
      <c r="M51" s="15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1100</v>
      </c>
      <c r="H52" s="9">
        <v>0</v>
      </c>
      <c r="I52" s="11">
        <f>ROUND(G52* H52,2)</f>
        <v>0</v>
      </c>
      <c r="J52" s="5">
        <v>8</v>
      </c>
      <c r="K52" s="11">
        <f>ROUND(I52* J52/100,2)</f>
        <v>0</v>
      </c>
      <c r="L52" s="15">
        <f>ROUND(I52+ K52,2)</f>
        <v>0</v>
      </c>
      <c r="M52" s="15"/>
    </row>
    <row r="53" spans="2:13" s="1" customFormat="1" ht="28.9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21</v>
      </c>
      <c r="G53" s="8">
        <v>78</v>
      </c>
      <c r="H53" s="9">
        <v>0</v>
      </c>
      <c r="I53" s="11">
        <f>ROUND(G53* H53,2)</f>
        <v>0</v>
      </c>
      <c r="J53" s="5">
        <v>8</v>
      </c>
      <c r="K53" s="11">
        <f>ROUND(I53* J53/100,2)</f>
        <v>0</v>
      </c>
      <c r="L53" s="15">
        <f>ROUND(I53+ K53,2)</f>
        <v>0</v>
      </c>
      <c r="M53" s="15"/>
    </row>
    <row r="54" spans="2:13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1</v>
      </c>
      <c r="H54" s="9">
        <v>0</v>
      </c>
      <c r="I54" s="11">
        <f>ROUND(G54* H54,2)</f>
        <v>0</v>
      </c>
      <c r="J54" s="5">
        <v>8</v>
      </c>
      <c r="K54" s="11">
        <f>ROUND(I54* J54/100,2)</f>
        <v>0</v>
      </c>
      <c r="L54" s="15">
        <f>ROUND(I54+ K54,2)</f>
        <v>0</v>
      </c>
      <c r="M54" s="15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31</v>
      </c>
      <c r="G55" s="8">
        <v>7.06</v>
      </c>
      <c r="H55" s="9">
        <v>0</v>
      </c>
      <c r="I55" s="11">
        <f>ROUND(G55* H55,2)</f>
        <v>0</v>
      </c>
      <c r="J55" s="5">
        <v>8</v>
      </c>
      <c r="K55" s="11">
        <f>ROUND(I55* J55/100,2)</f>
        <v>0</v>
      </c>
      <c r="L55" s="15">
        <f>ROUND(I55+ K55,2)</f>
        <v>0</v>
      </c>
      <c r="M55" s="15"/>
    </row>
    <row r="56" spans="2:13" s="1" customFormat="1" ht="28.9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31</v>
      </c>
      <c r="G56" s="8">
        <v>10.3</v>
      </c>
      <c r="H56" s="9">
        <v>0</v>
      </c>
      <c r="I56" s="11">
        <f>ROUND(G56* H56,2)</f>
        <v>0</v>
      </c>
      <c r="J56" s="5">
        <v>8</v>
      </c>
      <c r="K56" s="11">
        <f>ROUND(I56* J56/100,2)</f>
        <v>0</v>
      </c>
      <c r="L56" s="15">
        <f>ROUND(I56+ K56,2)</f>
        <v>0</v>
      </c>
      <c r="M56" s="15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207</v>
      </c>
      <c r="H57" s="9">
        <v>0</v>
      </c>
      <c r="I57" s="11">
        <f>ROUND(G57* H57,2)</f>
        <v>0</v>
      </c>
      <c r="J57" s="5">
        <v>8</v>
      </c>
      <c r="K57" s="11">
        <f>ROUND(I57* J57/100,2)</f>
        <v>0</v>
      </c>
      <c r="L57" s="15">
        <f>ROUND(I57+ K57,2)</f>
        <v>0</v>
      </c>
      <c r="M57" s="15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41</v>
      </c>
      <c r="G58" s="8">
        <v>137</v>
      </c>
      <c r="H58" s="9">
        <v>0</v>
      </c>
      <c r="I58" s="11">
        <f>ROUND(G58* H58,2)</f>
        <v>0</v>
      </c>
      <c r="J58" s="5">
        <v>8</v>
      </c>
      <c r="K58" s="11">
        <f>ROUND(I58* J58/100,2)</f>
        <v>0</v>
      </c>
      <c r="L58" s="15">
        <f>ROUND(I58+ K58,2)</f>
        <v>0</v>
      </c>
      <c r="M58" s="15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41</v>
      </c>
      <c r="G59" s="8">
        <v>40</v>
      </c>
      <c r="H59" s="9">
        <v>0</v>
      </c>
      <c r="I59" s="11">
        <f>ROUND(G59* H59,2)</f>
        <v>0</v>
      </c>
      <c r="J59" s="5">
        <v>8</v>
      </c>
      <c r="K59" s="11">
        <f>ROUND(I59* J59/100,2)</f>
        <v>0</v>
      </c>
      <c r="L59" s="15">
        <f>ROUND(I59+ K59,2)</f>
        <v>0</v>
      </c>
      <c r="M59" s="15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41</v>
      </c>
      <c r="G60" s="8">
        <v>66</v>
      </c>
      <c r="H60" s="9">
        <v>0</v>
      </c>
      <c r="I60" s="11">
        <f>ROUND(G60* H60,2)</f>
        <v>0</v>
      </c>
      <c r="J60" s="5">
        <v>8</v>
      </c>
      <c r="K60" s="11">
        <f>ROUND(I60* J60/100,2)</f>
        <v>0</v>
      </c>
      <c r="L60" s="15">
        <f>ROUND(I60+ K60,2)</f>
        <v>0</v>
      </c>
      <c r="M60" s="15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50</v>
      </c>
      <c r="F61" s="6" t="s">
        <v>41</v>
      </c>
      <c r="G61" s="8">
        <v>15</v>
      </c>
      <c r="H61" s="9">
        <v>0</v>
      </c>
      <c r="I61" s="11">
        <f>ROUND(G61* H61,2)</f>
        <v>0</v>
      </c>
      <c r="J61" s="5">
        <v>23</v>
      </c>
      <c r="K61" s="11">
        <f>ROUND(I61* J61/100,2)</f>
        <v>0</v>
      </c>
      <c r="L61" s="15">
        <f>ROUND(I61+ K61,2)</f>
        <v>0</v>
      </c>
      <c r="M61" s="15"/>
    </row>
    <row r="62" spans="2:13" s="1" customFormat="1" ht="55.9" customHeight="1" x14ac:dyDescent="0.2"/>
    <row r="63" spans="2:13" s="1" customFormat="1" ht="21.4" customHeight="1" x14ac:dyDescent="0.2">
      <c r="B63" s="28" t="s">
        <v>53</v>
      </c>
      <c r="C63" s="28"/>
      <c r="D63" s="28"/>
      <c r="E63" s="28"/>
      <c r="F63" s="18">
        <f>SUM(I32,I37,I38,I43,,I48,I51,I52,I53,I54,I55,I56,I57,I58,I59,I60,I61)</f>
        <v>0</v>
      </c>
      <c r="G63" s="18"/>
      <c r="H63" s="18"/>
      <c r="I63" s="18"/>
      <c r="J63" s="18"/>
      <c r="K63" s="18"/>
      <c r="L63" s="18"/>
      <c r="M63" s="18"/>
    </row>
    <row r="64" spans="2:13" s="1" customFormat="1" ht="21.4" customHeight="1" x14ac:dyDescent="0.2">
      <c r="B64" s="28" t="s">
        <v>54</v>
      </c>
      <c r="C64" s="28"/>
      <c r="D64" s="28"/>
      <c r="E64" s="28"/>
      <c r="F64" s="19">
        <f>SUM(L32,L37,L38,L43,L48,L51,L52,L53,L54,L55,L56,L57,L58,L59,L60,L61)</f>
        <v>0</v>
      </c>
      <c r="G64" s="19"/>
      <c r="H64" s="19"/>
      <c r="I64" s="19"/>
      <c r="J64" s="19"/>
      <c r="K64" s="19"/>
      <c r="L64" s="19"/>
      <c r="M64" s="19"/>
    </row>
    <row r="65" spans="2:14" s="1" customFormat="1" ht="11.1" customHeight="1" x14ac:dyDescent="0.2"/>
    <row r="66" spans="2:14" s="1" customFormat="1" ht="61.35" customHeight="1" x14ac:dyDescent="0.2">
      <c r="B66" s="16" t="s">
        <v>73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2:14" s="1" customFormat="1" ht="2.65" customHeight="1" x14ac:dyDescent="0.2"/>
    <row r="68" spans="2:14" s="1" customFormat="1" ht="89.1" customHeight="1" x14ac:dyDescent="0.2">
      <c r="B68" s="16" t="s">
        <v>74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2:14" s="1" customFormat="1" ht="5.25" customHeight="1" x14ac:dyDescent="0.2"/>
    <row r="70" spans="2:14" s="1" customFormat="1" ht="95.25" customHeight="1" x14ac:dyDescent="0.2">
      <c r="B70" s="16" t="s">
        <v>75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2:14" s="1" customFormat="1" ht="5.25" customHeight="1" x14ac:dyDescent="0.2"/>
    <row r="72" spans="2:14" s="1" customFormat="1" ht="37.9" customHeight="1" x14ac:dyDescent="0.2">
      <c r="B72" s="24" t="s">
        <v>55</v>
      </c>
      <c r="C72" s="24"/>
      <c r="D72" s="24"/>
      <c r="E72" s="24"/>
      <c r="F72" s="20" t="s">
        <v>56</v>
      </c>
      <c r="G72" s="20"/>
      <c r="H72" s="20"/>
      <c r="I72" s="20"/>
      <c r="J72" s="20"/>
      <c r="K72" s="20"/>
      <c r="L72" s="20"/>
    </row>
    <row r="73" spans="2:14" s="1" customFormat="1" ht="28.9" customHeight="1" x14ac:dyDescent="0.2"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</row>
    <row r="74" spans="2:14" s="1" customFormat="1" ht="28.9" customHeight="1" x14ac:dyDescent="0.2"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</row>
    <row r="75" spans="2:14" s="1" customFormat="1" ht="28.9" customHeight="1" x14ac:dyDescent="0.2"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</row>
    <row r="76" spans="2:14" s="1" customFormat="1" ht="28.9" customHeight="1" x14ac:dyDescent="0.2"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</row>
    <row r="77" spans="2:14" s="1" customFormat="1" ht="2.65" customHeight="1" x14ac:dyDescent="0.2"/>
    <row r="78" spans="2:14" s="1" customFormat="1" ht="163.5" customHeight="1" x14ac:dyDescent="0.2">
      <c r="B78" s="16" t="s">
        <v>76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</row>
    <row r="79" spans="2:14" s="1" customFormat="1" ht="2.65" customHeight="1" x14ac:dyDescent="0.2"/>
    <row r="80" spans="2:14" s="1" customFormat="1" ht="33.6" customHeight="1" x14ac:dyDescent="0.2">
      <c r="B80" s="23" t="s">
        <v>77</v>
      </c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</row>
    <row r="81" spans="2:14" s="1" customFormat="1" ht="2.65" customHeight="1" x14ac:dyDescent="0.2"/>
    <row r="82" spans="2:14" s="1" customFormat="1" ht="37.9" customHeight="1" x14ac:dyDescent="0.2">
      <c r="B82" s="24" t="s">
        <v>57</v>
      </c>
      <c r="C82" s="24"/>
      <c r="D82" s="24"/>
      <c r="E82" s="24"/>
      <c r="F82" s="22" t="s">
        <v>58</v>
      </c>
      <c r="G82" s="22"/>
      <c r="H82" s="22"/>
      <c r="I82" s="22"/>
      <c r="J82" s="22"/>
      <c r="K82" s="22"/>
      <c r="L82" s="22"/>
    </row>
    <row r="83" spans="2:14" s="1" customFormat="1" ht="28.9" customHeight="1" x14ac:dyDescent="0.2"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</row>
    <row r="84" spans="2:14" s="1" customFormat="1" ht="28.9" customHeight="1" x14ac:dyDescent="0.2"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</row>
    <row r="85" spans="2:14" s="1" customFormat="1" ht="28.9" customHeight="1" x14ac:dyDescent="0.2"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</row>
    <row r="86" spans="2:14" s="1" customFormat="1" ht="28.9" customHeight="1" x14ac:dyDescent="0.2"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</row>
    <row r="87" spans="2:14" s="1" customFormat="1" ht="2.65" customHeight="1" x14ac:dyDescent="0.2"/>
    <row r="88" spans="2:14" s="1" customFormat="1" ht="130.69999999999999" customHeight="1" x14ac:dyDescent="0.2">
      <c r="B88" s="16" t="s">
        <v>78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2:14" s="1" customFormat="1" ht="2.65" customHeight="1" x14ac:dyDescent="0.2"/>
    <row r="90" spans="2:14" s="1" customFormat="1" ht="51.75" customHeight="1" x14ac:dyDescent="0.2">
      <c r="B90" s="16" t="s">
        <v>79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2:14" s="1" customFormat="1" ht="2.65" customHeight="1" x14ac:dyDescent="0.2"/>
    <row r="92" spans="2:14" s="1" customFormat="1" ht="47.45" customHeight="1" x14ac:dyDescent="0.2">
      <c r="B92" s="16" t="s">
        <v>80</v>
      </c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</row>
    <row r="93" spans="2:14" s="1" customFormat="1" ht="2.65" customHeight="1" x14ac:dyDescent="0.2"/>
    <row r="94" spans="2:14" s="1" customFormat="1" ht="33.6" customHeight="1" x14ac:dyDescent="0.2">
      <c r="B94" s="16" t="s">
        <v>81</v>
      </c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</row>
    <row r="95" spans="2:14" s="1" customFormat="1" ht="2.65" customHeight="1" x14ac:dyDescent="0.2"/>
    <row r="96" spans="2:14" s="1" customFormat="1" ht="116.65" customHeight="1" x14ac:dyDescent="0.2">
      <c r="B96" s="16" t="s">
        <v>82</v>
      </c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</row>
    <row r="97" spans="2:14" s="1" customFormat="1" ht="2.65" customHeight="1" x14ac:dyDescent="0.2"/>
    <row r="98" spans="2:14" s="1" customFormat="1" ht="81" customHeight="1" x14ac:dyDescent="0.2">
      <c r="B98" s="16" t="s">
        <v>83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</row>
    <row r="99" spans="2:14" s="1" customFormat="1" ht="86.85" customHeight="1" x14ac:dyDescent="0.2"/>
    <row r="100" spans="2:14" s="1" customFormat="1" ht="17.649999999999999" customHeight="1" x14ac:dyDescent="0.2">
      <c r="I100" s="12" t="s">
        <v>84</v>
      </c>
      <c r="J100" s="12"/>
    </row>
    <row r="101" spans="2:14" s="1" customFormat="1" ht="145.15" customHeight="1" x14ac:dyDescent="0.2"/>
    <row r="102" spans="2:14" s="1" customFormat="1" ht="81.599999999999994" customHeight="1" x14ac:dyDescent="0.2">
      <c r="B102" s="30" t="s">
        <v>85</v>
      </c>
      <c r="C102" s="30"/>
      <c r="D102" s="30"/>
      <c r="E102" s="30"/>
      <c r="F102" s="30"/>
      <c r="G102" s="30"/>
      <c r="H102" s="30"/>
      <c r="I102" s="30"/>
      <c r="J102" s="30"/>
    </row>
  </sheetData>
  <mergeCells count="71">
    <mergeCell ref="B102:J102"/>
    <mergeCell ref="B24:L24"/>
    <mergeCell ref="B26:L26"/>
    <mergeCell ref="B29:K29"/>
    <mergeCell ref="B34:K34"/>
    <mergeCell ref="B64:E64"/>
    <mergeCell ref="B66:N66"/>
    <mergeCell ref="B68:N68"/>
    <mergeCell ref="B70:N70"/>
    <mergeCell ref="B72:E72"/>
    <mergeCell ref="B73:E73"/>
    <mergeCell ref="B4:D4"/>
    <mergeCell ref="B40:K40"/>
    <mergeCell ref="B45:K45"/>
    <mergeCell ref="B6:D6"/>
    <mergeCell ref="B63:E63"/>
    <mergeCell ref="B10:D11"/>
    <mergeCell ref="B74:E74"/>
    <mergeCell ref="B75:E75"/>
    <mergeCell ref="B76:E76"/>
    <mergeCell ref="B78:N78"/>
    <mergeCell ref="B8:D8"/>
    <mergeCell ref="G11:N12"/>
    <mergeCell ref="L56:M56"/>
    <mergeCell ref="L57:M57"/>
    <mergeCell ref="L58:M58"/>
    <mergeCell ref="L59:M59"/>
    <mergeCell ref="L60:M60"/>
    <mergeCell ref="L61:M61"/>
    <mergeCell ref="B80:N80"/>
    <mergeCell ref="B82:E82"/>
    <mergeCell ref="B83:E83"/>
    <mergeCell ref="B84:E84"/>
    <mergeCell ref="B85:E85"/>
    <mergeCell ref="B86:E86"/>
    <mergeCell ref="B88:N88"/>
    <mergeCell ref="B90:N90"/>
    <mergeCell ref="B92:N92"/>
    <mergeCell ref="B94:N94"/>
    <mergeCell ref="B96:N96"/>
    <mergeCell ref="B98:N98"/>
    <mergeCell ref="E14:G14"/>
    <mergeCell ref="F63:M63"/>
    <mergeCell ref="F64:M64"/>
    <mergeCell ref="F72:L72"/>
    <mergeCell ref="F73:L73"/>
    <mergeCell ref="F74:L74"/>
    <mergeCell ref="F75:L75"/>
    <mergeCell ref="F76:L76"/>
    <mergeCell ref="F82:L82"/>
    <mergeCell ref="F83:L83"/>
    <mergeCell ref="F84:L84"/>
    <mergeCell ref="F85:L85"/>
    <mergeCell ref="F86:L86"/>
    <mergeCell ref="L55:M55"/>
    <mergeCell ref="I100:J100"/>
    <mergeCell ref="I2:O2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50:M50"/>
    <mergeCell ref="L51:M51"/>
    <mergeCell ref="L52:M52"/>
    <mergeCell ref="L53:M53"/>
    <mergeCell ref="L54:M54"/>
  </mergeCells>
  <pageMargins left="0.7" right="0.7" top="0.75" bottom="0.75" header="0.3" footer="0.3"/>
  <pageSetup paperSize="9" scale="95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Stanisław Gazda</cp:lastModifiedBy>
  <dcterms:created xsi:type="dcterms:W3CDTF">2024-11-08T09:34:48Z</dcterms:created>
  <dcterms:modified xsi:type="dcterms:W3CDTF">2024-11-13T19:51:16Z</dcterms:modified>
</cp:coreProperties>
</file>