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Usługi ZUL\2025\Dokumenty przetarg I\SWZ_załączniki\Załączniki nr 1-3.2 wg pakietów\pakiet 01\"/>
    </mc:Choice>
  </mc:AlternateContent>
  <bookViews>
    <workbookView xWindow="0" yWindow="0" windowWidth="23040" windowHeight="906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I71" i="1" l="1"/>
  <c r="K71" i="1" s="1"/>
  <c r="L71" i="1" s="1"/>
  <c r="I70" i="1"/>
  <c r="K70" i="1" s="1"/>
  <c r="L70" i="1" s="1"/>
  <c r="I69" i="1"/>
  <c r="K69" i="1" s="1"/>
  <c r="L69" i="1" s="1"/>
  <c r="I68" i="1"/>
  <c r="K68" i="1" s="1"/>
  <c r="L68" i="1" s="1"/>
  <c r="I67" i="1"/>
  <c r="K67" i="1" s="1"/>
  <c r="L67" i="1" s="1"/>
  <c r="I66" i="1"/>
  <c r="K66" i="1" s="1"/>
  <c r="L66" i="1" s="1"/>
  <c r="I65" i="1"/>
  <c r="K65" i="1" s="1"/>
  <c r="L65" i="1" s="1"/>
  <c r="I64" i="1"/>
  <c r="K64" i="1" s="1"/>
  <c r="L64" i="1" s="1"/>
  <c r="I63" i="1"/>
  <c r="K63" i="1" s="1"/>
  <c r="L63" i="1" s="1"/>
  <c r="I62" i="1"/>
  <c r="K62" i="1" s="1"/>
  <c r="L62" i="1" s="1"/>
  <c r="I61" i="1"/>
  <c r="K61" i="1" s="1"/>
  <c r="L61" i="1" s="1"/>
  <c r="I60" i="1"/>
  <c r="K60" i="1" s="1"/>
  <c r="L60" i="1" s="1"/>
  <c r="I59" i="1"/>
  <c r="K59" i="1" s="1"/>
  <c r="L59" i="1" s="1"/>
  <c r="I58" i="1"/>
  <c r="K58" i="1" s="1"/>
  <c r="L58" i="1" s="1"/>
  <c r="I57" i="1"/>
  <c r="K57" i="1" s="1"/>
  <c r="L57" i="1" s="1"/>
  <c r="I56" i="1"/>
  <c r="K56" i="1" s="1"/>
  <c r="L56" i="1" s="1"/>
  <c r="I55" i="1"/>
  <c r="K55" i="1" s="1"/>
  <c r="L55" i="1" s="1"/>
  <c r="I54" i="1"/>
  <c r="K54" i="1" s="1"/>
  <c r="L54" i="1" s="1"/>
  <c r="I53" i="1"/>
  <c r="K53" i="1" s="1"/>
  <c r="L53" i="1" s="1"/>
  <c r="I50" i="1"/>
  <c r="K50" i="1" s="1"/>
  <c r="L50" i="1" s="1"/>
  <c r="I49" i="1"/>
  <c r="K49" i="1" s="1"/>
  <c r="L49" i="1" s="1"/>
  <c r="I44" i="1"/>
  <c r="K44" i="1" s="1"/>
  <c r="L44" i="1" s="1"/>
  <c r="I43" i="1"/>
  <c r="K43" i="1" s="1"/>
  <c r="L43" i="1" s="1"/>
  <c r="I38" i="1"/>
  <c r="K38" i="1" s="1"/>
  <c r="L38" i="1" s="1"/>
  <c r="I37" i="1"/>
  <c r="K37" i="1" s="1"/>
  <c r="L37" i="1" s="1"/>
  <c r="I32" i="1"/>
  <c r="K32" i="1" s="1"/>
  <c r="L32" i="1" s="1"/>
  <c r="F73" i="1" l="1"/>
  <c r="F74" i="1" l="1"/>
</calcChain>
</file>

<file path=xl/sharedStrings.xml><?xml version="1.0" encoding="utf-8"?>
<sst xmlns="http://schemas.openxmlformats.org/spreadsheetml/2006/main" count="192" uniqueCount="110">
  <si>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</si>
  <si>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</si>
  <si>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</si>
  <si>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</si>
  <si>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</si>
  <si>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</si>
  <si>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</si>
  <si>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</si>
  <si>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</si>
  <si>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</si>
  <si>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</si>
  <si>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</si>
  <si>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</si>
  <si>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</si>
  <si>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</si>
  <si>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</si>
  <si>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</si>
  <si>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</si>
  <si>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</si>
  <si>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</si>
  <si>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</si>
  <si>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</si>
  <si>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</si>
  <si>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</si>
  <si>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</si>
  <si>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10</t>
  </si>
  <si>
    <t>WYK-DYL</t>
  </si>
  <si>
    <t>Wykonanie dylowanki na szlaku zrywkowym</t>
  </si>
  <si>
    <t xml:space="preserve"> 11</t>
  </si>
  <si>
    <t>WYK-DBL</t>
  </si>
  <si>
    <t>Wykonanie dylowanki na szlaku zrywkowym bez legarów poprzecznych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</si>
  <si>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</si>
  <si>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</si>
  <si>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</si>
  <si>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</si>
  <si>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</si>
  <si>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</si>
  <si>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</si>
  <si>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</si>
  <si>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</si>
  <si>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</si>
  <si>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</si>
  <si>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</si>
  <si>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</si>
  <si>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</si>
  <si>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</si>
  <si>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</si>
  <si>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</si>
  <si>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</si>
  <si>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</si>
  <si>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</si>
  <si>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</si>
  <si>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</si>
  <si>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</si>
  <si>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</si>
  <si>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</si>
  <si>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</si>
  <si>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</si>
  <si>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</si>
  <si>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</si>
  <si>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</si>
  <si>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</si>
  <si>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</si>
  <si>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</si>
  <si>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</si>
  <si>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</si>
  <si>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</si>
  <si>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</si>
  <si>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</si>
  <si>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</si>
  <si>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</si>
  <si>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</si>
  <si>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</si>
  <si>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</si>
  <si>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</si>
  <si>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</si>
  <si>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</si>
  <si>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</si>
  <si>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</si>
  <si>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</si>
  <si>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</si>
  <si>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</si>
  <si>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</si>
  <si>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</si>
  <si>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</si>
  <si>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</si>
  <si>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</si>
  <si>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</si>
  <si>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</si>
  <si>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Dukla</t>
  </si>
  <si>
    <t xml:space="preserve">38-451 Równe; Popardy;44                    </t>
  </si>
  <si>
    <t>Odpowiadając na ogłoszenie o przetargu nieograniczonym na „Wykonywanie usług z zakresu gospodarki leśnej na terenie Nadleśnictwa Dukla w roku 2025''  składamy niniejszym ofertę na pakiet 01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</si>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</sst>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2"/>
  <sheetViews>
    <sheetView tabSelected="1" view="pageBreakPreview" zoomScaleNormal="100" zoomScaleSheetLayoutView="100" workbookViewId="0">
      <selection activeCell="I109" sqref="I10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7" customWidth="1"/>
    <col min="10" max="10" width="6.7109375" customWidth="1"/>
    <col min="11" max="11" width="9.5703125" customWidth="1"/>
    <col min="12" max="12" width="13.42578125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0" t="s">
        <v>83</v>
      </c>
      <c r="J2" s="30"/>
      <c r="K2" s="30"/>
      <c r="L2" s="30"/>
      <c r="M2" s="30"/>
      <c r="N2" s="30"/>
      <c r="O2" s="30"/>
    </row>
    <row r="3" spans="2:15" s="1" customFormat="1" ht="28.9" customHeight="1" x14ac:dyDescent="0.2"/>
    <row r="4" spans="2:15" s="1" customFormat="1" ht="2.65" customHeight="1" x14ac:dyDescent="0.2">
      <c r="B4" s="21"/>
      <c r="C4" s="21"/>
      <c r="D4" s="21"/>
    </row>
    <row r="5" spans="2:15" s="1" customFormat="1" ht="28.9" customHeight="1" x14ac:dyDescent="0.2"/>
    <row r="6" spans="2:15" s="1" customFormat="1" ht="2.65" customHeight="1" x14ac:dyDescent="0.2">
      <c r="B6" s="21"/>
      <c r="C6" s="21"/>
      <c r="D6" s="21"/>
    </row>
    <row r="7" spans="2:15" s="1" customFormat="1" ht="28.9" customHeight="1" x14ac:dyDescent="0.2"/>
    <row r="8" spans="2:15" s="1" customFormat="1" ht="5.25" customHeight="1" x14ac:dyDescent="0.2">
      <c r="B8" s="21"/>
      <c r="C8" s="21"/>
      <c r="D8" s="21"/>
    </row>
    <row r="9" spans="2:15" s="1" customFormat="1" ht="4.1500000000000004" customHeight="1" x14ac:dyDescent="0.2"/>
    <row r="10" spans="2:15" s="1" customFormat="1" ht="6.95" customHeight="1" x14ac:dyDescent="0.2">
      <c r="B10" s="13" t="s">
        <v>84</v>
      </c>
      <c r="C10" s="13"/>
      <c r="D10" s="13"/>
    </row>
    <row r="11" spans="2:15" s="1" customFormat="1" ht="12.4" customHeight="1" x14ac:dyDescent="0.2">
      <c r="B11" s="13"/>
      <c r="C11" s="13"/>
      <c r="D11" s="13"/>
      <c r="G11" s="28" t="s">
        <v>85</v>
      </c>
      <c r="H11" s="28"/>
      <c r="I11" s="28"/>
      <c r="J11" s="28"/>
      <c r="K11" s="28"/>
      <c r="L11" s="28"/>
      <c r="M11" s="28"/>
      <c r="N11" s="28"/>
    </row>
    <row r="12" spans="2:15" s="1" customFormat="1" ht="7.9" customHeight="1" x14ac:dyDescent="0.2">
      <c r="G12" s="28"/>
      <c r="H12" s="28"/>
      <c r="I12" s="28"/>
      <c r="J12" s="28"/>
      <c r="K12" s="28"/>
      <c r="L12" s="28"/>
      <c r="M12" s="28"/>
      <c r="N12" s="28"/>
    </row>
    <row r="13" spans="2:15" s="1" customFormat="1" ht="20.25" customHeight="1" x14ac:dyDescent="0.2"/>
    <row r="14" spans="2:15" s="1" customFormat="1" ht="24" customHeight="1" x14ac:dyDescent="0.2">
      <c r="E14" s="22" t="s">
        <v>86</v>
      </c>
      <c r="F14" s="22"/>
      <c r="G14" s="22"/>
    </row>
    <row r="15" spans="2:15" s="1" customFormat="1" ht="43.15" customHeight="1" x14ac:dyDescent="0.2"/>
    <row r="16" spans="2:15" s="1" customFormat="1" ht="20.65" customHeight="1" x14ac:dyDescent="0.2">
      <c r="B16" s="32" t="s">
        <v>87</v>
      </c>
      <c r="C16" s="32"/>
    </row>
    <row r="17" spans="2:13" s="1" customFormat="1" ht="2.65" customHeight="1" x14ac:dyDescent="0.2"/>
    <row r="18" spans="2:13" s="1" customFormat="1" ht="20.65" customHeight="1" x14ac:dyDescent="0.2">
      <c r="B18" s="32" t="s">
        <v>88</v>
      </c>
      <c r="C18" s="32"/>
    </row>
    <row r="19" spans="2:13" s="1" customFormat="1" ht="2.65" customHeight="1" x14ac:dyDescent="0.2"/>
    <row r="20" spans="2:13" s="1" customFormat="1" ht="20.65" customHeight="1" x14ac:dyDescent="0.2">
      <c r="B20" s="32" t="s">
        <v>89</v>
      </c>
      <c r="C20" s="32"/>
    </row>
    <row r="21" spans="2:13" s="1" customFormat="1" ht="2.65" customHeight="1" x14ac:dyDescent="0.2"/>
    <row r="22" spans="2:13" s="1" customFormat="1" ht="20.65" customHeight="1" x14ac:dyDescent="0.2">
      <c r="B22" s="32" t="s">
        <v>90</v>
      </c>
      <c r="C22" s="32"/>
    </row>
    <row r="23" spans="2:13" s="1" customFormat="1" ht="34.700000000000003" customHeight="1" x14ac:dyDescent="0.2"/>
    <row r="24" spans="2:13" s="1" customFormat="1" ht="50.1" customHeight="1" x14ac:dyDescent="0.2">
      <c r="B24" s="16" t="s">
        <v>91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25" spans="2:13" s="1" customFormat="1" ht="2.65" customHeight="1" x14ac:dyDescent="0.2"/>
    <row r="26" spans="2:13" s="1" customFormat="1" ht="51" customHeight="1" x14ac:dyDescent="0.2">
      <c r="B26" s="14" t="s">
        <v>92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93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1" t="s">
        <v>10</v>
      </c>
      <c r="M31" s="3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3808</v>
      </c>
      <c r="H32" s="10">
        <v>0</v>
      </c>
      <c r="I32" s="11">
        <f>ROUND(G32* H32,2)</f>
        <v>0</v>
      </c>
      <c r="J32" s="5">
        <v>8</v>
      </c>
      <c r="K32" s="11">
        <f>ROUND(I32* J32/100,2)</f>
        <v>0</v>
      </c>
      <c r="L32" s="24">
        <f>ROUND(I32+ K32,2)</f>
        <v>0</v>
      </c>
      <c r="M32" s="24"/>
    </row>
    <row r="33" spans="2:13" s="1" customFormat="1" ht="3.2" customHeight="1" x14ac:dyDescent="0.2"/>
    <row r="34" spans="2:13" s="1" customFormat="1" ht="18.2" customHeight="1" x14ac:dyDescent="0.2">
      <c r="B34" s="19" t="s">
        <v>94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1" t="s">
        <v>10</v>
      </c>
      <c r="M36" s="3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388</v>
      </c>
      <c r="H37" s="10">
        <v>0</v>
      </c>
      <c r="I37" s="12">
        <f>ROUND(G37* H37,2)</f>
        <v>0</v>
      </c>
      <c r="J37" s="5">
        <v>8</v>
      </c>
      <c r="K37" s="12">
        <f>ROUND(I37* J37/100,2)</f>
        <v>0</v>
      </c>
      <c r="L37" s="24">
        <f>ROUND(I37+ K37,2)</f>
        <v>0</v>
      </c>
      <c r="M37" s="24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3163</v>
      </c>
      <c r="H38" s="10">
        <v>0</v>
      </c>
      <c r="I38" s="12">
        <f>ROUND(G38* H38,2)</f>
        <v>0</v>
      </c>
      <c r="J38" s="5">
        <v>8</v>
      </c>
      <c r="K38" s="12">
        <f>ROUND(I38* J38/100,2)</f>
        <v>0</v>
      </c>
      <c r="L38" s="24">
        <f>ROUND(I38+ K38,2)</f>
        <v>0</v>
      </c>
      <c r="M38" s="24"/>
    </row>
    <row r="39" spans="2:13" s="1" customFormat="1" ht="3.2" customHeight="1" x14ac:dyDescent="0.2"/>
    <row r="40" spans="2:13" s="1" customFormat="1" ht="18.2" customHeight="1" x14ac:dyDescent="0.2">
      <c r="B40" s="19" t="s">
        <v>95</v>
      </c>
      <c r="C40" s="19"/>
      <c r="D40" s="19"/>
      <c r="E40" s="19"/>
      <c r="F40" s="19"/>
      <c r="G40" s="19"/>
      <c r="H40" s="19"/>
      <c r="I40" s="19"/>
      <c r="J40" s="19"/>
      <c r="K40" s="19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1" t="s">
        <v>10</v>
      </c>
      <c r="M42" s="31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5</v>
      </c>
      <c r="H43" s="10">
        <v>0</v>
      </c>
      <c r="I43" s="12">
        <f>ROUND(G43* H43,2)</f>
        <v>0</v>
      </c>
      <c r="J43" s="5">
        <v>8</v>
      </c>
      <c r="K43" s="12">
        <f>ROUND(I43* J43/100,2)</f>
        <v>0</v>
      </c>
      <c r="L43" s="24">
        <f>ROUND(I43+ K43,2)</f>
        <v>0</v>
      </c>
      <c r="M43" s="24"/>
    </row>
    <row r="44" spans="2:13" s="1" customFormat="1" ht="19.7" customHeight="1" x14ac:dyDescent="0.2">
      <c r="B44" s="5">
        <v>5</v>
      </c>
      <c r="C44" s="6" t="s">
        <v>15</v>
      </c>
      <c r="D44" s="6" t="s">
        <v>16</v>
      </c>
      <c r="E44" s="7" t="s">
        <v>17</v>
      </c>
      <c r="F44" s="6" t="s">
        <v>14</v>
      </c>
      <c r="G44" s="8">
        <v>99</v>
      </c>
      <c r="H44" s="10">
        <v>0</v>
      </c>
      <c r="I44" s="12">
        <f>ROUND(G44* H44,2)</f>
        <v>0</v>
      </c>
      <c r="J44" s="5">
        <v>8</v>
      </c>
      <c r="K44" s="12">
        <f>ROUND(I44* J44/100,2)</f>
        <v>0</v>
      </c>
      <c r="L44" s="24">
        <f>ROUND(I44+ K44,2)</f>
        <v>0</v>
      </c>
      <c r="M44" s="24"/>
    </row>
    <row r="45" spans="2:13" s="1" customFormat="1" ht="3.2" customHeight="1" x14ac:dyDescent="0.2"/>
    <row r="46" spans="2:13" s="1" customFormat="1" ht="18.2" customHeight="1" x14ac:dyDescent="0.2">
      <c r="B46" s="19" t="s">
        <v>96</v>
      </c>
      <c r="C46" s="19"/>
      <c r="D46" s="19"/>
      <c r="E46" s="19"/>
      <c r="F46" s="19"/>
      <c r="G46" s="19"/>
      <c r="H46" s="19"/>
      <c r="I46" s="19"/>
      <c r="J46" s="19"/>
      <c r="K46" s="19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31" t="s">
        <v>10</v>
      </c>
      <c r="M48" s="31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305</v>
      </c>
      <c r="H49" s="10">
        <v>0</v>
      </c>
      <c r="I49" s="12">
        <f>ROUND(G49* H49,2)</f>
        <v>0</v>
      </c>
      <c r="J49" s="5">
        <v>8</v>
      </c>
      <c r="K49" s="12">
        <f>ROUND(I49* J49/100,2)</f>
        <v>0</v>
      </c>
      <c r="L49" s="24">
        <f>ROUND(I49+ K49,2)</f>
        <v>0</v>
      </c>
      <c r="M49" s="24"/>
    </row>
    <row r="50" spans="2:13" s="1" customFormat="1" ht="19.7" customHeight="1" x14ac:dyDescent="0.2">
      <c r="B50" s="5">
        <v>7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473</v>
      </c>
      <c r="H50" s="10">
        <v>0</v>
      </c>
      <c r="I50" s="12">
        <f>ROUND(G50* H50,2)</f>
        <v>0</v>
      </c>
      <c r="J50" s="5">
        <v>8</v>
      </c>
      <c r="K50" s="12">
        <f>ROUND(I50* J50/100,2)</f>
        <v>0</v>
      </c>
      <c r="L50" s="24">
        <f>ROUND(I50+ K50,2)</f>
        <v>0</v>
      </c>
      <c r="M50" s="24"/>
    </row>
    <row r="51" spans="2:13" s="1" customFormat="1" ht="9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1" t="s">
        <v>10</v>
      </c>
      <c r="M52" s="31"/>
    </row>
    <row r="53" spans="2:13" s="1" customFormat="1" ht="19.7" customHeight="1" x14ac:dyDescent="0.2">
      <c r="B53" s="5">
        <v>8</v>
      </c>
      <c r="C53" s="6" t="s">
        <v>18</v>
      </c>
      <c r="D53" s="6" t="s">
        <v>19</v>
      </c>
      <c r="E53" s="7" t="s">
        <v>20</v>
      </c>
      <c r="F53" s="6" t="s">
        <v>21</v>
      </c>
      <c r="G53" s="8">
        <v>700</v>
      </c>
      <c r="H53" s="10">
        <v>0</v>
      </c>
      <c r="I53" s="12">
        <f>ROUND(G53* H53,2)</f>
        <v>0</v>
      </c>
      <c r="J53" s="5">
        <v>8</v>
      </c>
      <c r="K53" s="12">
        <f>ROUND(I53* J53/100,2)</f>
        <v>0</v>
      </c>
      <c r="L53" s="24">
        <f>ROUND(I53+ K53,2)</f>
        <v>0</v>
      </c>
      <c r="M53" s="24"/>
    </row>
    <row r="54" spans="2:13" s="1" customFormat="1" ht="19.7" customHeight="1" x14ac:dyDescent="0.2">
      <c r="B54" s="5">
        <v>9</v>
      </c>
      <c r="C54" s="6" t="s">
        <v>22</v>
      </c>
      <c r="D54" s="6" t="s">
        <v>23</v>
      </c>
      <c r="E54" s="7" t="s">
        <v>24</v>
      </c>
      <c r="F54" s="6" t="s">
        <v>21</v>
      </c>
      <c r="G54" s="8">
        <v>7230</v>
      </c>
      <c r="H54" s="10">
        <v>0</v>
      </c>
      <c r="I54" s="12">
        <f>ROUND(G54* H54,2)</f>
        <v>0</v>
      </c>
      <c r="J54" s="5">
        <v>8</v>
      </c>
      <c r="K54" s="12">
        <f>ROUND(I54* J54/100,2)</f>
        <v>0</v>
      </c>
      <c r="L54" s="24">
        <f>ROUND(I54+ K54,2)</f>
        <v>0</v>
      </c>
      <c r="M54" s="24"/>
    </row>
    <row r="55" spans="2:13" s="1" customFormat="1" ht="19.7" customHeight="1" x14ac:dyDescent="0.2">
      <c r="B55" s="5">
        <v>10</v>
      </c>
      <c r="C55" s="6" t="s">
        <v>25</v>
      </c>
      <c r="D55" s="6" t="s">
        <v>26</v>
      </c>
      <c r="E55" s="7" t="s">
        <v>27</v>
      </c>
      <c r="F55" s="6" t="s">
        <v>21</v>
      </c>
      <c r="G55" s="8">
        <v>70</v>
      </c>
      <c r="H55" s="10">
        <v>0</v>
      </c>
      <c r="I55" s="12">
        <f>ROUND(G55* H55,2)</f>
        <v>0</v>
      </c>
      <c r="J55" s="5">
        <v>8</v>
      </c>
      <c r="K55" s="12">
        <f>ROUND(I55* J55/100,2)</f>
        <v>0</v>
      </c>
      <c r="L55" s="24">
        <f>ROUND(I55+ K55,2)</f>
        <v>0</v>
      </c>
      <c r="M55" s="24"/>
    </row>
    <row r="56" spans="2:13" s="1" customFormat="1" ht="28.9" customHeight="1" x14ac:dyDescent="0.2">
      <c r="B56" s="5">
        <v>11</v>
      </c>
      <c r="C56" s="6" t="s">
        <v>28</v>
      </c>
      <c r="D56" s="6" t="s">
        <v>29</v>
      </c>
      <c r="E56" s="7" t="s">
        <v>30</v>
      </c>
      <c r="F56" s="6" t="s">
        <v>21</v>
      </c>
      <c r="G56" s="8">
        <v>40</v>
      </c>
      <c r="H56" s="10">
        <v>0</v>
      </c>
      <c r="I56" s="12">
        <f>ROUND(G56* H56,2)</f>
        <v>0</v>
      </c>
      <c r="J56" s="5">
        <v>8</v>
      </c>
      <c r="K56" s="12">
        <f>ROUND(I56* J56/100,2)</f>
        <v>0</v>
      </c>
      <c r="L56" s="24">
        <f>ROUND(I56+ K56,2)</f>
        <v>0</v>
      </c>
      <c r="M56" s="24"/>
    </row>
    <row r="57" spans="2:13" s="1" customFormat="1" ht="69.400000000000006" customHeight="1" x14ac:dyDescent="0.2">
      <c r="B57" s="5">
        <v>12</v>
      </c>
      <c r="C57" s="6" t="s">
        <v>31</v>
      </c>
      <c r="D57" s="6" t="s">
        <v>32</v>
      </c>
      <c r="E57" s="9" t="s">
        <v>33</v>
      </c>
      <c r="F57" s="6" t="s">
        <v>34</v>
      </c>
      <c r="G57" s="8">
        <v>3.2</v>
      </c>
      <c r="H57" s="10">
        <v>0</v>
      </c>
      <c r="I57" s="12">
        <f>ROUND(G57* H57,2)</f>
        <v>0</v>
      </c>
      <c r="J57" s="5">
        <v>8</v>
      </c>
      <c r="K57" s="12">
        <f>ROUND(I57* J57/100,2)</f>
        <v>0</v>
      </c>
      <c r="L57" s="24">
        <f>ROUND(I57+ K57,2)</f>
        <v>0</v>
      </c>
      <c r="M57" s="24"/>
    </row>
    <row r="58" spans="2:13" s="1" customFormat="1" ht="28.9" customHeight="1" x14ac:dyDescent="0.2">
      <c r="B58" s="5">
        <v>13</v>
      </c>
      <c r="C58" s="6" t="s">
        <v>35</v>
      </c>
      <c r="D58" s="6" t="s">
        <v>36</v>
      </c>
      <c r="E58" s="7" t="s">
        <v>37</v>
      </c>
      <c r="F58" s="6" t="s">
        <v>34</v>
      </c>
      <c r="G58" s="8">
        <v>1</v>
      </c>
      <c r="H58" s="10">
        <v>0</v>
      </c>
      <c r="I58" s="12">
        <f>ROUND(G58* H58,2)</f>
        <v>0</v>
      </c>
      <c r="J58" s="5">
        <v>8</v>
      </c>
      <c r="K58" s="12">
        <f>ROUND(I58* J58/100,2)</f>
        <v>0</v>
      </c>
      <c r="L58" s="24">
        <f>ROUND(I58+ K58,2)</f>
        <v>0</v>
      </c>
      <c r="M58" s="24"/>
    </row>
    <row r="59" spans="2:13" s="1" customFormat="1" ht="28.9" customHeight="1" x14ac:dyDescent="0.2">
      <c r="B59" s="5">
        <v>14</v>
      </c>
      <c r="C59" s="6" t="s">
        <v>38</v>
      </c>
      <c r="D59" s="6" t="s">
        <v>39</v>
      </c>
      <c r="E59" s="7" t="s">
        <v>40</v>
      </c>
      <c r="F59" s="6" t="s">
        <v>34</v>
      </c>
      <c r="G59" s="8">
        <v>6</v>
      </c>
      <c r="H59" s="10">
        <v>0</v>
      </c>
      <c r="I59" s="12">
        <f>ROUND(G59* H59,2)</f>
        <v>0</v>
      </c>
      <c r="J59" s="5">
        <v>8</v>
      </c>
      <c r="K59" s="12">
        <f>ROUND(I59* J59/100,2)</f>
        <v>0</v>
      </c>
      <c r="L59" s="24">
        <f>ROUND(I59+ K59,2)</f>
        <v>0</v>
      </c>
      <c r="M59" s="24"/>
    </row>
    <row r="60" spans="2:13" s="1" customFormat="1" ht="28.9" customHeight="1" x14ac:dyDescent="0.2">
      <c r="B60" s="5">
        <v>15</v>
      </c>
      <c r="C60" s="6" t="s">
        <v>41</v>
      </c>
      <c r="D60" s="6" t="s">
        <v>42</v>
      </c>
      <c r="E60" s="7" t="s">
        <v>43</v>
      </c>
      <c r="F60" s="6" t="s">
        <v>34</v>
      </c>
      <c r="G60" s="8">
        <v>4</v>
      </c>
      <c r="H60" s="10">
        <v>0</v>
      </c>
      <c r="I60" s="12">
        <f>ROUND(G60* H60,2)</f>
        <v>0</v>
      </c>
      <c r="J60" s="5">
        <v>8</v>
      </c>
      <c r="K60" s="12">
        <f>ROUND(I60* J60/100,2)</f>
        <v>0</v>
      </c>
      <c r="L60" s="24">
        <f>ROUND(I60+ K60,2)</f>
        <v>0</v>
      </c>
      <c r="M60" s="24"/>
    </row>
    <row r="61" spans="2:13" s="1" customFormat="1" ht="19.7" customHeight="1" x14ac:dyDescent="0.2">
      <c r="B61" s="5">
        <v>16</v>
      </c>
      <c r="C61" s="6" t="s">
        <v>44</v>
      </c>
      <c r="D61" s="6" t="s">
        <v>45</v>
      </c>
      <c r="E61" s="7" t="s">
        <v>46</v>
      </c>
      <c r="F61" s="6" t="s">
        <v>34</v>
      </c>
      <c r="G61" s="8">
        <v>2.5</v>
      </c>
      <c r="H61" s="10">
        <v>0</v>
      </c>
      <c r="I61" s="12">
        <f>ROUND(G61* H61,2)</f>
        <v>0</v>
      </c>
      <c r="J61" s="5">
        <v>8</v>
      </c>
      <c r="K61" s="12">
        <f>ROUND(I61* J61/100,2)</f>
        <v>0</v>
      </c>
      <c r="L61" s="24">
        <f>ROUND(I61+ K61,2)</f>
        <v>0</v>
      </c>
      <c r="M61" s="24"/>
    </row>
    <row r="62" spans="2:13" s="1" customFormat="1" ht="19.7" customHeight="1" x14ac:dyDescent="0.2">
      <c r="B62" s="5">
        <v>17</v>
      </c>
      <c r="C62" s="6" t="s">
        <v>47</v>
      </c>
      <c r="D62" s="6" t="s">
        <v>48</v>
      </c>
      <c r="E62" s="7" t="s">
        <v>49</v>
      </c>
      <c r="F62" s="6" t="s">
        <v>34</v>
      </c>
      <c r="G62" s="8">
        <v>18.5</v>
      </c>
      <c r="H62" s="10">
        <v>0</v>
      </c>
      <c r="I62" s="12">
        <f>ROUND(G62* H62,2)</f>
        <v>0</v>
      </c>
      <c r="J62" s="5">
        <v>8</v>
      </c>
      <c r="K62" s="12">
        <f>ROUND(I62* J62/100,2)</f>
        <v>0</v>
      </c>
      <c r="L62" s="24">
        <f>ROUND(I62+ K62,2)</f>
        <v>0</v>
      </c>
      <c r="M62" s="24"/>
    </row>
    <row r="63" spans="2:13" s="1" customFormat="1" ht="28.9" customHeight="1" x14ac:dyDescent="0.2">
      <c r="B63" s="5">
        <v>18</v>
      </c>
      <c r="C63" s="6" t="s">
        <v>50</v>
      </c>
      <c r="D63" s="6" t="s">
        <v>51</v>
      </c>
      <c r="E63" s="7" t="s">
        <v>52</v>
      </c>
      <c r="F63" s="6" t="s">
        <v>34</v>
      </c>
      <c r="G63" s="8">
        <v>22.86</v>
      </c>
      <c r="H63" s="10">
        <v>0</v>
      </c>
      <c r="I63" s="12">
        <f>ROUND(G63* H63,2)</f>
        <v>0</v>
      </c>
      <c r="J63" s="5">
        <v>8</v>
      </c>
      <c r="K63" s="12">
        <f>ROUND(I63* J63/100,2)</f>
        <v>0</v>
      </c>
      <c r="L63" s="24">
        <f>ROUND(I63+ K63,2)</f>
        <v>0</v>
      </c>
      <c r="M63" s="24"/>
    </row>
    <row r="64" spans="2:13" s="1" customFormat="1" ht="19.7" customHeight="1" x14ac:dyDescent="0.2">
      <c r="B64" s="5">
        <v>19</v>
      </c>
      <c r="C64" s="6" t="s">
        <v>53</v>
      </c>
      <c r="D64" s="6" t="s">
        <v>54</v>
      </c>
      <c r="E64" s="7" t="s">
        <v>55</v>
      </c>
      <c r="F64" s="6" t="s">
        <v>56</v>
      </c>
      <c r="G64" s="8">
        <v>15</v>
      </c>
      <c r="H64" s="10">
        <v>0</v>
      </c>
      <c r="I64" s="12">
        <f>ROUND(G64* H64,2)</f>
        <v>0</v>
      </c>
      <c r="J64" s="5">
        <v>23</v>
      </c>
      <c r="K64" s="12">
        <f>ROUND(I64* J64/100,2)</f>
        <v>0</v>
      </c>
      <c r="L64" s="24">
        <f>ROUND(I64+ K64,2)</f>
        <v>0</v>
      </c>
      <c r="M64" s="24"/>
    </row>
    <row r="65" spans="2:14" s="1" customFormat="1" ht="19.7" customHeight="1" x14ac:dyDescent="0.2">
      <c r="B65" s="5">
        <v>20</v>
      </c>
      <c r="C65" s="6" t="s">
        <v>57</v>
      </c>
      <c r="D65" s="6" t="s">
        <v>58</v>
      </c>
      <c r="E65" s="7" t="s">
        <v>59</v>
      </c>
      <c r="F65" s="6" t="s">
        <v>60</v>
      </c>
      <c r="G65" s="8">
        <v>10</v>
      </c>
      <c r="H65" s="10">
        <v>0</v>
      </c>
      <c r="I65" s="12">
        <f>ROUND(G65* H65,2)</f>
        <v>0</v>
      </c>
      <c r="J65" s="5">
        <v>8</v>
      </c>
      <c r="K65" s="12">
        <f>ROUND(I65* J65/100,2)</f>
        <v>0</v>
      </c>
      <c r="L65" s="24">
        <f>ROUND(I65+ K65,2)</f>
        <v>0</v>
      </c>
      <c r="M65" s="24"/>
    </row>
    <row r="66" spans="2:14" s="1" customFormat="1" ht="19.7" customHeight="1" x14ac:dyDescent="0.2">
      <c r="B66" s="5">
        <v>21</v>
      </c>
      <c r="C66" s="6" t="s">
        <v>61</v>
      </c>
      <c r="D66" s="6" t="s">
        <v>62</v>
      </c>
      <c r="E66" s="7" t="s">
        <v>63</v>
      </c>
      <c r="F66" s="6" t="s">
        <v>56</v>
      </c>
      <c r="G66" s="8">
        <v>535</v>
      </c>
      <c r="H66" s="10">
        <v>0</v>
      </c>
      <c r="I66" s="12">
        <f>ROUND(G66* H66,2)</f>
        <v>0</v>
      </c>
      <c r="J66" s="5">
        <v>8</v>
      </c>
      <c r="K66" s="12">
        <f>ROUND(I66* J66/100,2)</f>
        <v>0</v>
      </c>
      <c r="L66" s="24">
        <f>ROUND(I66+ K66,2)</f>
        <v>0</v>
      </c>
      <c r="M66" s="24"/>
    </row>
    <row r="67" spans="2:14" s="1" customFormat="1" ht="19.7" customHeight="1" x14ac:dyDescent="0.2">
      <c r="B67" s="5">
        <v>22</v>
      </c>
      <c r="C67" s="6" t="s">
        <v>64</v>
      </c>
      <c r="D67" s="6" t="s">
        <v>65</v>
      </c>
      <c r="E67" s="7" t="s">
        <v>63</v>
      </c>
      <c r="F67" s="6" t="s">
        <v>56</v>
      </c>
      <c r="G67" s="8">
        <v>35</v>
      </c>
      <c r="H67" s="10">
        <v>0</v>
      </c>
      <c r="I67" s="12">
        <f>ROUND(G67* H67,2)</f>
        <v>0</v>
      </c>
      <c r="J67" s="5">
        <v>23</v>
      </c>
      <c r="K67" s="12">
        <f>ROUND(I67* J67/100,2)</f>
        <v>0</v>
      </c>
      <c r="L67" s="24">
        <f>ROUND(I67+ K67,2)</f>
        <v>0</v>
      </c>
      <c r="M67" s="24"/>
    </row>
    <row r="68" spans="2:14" s="1" customFormat="1" ht="19.7" customHeight="1" x14ac:dyDescent="0.2">
      <c r="B68" s="5">
        <v>23</v>
      </c>
      <c r="C68" s="6" t="s">
        <v>66</v>
      </c>
      <c r="D68" s="6" t="s">
        <v>67</v>
      </c>
      <c r="E68" s="7" t="s">
        <v>68</v>
      </c>
      <c r="F68" s="6" t="s">
        <v>56</v>
      </c>
      <c r="G68" s="8">
        <v>351</v>
      </c>
      <c r="H68" s="10">
        <v>0</v>
      </c>
      <c r="I68" s="12">
        <f>ROUND(G68* H68,2)</f>
        <v>0</v>
      </c>
      <c r="J68" s="5">
        <v>8</v>
      </c>
      <c r="K68" s="12">
        <f>ROUND(I68* J68/100,2)</f>
        <v>0</v>
      </c>
      <c r="L68" s="24">
        <f>ROUND(I68+ K68,2)</f>
        <v>0</v>
      </c>
      <c r="M68" s="24"/>
    </row>
    <row r="69" spans="2:14" s="1" customFormat="1" ht="19.7" customHeight="1" x14ac:dyDescent="0.2">
      <c r="B69" s="5">
        <v>24</v>
      </c>
      <c r="C69" s="6" t="s">
        <v>69</v>
      </c>
      <c r="D69" s="6" t="s">
        <v>70</v>
      </c>
      <c r="E69" s="7" t="s">
        <v>71</v>
      </c>
      <c r="F69" s="6" t="s">
        <v>56</v>
      </c>
      <c r="G69" s="8">
        <v>29</v>
      </c>
      <c r="H69" s="10">
        <v>0</v>
      </c>
      <c r="I69" s="12">
        <f>ROUND(G69* H69,2)</f>
        <v>0</v>
      </c>
      <c r="J69" s="5">
        <v>8</v>
      </c>
      <c r="K69" s="12">
        <f>ROUND(I69* J69/100,2)</f>
        <v>0</v>
      </c>
      <c r="L69" s="24">
        <f>ROUND(I69+ K69,2)</f>
        <v>0</v>
      </c>
      <c r="M69" s="24"/>
    </row>
    <row r="70" spans="2:14" s="1" customFormat="1" ht="19.7" customHeight="1" x14ac:dyDescent="0.2">
      <c r="B70" s="5">
        <v>25</v>
      </c>
      <c r="C70" s="6" t="s">
        <v>72</v>
      </c>
      <c r="D70" s="6" t="s">
        <v>73</v>
      </c>
      <c r="E70" s="7" t="s">
        <v>74</v>
      </c>
      <c r="F70" s="6" t="s">
        <v>56</v>
      </c>
      <c r="G70" s="8">
        <v>145.5</v>
      </c>
      <c r="H70" s="10">
        <v>0</v>
      </c>
      <c r="I70" s="12">
        <f>ROUND(G70* H70,2)</f>
        <v>0</v>
      </c>
      <c r="J70" s="5">
        <v>8</v>
      </c>
      <c r="K70" s="12">
        <f>ROUND(I70* J70/100,2)</f>
        <v>0</v>
      </c>
      <c r="L70" s="24">
        <f>ROUND(I70+ K70,2)</f>
        <v>0</v>
      </c>
      <c r="M70" s="24"/>
    </row>
    <row r="71" spans="2:14" s="1" customFormat="1" ht="19.7" customHeight="1" x14ac:dyDescent="0.2">
      <c r="B71" s="5">
        <v>26</v>
      </c>
      <c r="C71" s="6" t="s">
        <v>75</v>
      </c>
      <c r="D71" s="6" t="s">
        <v>76</v>
      </c>
      <c r="E71" s="7" t="s">
        <v>74</v>
      </c>
      <c r="F71" s="6" t="s">
        <v>56</v>
      </c>
      <c r="G71" s="8">
        <v>37</v>
      </c>
      <c r="H71" s="10">
        <v>0</v>
      </c>
      <c r="I71" s="12">
        <f>ROUND(G71* H71,2)</f>
        <v>0</v>
      </c>
      <c r="J71" s="5">
        <v>23</v>
      </c>
      <c r="K71" s="12">
        <f>ROUND(I71* J71/100,2)</f>
        <v>0</v>
      </c>
      <c r="L71" s="24">
        <f>ROUND(I71+ K71,2)</f>
        <v>0</v>
      </c>
      <c r="M71" s="24"/>
    </row>
    <row r="72" spans="2:14" s="1" customFormat="1" ht="55.9" customHeight="1" x14ac:dyDescent="0.2"/>
    <row r="73" spans="2:14" s="1" customFormat="1" ht="21.4" customHeight="1" x14ac:dyDescent="0.2">
      <c r="B73" s="20" t="s">
        <v>77</v>
      </c>
      <c r="C73" s="20"/>
      <c r="D73" s="20"/>
      <c r="E73" s="20"/>
      <c r="F73" s="23">
        <f>SUM(I32,I37,I38,I43,I44,I49,I50,I53,I54,I55,I56,I57,I58,I59,I60,I61,I62,I63,I64,I65,I66,I67,I68,I69,I70,I71,T66)</f>
        <v>0</v>
      </c>
      <c r="G73" s="23"/>
      <c r="H73" s="23"/>
      <c r="I73" s="23"/>
      <c r="J73" s="23"/>
      <c r="K73" s="23"/>
      <c r="L73" s="23"/>
      <c r="M73" s="23"/>
    </row>
    <row r="74" spans="2:14" s="1" customFormat="1" ht="21.4" customHeight="1" x14ac:dyDescent="0.2">
      <c r="B74" s="20" t="s">
        <v>78</v>
      </c>
      <c r="C74" s="20"/>
      <c r="D74" s="20"/>
      <c r="E74" s="20"/>
      <c r="F74" s="25">
        <f>SUM(L32,L37,L38,L43,L44,L49,L50,L53,L54,L55,L56,L57,L58,L59,L60,L61,L62,L63,L64,L65,L66,L67,L68,L69,L70,L71)</f>
        <v>0</v>
      </c>
      <c r="G74" s="25"/>
      <c r="H74" s="25"/>
      <c r="I74" s="25"/>
      <c r="J74" s="25"/>
      <c r="K74" s="25"/>
      <c r="L74" s="25"/>
      <c r="M74" s="25"/>
    </row>
    <row r="75" spans="2:14" s="1" customFormat="1" ht="11.1" customHeight="1" x14ac:dyDescent="0.2"/>
    <row r="76" spans="2:14" s="1" customFormat="1" ht="61.35" customHeight="1" x14ac:dyDescent="0.2">
      <c r="B76" s="14" t="s">
        <v>97</v>
      </c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</row>
    <row r="77" spans="2:14" s="1" customFormat="1" ht="2.65" customHeight="1" x14ac:dyDescent="0.2"/>
    <row r="78" spans="2:14" s="1" customFormat="1" ht="89.1" customHeight="1" x14ac:dyDescent="0.2">
      <c r="B78" s="14" t="s">
        <v>98</v>
      </c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</row>
    <row r="79" spans="2:14" s="1" customFormat="1" ht="9.75" customHeight="1" x14ac:dyDescent="0.2"/>
    <row r="80" spans="2:14" s="1" customFormat="1" ht="95.25" customHeight="1" x14ac:dyDescent="0.2">
      <c r="B80" s="14" t="s">
        <v>99</v>
      </c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</row>
    <row r="81" spans="2:14" s="1" customFormat="1" ht="5.25" customHeight="1" x14ac:dyDescent="0.2"/>
    <row r="82" spans="2:14" s="1" customFormat="1" ht="37.9" customHeight="1" x14ac:dyDescent="0.2">
      <c r="B82" s="17" t="s">
        <v>79</v>
      </c>
      <c r="C82" s="17"/>
      <c r="D82" s="17"/>
      <c r="E82" s="17"/>
      <c r="F82" s="26" t="s">
        <v>80</v>
      </c>
      <c r="G82" s="26"/>
      <c r="H82" s="26"/>
      <c r="I82" s="26"/>
      <c r="J82" s="26"/>
      <c r="K82" s="26"/>
      <c r="L82" s="26"/>
    </row>
    <row r="83" spans="2:14" s="1" customFormat="1" ht="28.9" customHeight="1" x14ac:dyDescent="0.2"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</row>
    <row r="84" spans="2:14" s="1" customFormat="1" ht="28.9" customHeight="1" x14ac:dyDescent="0.2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</row>
    <row r="85" spans="2:14" s="1" customFormat="1" ht="28.9" customHeight="1" x14ac:dyDescent="0.2"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</row>
    <row r="86" spans="2:14" s="1" customFormat="1" ht="28.9" customHeight="1" x14ac:dyDescent="0.2"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</row>
    <row r="87" spans="2:14" s="1" customFormat="1" ht="2.65" customHeight="1" x14ac:dyDescent="0.2"/>
    <row r="88" spans="2:14" s="1" customFormat="1" ht="165.75" customHeight="1" x14ac:dyDescent="0.2">
      <c r="B88" s="14" t="s">
        <v>100</v>
      </c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</row>
    <row r="89" spans="2:14" s="1" customFormat="1" ht="2.65" customHeight="1" x14ac:dyDescent="0.2"/>
    <row r="90" spans="2:14" s="1" customFormat="1" ht="33.6" customHeight="1" x14ac:dyDescent="0.2">
      <c r="B90" s="16" t="s">
        <v>101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2:14" s="1" customFormat="1" ht="2.65" customHeight="1" x14ac:dyDescent="0.2"/>
    <row r="92" spans="2:14" s="1" customFormat="1" ht="37.9" customHeight="1" x14ac:dyDescent="0.2">
      <c r="B92" s="17" t="s">
        <v>81</v>
      </c>
      <c r="C92" s="17"/>
      <c r="D92" s="17"/>
      <c r="E92" s="17"/>
      <c r="F92" s="27" t="s">
        <v>82</v>
      </c>
      <c r="G92" s="27"/>
      <c r="H92" s="27"/>
      <c r="I92" s="27"/>
      <c r="J92" s="27"/>
      <c r="K92" s="27"/>
      <c r="L92" s="27"/>
    </row>
    <row r="93" spans="2:14" s="1" customFormat="1" ht="28.9" customHeight="1" x14ac:dyDescent="0.2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</row>
    <row r="94" spans="2:14" s="1" customFormat="1" ht="28.9" customHeight="1" x14ac:dyDescent="0.2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</row>
    <row r="95" spans="2:14" s="1" customFormat="1" ht="28.9" customHeight="1" x14ac:dyDescent="0.2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</row>
    <row r="96" spans="2:14" s="1" customFormat="1" ht="28.9" customHeight="1" x14ac:dyDescent="0.2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</row>
    <row r="97" spans="2:14" s="1" customFormat="1" ht="2.65" customHeight="1" x14ac:dyDescent="0.2"/>
    <row r="98" spans="2:14" s="1" customFormat="1" ht="130.69999999999999" customHeight="1" x14ac:dyDescent="0.2">
      <c r="B98" s="14" t="s">
        <v>102</v>
      </c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</row>
    <row r="99" spans="2:14" s="1" customFormat="1" ht="2.65" customHeight="1" x14ac:dyDescent="0.2"/>
    <row r="100" spans="2:14" s="1" customFormat="1" ht="50.25" customHeight="1" x14ac:dyDescent="0.2">
      <c r="B100" s="14" t="s">
        <v>103</v>
      </c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</row>
    <row r="101" spans="2:14" s="1" customFormat="1" ht="2.65" customHeight="1" x14ac:dyDescent="0.2"/>
    <row r="102" spans="2:14" s="1" customFormat="1" ht="47.45" customHeight="1" x14ac:dyDescent="0.2">
      <c r="B102" s="14" t="s">
        <v>104</v>
      </c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</row>
    <row r="103" spans="2:14" s="1" customFormat="1" ht="2.65" customHeight="1" x14ac:dyDescent="0.2"/>
    <row r="104" spans="2:14" s="1" customFormat="1" ht="33.6" customHeight="1" x14ac:dyDescent="0.2">
      <c r="B104" s="14" t="s">
        <v>105</v>
      </c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</row>
    <row r="105" spans="2:14" s="1" customFormat="1" ht="2.65" customHeight="1" x14ac:dyDescent="0.2"/>
    <row r="106" spans="2:14" s="1" customFormat="1" ht="116.65" customHeight="1" x14ac:dyDescent="0.2">
      <c r="B106" s="14" t="s">
        <v>106</v>
      </c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</row>
    <row r="107" spans="2:14" s="1" customFormat="1" ht="2.65" customHeight="1" x14ac:dyDescent="0.2"/>
    <row r="108" spans="2:14" s="1" customFormat="1" ht="88.5" customHeight="1" x14ac:dyDescent="0.2">
      <c r="B108" s="14" t="s">
        <v>107</v>
      </c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</row>
    <row r="109" spans="2:14" s="1" customFormat="1" ht="86.85" customHeight="1" x14ac:dyDescent="0.2"/>
    <row r="110" spans="2:14" s="1" customFormat="1" ht="17.649999999999999" customHeight="1" x14ac:dyDescent="0.2">
      <c r="I110" s="29" t="s">
        <v>108</v>
      </c>
      <c r="J110" s="29"/>
    </row>
    <row r="111" spans="2:14" s="1" customFormat="1" ht="48.75" customHeight="1" x14ac:dyDescent="0.2"/>
    <row r="112" spans="2:14" s="1" customFormat="1" ht="81.599999999999994" customHeight="1" x14ac:dyDescent="0.2">
      <c r="B112" s="18" t="s">
        <v>109</v>
      </c>
      <c r="C112" s="18"/>
      <c r="D112" s="18"/>
      <c r="E112" s="18"/>
      <c r="F112" s="18"/>
      <c r="G112" s="18"/>
      <c r="H112" s="18"/>
      <c r="I112" s="18"/>
      <c r="J112" s="18"/>
    </row>
  </sheetData>
  <mergeCells count="81">
    <mergeCell ref="L71:M71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F96:L96"/>
    <mergeCell ref="G11:N12"/>
    <mergeCell ref="I110:J110"/>
    <mergeCell ref="I2:O2"/>
    <mergeCell ref="L31:M31"/>
    <mergeCell ref="L32:M32"/>
    <mergeCell ref="L36:M36"/>
    <mergeCell ref="L37:M37"/>
    <mergeCell ref="L38:M38"/>
    <mergeCell ref="L42:M42"/>
    <mergeCell ref="L43:M43"/>
    <mergeCell ref="L44:M44"/>
    <mergeCell ref="L48:M48"/>
    <mergeCell ref="L49:M49"/>
    <mergeCell ref="L50:M50"/>
    <mergeCell ref="L52:M52"/>
    <mergeCell ref="F86:L86"/>
    <mergeCell ref="F92:L92"/>
    <mergeCell ref="F93:L93"/>
    <mergeCell ref="F94:L94"/>
    <mergeCell ref="F95:L95"/>
    <mergeCell ref="F74:M74"/>
    <mergeCell ref="F82:L82"/>
    <mergeCell ref="F83:L83"/>
    <mergeCell ref="F84:L84"/>
    <mergeCell ref="F85:L85"/>
    <mergeCell ref="B4:D4"/>
    <mergeCell ref="B40:K40"/>
    <mergeCell ref="B46:K46"/>
    <mergeCell ref="B6:D6"/>
    <mergeCell ref="B73:E73"/>
    <mergeCell ref="B8:D8"/>
    <mergeCell ref="E14:G14"/>
    <mergeCell ref="F73:M73"/>
    <mergeCell ref="L53:M53"/>
    <mergeCell ref="L54:M54"/>
    <mergeCell ref="L55:M55"/>
    <mergeCell ref="L56:M56"/>
    <mergeCell ref="L57:M57"/>
    <mergeCell ref="L58:M58"/>
    <mergeCell ref="L59:M59"/>
    <mergeCell ref="L60:M60"/>
    <mergeCell ref="B108:N108"/>
    <mergeCell ref="B112:J112"/>
    <mergeCell ref="B24:L24"/>
    <mergeCell ref="B26:L26"/>
    <mergeCell ref="B29:K29"/>
    <mergeCell ref="B34:K34"/>
    <mergeCell ref="B74:E74"/>
    <mergeCell ref="B76:N76"/>
    <mergeCell ref="B78:N78"/>
    <mergeCell ref="B80:N80"/>
    <mergeCell ref="B82:E82"/>
    <mergeCell ref="B83:E83"/>
    <mergeCell ref="B10:D11"/>
    <mergeCell ref="B100:N100"/>
    <mergeCell ref="B102:N102"/>
    <mergeCell ref="B104:N104"/>
    <mergeCell ref="B106:N106"/>
    <mergeCell ref="B84:E84"/>
    <mergeCell ref="B85:E85"/>
    <mergeCell ref="B86:E86"/>
    <mergeCell ref="B88:N88"/>
    <mergeCell ref="B90:N90"/>
    <mergeCell ref="B92:E92"/>
    <mergeCell ref="B93:E93"/>
    <mergeCell ref="B94:E94"/>
    <mergeCell ref="B95:E95"/>
    <mergeCell ref="B96:E96"/>
    <mergeCell ref="B98:N98"/>
  </mergeCells>
  <pageMargins left="0.7" right="0.7" top="0.75" bottom="0.75" header="0.3" footer="0.3"/>
  <pageSetup paperSize="9" scale="90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Stanisław Gazda</cp:lastModifiedBy>
  <dcterms:created xsi:type="dcterms:W3CDTF">2024-11-08T09:34:04Z</dcterms:created>
  <dcterms:modified xsi:type="dcterms:W3CDTF">2024-11-13T19:52:28Z</dcterms:modified>
</cp:coreProperties>
</file>