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ługi ZUL\2025\Dokumenty przetarg I\SWZ_załączniki\Załączniki nr 1-3.2 wg pakietów\pakiet 07\"/>
    </mc:Choice>
  </mc:AlternateContent>
  <bookViews>
    <workbookView xWindow="0" yWindow="0" windowWidth="23040" windowHeight="906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K70" i="1" l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L58" i="1"/>
  <c r="K58" i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51" i="1"/>
  <c r="L51" i="1" s="1"/>
  <c r="K50" i="1"/>
  <c r="L50" i="1" s="1"/>
  <c r="K47" i="1"/>
  <c r="L47" i="1" s="1"/>
  <c r="K42" i="1"/>
  <c r="L42" i="1" s="1"/>
  <c r="K37" i="1"/>
  <c r="L37" i="1" s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7" i="1"/>
  <c r="I42" i="1"/>
  <c r="I37" i="1"/>
  <c r="K32" i="1"/>
  <c r="L32" i="1" s="1"/>
  <c r="I32" i="1"/>
  <c r="F72" i="1" l="1"/>
  <c r="F73" i="1" l="1"/>
</calcChain>
</file>

<file path=xl/sharedStrings.xml><?xml version="1.0" encoding="utf-8"?>
<sst xmlns="http://schemas.openxmlformats.org/spreadsheetml/2006/main" count="188" uniqueCount="113">
  <si>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</si>
  <si>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</si>
  <si>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</si>
  <si>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</si>
  <si>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</si>
  <si>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</si>
  <si>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</si>
  <si>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</si>
  <si>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</si>
  <si>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</si>
  <si>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</si>
  <si>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</si>
  <si>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</si>
  <si>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</si>
  <si>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</si>
  <si>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</si>
  <si>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</si>
  <si>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</si>
  <si>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</si>
  <si>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</si>
  <si>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</si>
  <si>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</si>
  <si>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10</t>
  </si>
  <si>
    <t>WYK-DYL</t>
  </si>
  <si>
    <t>Wykonanie dylowanki na szlaku zrywkowym</t>
  </si>
  <si>
    <t xml:space="preserve"> 11</t>
  </si>
  <si>
    <t>WYK-DBL</t>
  </si>
  <si>
    <t>Wykonanie dylowanki na szlaku zrywkowym bez legarów poprzecznych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</si>
  <si>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</si>
  <si>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</si>
  <si>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</si>
  <si>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</si>
  <si>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63</t>
  </si>
  <si>
    <t>WYK-TALOK</t>
  </si>
  <si>
    <t>Zdarcie pokrywy na talerzach pod okapem drzewostanu o wymiarach 40 cm x 40 cm</t>
  </si>
  <si>
    <t>TSZT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</si>
  <si>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</si>
  <si>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</si>
  <si>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</si>
  <si>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</si>
  <si>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</si>
  <si>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</si>
  <si>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</si>
  <si>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</si>
  <si>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</si>
  <si>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</si>
  <si>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</si>
  <si>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</si>
  <si>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</si>
  <si>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</si>
  <si>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</si>
  <si>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</si>
  <si>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</si>
  <si>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</si>
  <si>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</si>
  <si>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</si>
  <si>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</si>
  <si>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</si>
  <si>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</si>
  <si>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</si>
  <si>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</si>
  <si>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</si>
  <si>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</si>
  <si>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</si>
  <si>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</si>
  <si>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</si>
  <si>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</si>
  <si>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</si>
  <si>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</si>
  <si>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</si>
  <si>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</si>
  <si>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</si>
  <si>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</si>
  <si>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</si>
  <si>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</si>
  <si>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</si>
  <si>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</si>
  <si>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</si>
  <si>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</si>
  <si>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</si>
  <si>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</si>
  <si>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</si>
  <si>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</si>
  <si>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</si>
  <si>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</si>
  <si>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</si>
  <si>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</si>
  <si>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</si>
  <si>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</si>
  <si>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</si>
  <si>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</si>
  <si>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</si>
  <si>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Dukla</t>
  </si>
  <si>
    <t xml:space="preserve">38-451 Równe; Popardy;44                    </t>
  </si>
  <si>
    <t>Odpowiadając na ogłoszenie o przetargu nieograniczonym na „Wykonywanie usług z zakresu gospodarki leśnej na terenie Nadleśnictwa Dukla w roku 2025''  składamy niniejszym ofertę na pakiet 07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</si>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</sst>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1"/>
  <sheetViews>
    <sheetView tabSelected="1" view="pageBreakPreview" zoomScaleNormal="100" zoomScaleSheetLayoutView="100" workbookViewId="0">
      <selection activeCell="B22" sqref="B22:E2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10.140625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86</v>
      </c>
      <c r="J2" s="15"/>
      <c r="K2" s="15"/>
      <c r="L2" s="15"/>
      <c r="M2" s="15"/>
      <c r="N2" s="15"/>
      <c r="O2" s="15"/>
    </row>
    <row r="3" spans="2:15" s="1" customFormat="1" ht="28.9" customHeight="1" x14ac:dyDescent="0.2"/>
    <row r="4" spans="2:15" s="1" customFormat="1" ht="2.65" customHeight="1" x14ac:dyDescent="0.2">
      <c r="B4" s="20"/>
      <c r="C4" s="20"/>
      <c r="D4" s="20"/>
    </row>
    <row r="5" spans="2:15" s="1" customFormat="1" ht="28.9" customHeight="1" x14ac:dyDescent="0.2"/>
    <row r="6" spans="2:15" s="1" customFormat="1" ht="2.65" customHeight="1" x14ac:dyDescent="0.2">
      <c r="B6" s="20"/>
      <c r="C6" s="20"/>
      <c r="D6" s="20"/>
    </row>
    <row r="7" spans="2:15" s="1" customFormat="1" ht="28.9" customHeight="1" x14ac:dyDescent="0.2"/>
    <row r="8" spans="2:15" s="1" customFormat="1" ht="5.25" customHeight="1" x14ac:dyDescent="0.2">
      <c r="B8" s="20"/>
      <c r="C8" s="20"/>
      <c r="D8" s="20"/>
    </row>
    <row r="9" spans="2:15" s="1" customFormat="1" ht="4.1500000000000004" customHeight="1" x14ac:dyDescent="0.2"/>
    <row r="10" spans="2:15" s="1" customFormat="1" ht="6.95" customHeight="1" x14ac:dyDescent="0.2">
      <c r="B10" s="31" t="s">
        <v>87</v>
      </c>
      <c r="C10" s="31"/>
      <c r="D10" s="31"/>
    </row>
    <row r="11" spans="2:15" s="1" customFormat="1" ht="12.4" customHeight="1" x14ac:dyDescent="0.2">
      <c r="B11" s="31"/>
      <c r="C11" s="31"/>
      <c r="D11" s="31"/>
      <c r="G11" s="26" t="s">
        <v>88</v>
      </c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23" t="s">
        <v>89</v>
      </c>
      <c r="F14" s="23"/>
      <c r="G14" s="23"/>
    </row>
    <row r="15" spans="2:15" s="1" customFormat="1" ht="43.15" customHeight="1" x14ac:dyDescent="0.2"/>
    <row r="16" spans="2:15" s="1" customFormat="1" ht="20.65" customHeight="1" x14ac:dyDescent="0.2">
      <c r="B16" s="32" t="s">
        <v>90</v>
      </c>
      <c r="C16" s="32"/>
    </row>
    <row r="17" spans="2:13" s="1" customFormat="1" ht="2.65" customHeight="1" x14ac:dyDescent="0.2"/>
    <row r="18" spans="2:13" s="1" customFormat="1" ht="20.65" customHeight="1" x14ac:dyDescent="0.2">
      <c r="B18" s="32" t="s">
        <v>91</v>
      </c>
      <c r="C18" s="32"/>
    </row>
    <row r="19" spans="2:13" s="1" customFormat="1" ht="2.65" customHeight="1" x14ac:dyDescent="0.2"/>
    <row r="20" spans="2:13" s="1" customFormat="1" ht="20.65" customHeight="1" x14ac:dyDescent="0.2">
      <c r="B20" s="32" t="s">
        <v>92</v>
      </c>
      <c r="C20" s="32"/>
    </row>
    <row r="21" spans="2:13" s="1" customFormat="1" ht="2.65" customHeight="1" x14ac:dyDescent="0.2"/>
    <row r="22" spans="2:13" s="1" customFormat="1" ht="20.65" customHeight="1" x14ac:dyDescent="0.2">
      <c r="B22" s="32" t="s">
        <v>93</v>
      </c>
      <c r="C22" s="32"/>
    </row>
    <row r="23" spans="2:13" s="1" customFormat="1" ht="34.700000000000003" customHeight="1" x14ac:dyDescent="0.2"/>
    <row r="24" spans="2:13" s="1" customFormat="1" ht="50.1" customHeight="1" x14ac:dyDescent="0.2">
      <c r="B24" s="28" t="s">
        <v>94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3" s="1" customFormat="1" ht="2.65" customHeight="1" x14ac:dyDescent="0.2"/>
    <row r="26" spans="2:13" s="1" customFormat="1" ht="56.25" customHeight="1" x14ac:dyDescent="0.2">
      <c r="B26" s="29" t="s">
        <v>95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96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3714</v>
      </c>
      <c r="H32" s="10">
        <v>0</v>
      </c>
      <c r="I32" s="11">
        <f>ROUND(G32* H32,2)</f>
        <v>0</v>
      </c>
      <c r="J32" s="5">
        <v>8</v>
      </c>
      <c r="K32" s="11">
        <f>ROUND(I32* J32/100,2)</f>
        <v>0</v>
      </c>
      <c r="L32" s="13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1" t="s">
        <v>97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1991</v>
      </c>
      <c r="H37" s="10">
        <v>0</v>
      </c>
      <c r="I37" s="12">
        <f>ROUND(G37* H37,2)</f>
        <v>0</v>
      </c>
      <c r="J37" s="5">
        <v>8</v>
      </c>
      <c r="K37" s="12">
        <f>ROUND(I37* J37/100,2)</f>
        <v>0</v>
      </c>
      <c r="L37" s="13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1" t="s">
        <v>98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416</v>
      </c>
      <c r="H42" s="10">
        <v>0</v>
      </c>
      <c r="I42" s="12">
        <f>ROUND(G42* H42,2)</f>
        <v>0</v>
      </c>
      <c r="J42" s="5">
        <v>8</v>
      </c>
      <c r="K42" s="12">
        <f>ROUND(I42* J42/100,2)</f>
        <v>0</v>
      </c>
      <c r="L42" s="13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21" t="s">
        <v>99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247</v>
      </c>
      <c r="H47" s="10">
        <v>0</v>
      </c>
      <c r="I47" s="12">
        <f>ROUND(G47* H47,2)</f>
        <v>0</v>
      </c>
      <c r="J47" s="5">
        <v>8</v>
      </c>
      <c r="K47" s="12">
        <f>ROUND(I47* J47/100,2)</f>
        <v>0</v>
      </c>
      <c r="L47" s="13">
        <f>ROUND(I47+ K47,2)</f>
        <v>0</v>
      </c>
      <c r="M47" s="1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6" t="s">
        <v>10</v>
      </c>
      <c r="M49" s="16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3650</v>
      </c>
      <c r="H50" s="10">
        <v>0</v>
      </c>
      <c r="I50" s="12">
        <f>ROUND(G50* H50,2)</f>
        <v>0</v>
      </c>
      <c r="J50" s="5">
        <v>8</v>
      </c>
      <c r="K50" s="12">
        <f>ROUND(I50* J50/100,2)</f>
        <v>0</v>
      </c>
      <c r="L50" s="13">
        <f>ROUND(I50+ K50,2)</f>
        <v>0</v>
      </c>
      <c r="M50" s="13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2150</v>
      </c>
      <c r="H51" s="10">
        <v>0</v>
      </c>
      <c r="I51" s="12">
        <f>ROUND(G51* H51,2)</f>
        <v>0</v>
      </c>
      <c r="J51" s="5">
        <v>8</v>
      </c>
      <c r="K51" s="12">
        <f>ROUND(I51* J51/100,2)</f>
        <v>0</v>
      </c>
      <c r="L51" s="13">
        <f>ROUND(I51+ K51,2)</f>
        <v>0</v>
      </c>
      <c r="M51" s="13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15</v>
      </c>
      <c r="H52" s="10">
        <v>0</v>
      </c>
      <c r="I52" s="12">
        <f>ROUND(G52* H52,2)</f>
        <v>0</v>
      </c>
      <c r="J52" s="5">
        <v>8</v>
      </c>
      <c r="K52" s="12">
        <f>ROUND(I52* J52/100,2)</f>
        <v>0</v>
      </c>
      <c r="L52" s="13">
        <f>ROUND(I52+ K52,2)</f>
        <v>0</v>
      </c>
      <c r="M52" s="13"/>
    </row>
    <row r="53" spans="2:13" s="1" customFormat="1" ht="28.9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18</v>
      </c>
      <c r="G53" s="8">
        <v>15</v>
      </c>
      <c r="H53" s="10">
        <v>0</v>
      </c>
      <c r="I53" s="12">
        <f>ROUND(G53* H53,2)</f>
        <v>0</v>
      </c>
      <c r="J53" s="5">
        <v>8</v>
      </c>
      <c r="K53" s="12">
        <f>ROUND(I53* J53/100,2)</f>
        <v>0</v>
      </c>
      <c r="L53" s="13">
        <f>ROUND(I53+ K53,2)</f>
        <v>0</v>
      </c>
      <c r="M53" s="13"/>
    </row>
    <row r="54" spans="2:13" s="1" customFormat="1" ht="69.400000000000006" customHeight="1" x14ac:dyDescent="0.2">
      <c r="B54" s="5">
        <v>9</v>
      </c>
      <c r="C54" s="6" t="s">
        <v>28</v>
      </c>
      <c r="D54" s="6" t="s">
        <v>29</v>
      </c>
      <c r="E54" s="9" t="s">
        <v>30</v>
      </c>
      <c r="F54" s="6" t="s">
        <v>31</v>
      </c>
      <c r="G54" s="8">
        <v>5.22</v>
      </c>
      <c r="H54" s="10">
        <v>0</v>
      </c>
      <c r="I54" s="12">
        <f>ROUND(G54* H54,2)</f>
        <v>0</v>
      </c>
      <c r="J54" s="5">
        <v>8</v>
      </c>
      <c r="K54" s="12">
        <f>ROUND(I54* J54/100,2)</f>
        <v>0</v>
      </c>
      <c r="L54" s="13">
        <f>ROUND(I54+ K54,2)</f>
        <v>0</v>
      </c>
      <c r="M54" s="13"/>
    </row>
    <row r="55" spans="2:13" s="1" customFormat="1" ht="28.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38</v>
      </c>
      <c r="H55" s="10">
        <v>0</v>
      </c>
      <c r="I55" s="12">
        <f>ROUND(G55* H55,2)</f>
        <v>0</v>
      </c>
      <c r="J55" s="5">
        <v>8</v>
      </c>
      <c r="K55" s="12">
        <f>ROUND(I55* J55/100,2)</f>
        <v>0</v>
      </c>
      <c r="L55" s="13">
        <f>ROUND(I55+ K55,2)</f>
        <v>0</v>
      </c>
      <c r="M55" s="13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19.8</v>
      </c>
      <c r="H56" s="10">
        <v>0</v>
      </c>
      <c r="I56" s="12">
        <f>ROUND(G56* H56,2)</f>
        <v>0</v>
      </c>
      <c r="J56" s="5">
        <v>8</v>
      </c>
      <c r="K56" s="12">
        <f>ROUND(I56* J56/100,2)</f>
        <v>0</v>
      </c>
      <c r="L56" s="13">
        <f>ROUND(I56+ K56,2)</f>
        <v>0</v>
      </c>
      <c r="M56" s="13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18.2</v>
      </c>
      <c r="H57" s="10">
        <v>0</v>
      </c>
      <c r="I57" s="12">
        <f>ROUND(G57* H57,2)</f>
        <v>0</v>
      </c>
      <c r="J57" s="5">
        <v>8</v>
      </c>
      <c r="K57" s="12">
        <f>ROUND(I57* J57/100,2)</f>
        <v>0</v>
      </c>
      <c r="L57" s="13">
        <f>ROUND(I57+ K57,2)</f>
        <v>0</v>
      </c>
      <c r="M57" s="13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35</v>
      </c>
      <c r="G58" s="8">
        <v>38</v>
      </c>
      <c r="H58" s="10">
        <v>0</v>
      </c>
      <c r="I58" s="12">
        <f>ROUND(G58* H58,2)</f>
        <v>0</v>
      </c>
      <c r="J58" s="5">
        <v>8</v>
      </c>
      <c r="K58" s="12">
        <f>ROUND(I58* J58/100,2)</f>
        <v>0</v>
      </c>
      <c r="L58" s="13">
        <f>ROUND(I58+ K58,2)</f>
        <v>0</v>
      </c>
      <c r="M58" s="13"/>
    </row>
    <row r="59" spans="2:13" s="1" customFormat="1" ht="28.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31</v>
      </c>
      <c r="G59" s="8">
        <v>5</v>
      </c>
      <c r="H59" s="10">
        <v>0</v>
      </c>
      <c r="I59" s="12">
        <f>ROUND(G59* H59,2)</f>
        <v>0</v>
      </c>
      <c r="J59" s="5">
        <v>8</v>
      </c>
      <c r="K59" s="12">
        <f>ROUND(I59* J59/100,2)</f>
        <v>0</v>
      </c>
      <c r="L59" s="13">
        <f>ROUND(I59+ K59,2)</f>
        <v>0</v>
      </c>
      <c r="M59" s="13"/>
    </row>
    <row r="60" spans="2:13" s="1" customFormat="1" ht="28.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31</v>
      </c>
      <c r="G60" s="8">
        <v>17</v>
      </c>
      <c r="H60" s="10">
        <v>0</v>
      </c>
      <c r="I60" s="12">
        <f>ROUND(G60* H60,2)</f>
        <v>0</v>
      </c>
      <c r="J60" s="5">
        <v>8</v>
      </c>
      <c r="K60" s="12">
        <f>ROUND(I60* J60/100,2)</f>
        <v>0</v>
      </c>
      <c r="L60" s="13">
        <f>ROUND(I60+ K60,2)</f>
        <v>0</v>
      </c>
      <c r="M60" s="13"/>
    </row>
    <row r="61" spans="2:13" s="1" customFormat="1" ht="28.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31</v>
      </c>
      <c r="G61" s="8">
        <v>3</v>
      </c>
      <c r="H61" s="10">
        <v>0</v>
      </c>
      <c r="I61" s="12">
        <f>ROUND(G61* H61,2)</f>
        <v>0</v>
      </c>
      <c r="J61" s="5">
        <v>8</v>
      </c>
      <c r="K61" s="12">
        <f>ROUND(I61* J61/100,2)</f>
        <v>0</v>
      </c>
      <c r="L61" s="13">
        <f>ROUND(I61+ K61,2)</f>
        <v>0</v>
      </c>
      <c r="M61" s="13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31</v>
      </c>
      <c r="G62" s="8">
        <v>0.97</v>
      </c>
      <c r="H62" s="10">
        <v>0</v>
      </c>
      <c r="I62" s="12">
        <f>ROUND(G62* H62,2)</f>
        <v>0</v>
      </c>
      <c r="J62" s="5">
        <v>8</v>
      </c>
      <c r="K62" s="12">
        <f>ROUND(I62* J62/100,2)</f>
        <v>0</v>
      </c>
      <c r="L62" s="13">
        <f>ROUND(I62+ K62,2)</f>
        <v>0</v>
      </c>
      <c r="M62" s="13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31</v>
      </c>
      <c r="G63" s="8">
        <v>17.899999999999999</v>
      </c>
      <c r="H63" s="10">
        <v>0</v>
      </c>
      <c r="I63" s="12">
        <f>ROUND(G63* H63,2)</f>
        <v>0</v>
      </c>
      <c r="J63" s="5">
        <v>8</v>
      </c>
      <c r="K63" s="12">
        <f>ROUND(I63* J63/100,2)</f>
        <v>0</v>
      </c>
      <c r="L63" s="13">
        <f>ROUND(I63+ K63,2)</f>
        <v>0</v>
      </c>
      <c r="M63" s="13"/>
    </row>
    <row r="64" spans="2:13" s="1" customFormat="1" ht="28.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31</v>
      </c>
      <c r="G64" s="8">
        <v>11.33</v>
      </c>
      <c r="H64" s="10">
        <v>0</v>
      </c>
      <c r="I64" s="12">
        <f>ROUND(G64* H64,2)</f>
        <v>0</v>
      </c>
      <c r="J64" s="5">
        <v>8</v>
      </c>
      <c r="K64" s="12">
        <f>ROUND(I64* J64/100,2)</f>
        <v>0</v>
      </c>
      <c r="L64" s="13">
        <f>ROUND(I64+ K64,2)</f>
        <v>0</v>
      </c>
      <c r="M64" s="13"/>
    </row>
    <row r="65" spans="2:14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72</v>
      </c>
      <c r="H65" s="10">
        <v>0</v>
      </c>
      <c r="I65" s="12">
        <f>ROUND(G65* H65,2)</f>
        <v>0</v>
      </c>
      <c r="J65" s="5">
        <v>23</v>
      </c>
      <c r="K65" s="12">
        <f>ROUND(I65* J65/100,2)</f>
        <v>0</v>
      </c>
      <c r="L65" s="13">
        <f>ROUND(I65+ K65,2)</f>
        <v>0</v>
      </c>
      <c r="M65" s="13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66</v>
      </c>
      <c r="G66" s="8">
        <v>444</v>
      </c>
      <c r="H66" s="10">
        <v>0</v>
      </c>
      <c r="I66" s="12">
        <f>ROUND(G66* H66,2)</f>
        <v>0</v>
      </c>
      <c r="J66" s="5">
        <v>8</v>
      </c>
      <c r="K66" s="12">
        <f>ROUND(I66* J66/100,2)</f>
        <v>0</v>
      </c>
      <c r="L66" s="13">
        <f>ROUND(I66+ K66,2)</f>
        <v>0</v>
      </c>
      <c r="M66" s="13"/>
    </row>
    <row r="67" spans="2:14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69</v>
      </c>
      <c r="F67" s="6" t="s">
        <v>66</v>
      </c>
      <c r="G67" s="8">
        <v>20</v>
      </c>
      <c r="H67" s="10">
        <v>0</v>
      </c>
      <c r="I67" s="12">
        <f>ROUND(G67* H67,2)</f>
        <v>0</v>
      </c>
      <c r="J67" s="5">
        <v>23</v>
      </c>
      <c r="K67" s="12">
        <f>ROUND(I67* J67/100,2)</f>
        <v>0</v>
      </c>
      <c r="L67" s="13">
        <f>ROUND(I67+ K67,2)</f>
        <v>0</v>
      </c>
      <c r="M67" s="13"/>
    </row>
    <row r="68" spans="2:14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66</v>
      </c>
      <c r="G68" s="8">
        <v>150</v>
      </c>
      <c r="H68" s="10">
        <v>0</v>
      </c>
      <c r="I68" s="12">
        <f>ROUND(G68* H68,2)</f>
        <v>0</v>
      </c>
      <c r="J68" s="5">
        <v>8</v>
      </c>
      <c r="K68" s="12">
        <f>ROUND(I68* J68/100,2)</f>
        <v>0</v>
      </c>
      <c r="L68" s="13">
        <f>ROUND(I68+ K68,2)</f>
        <v>0</v>
      </c>
      <c r="M68" s="13"/>
    </row>
    <row r="69" spans="2:14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66</v>
      </c>
      <c r="G69" s="8">
        <v>120</v>
      </c>
      <c r="H69" s="10">
        <v>0</v>
      </c>
      <c r="I69" s="12">
        <f>ROUND(G69* H69,2)</f>
        <v>0</v>
      </c>
      <c r="J69" s="5">
        <v>8</v>
      </c>
      <c r="K69" s="12">
        <f>ROUND(I69* J69/100,2)</f>
        <v>0</v>
      </c>
      <c r="L69" s="13">
        <f>ROUND(I69+ K69,2)</f>
        <v>0</v>
      </c>
      <c r="M69" s="13"/>
    </row>
    <row r="70" spans="2:14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77</v>
      </c>
      <c r="F70" s="6" t="s">
        <v>66</v>
      </c>
      <c r="G70" s="8">
        <v>37</v>
      </c>
      <c r="H70" s="10">
        <v>0</v>
      </c>
      <c r="I70" s="12">
        <f>ROUND(G70* H70,2)</f>
        <v>0</v>
      </c>
      <c r="J70" s="5">
        <v>23</v>
      </c>
      <c r="K70" s="12">
        <f>ROUND(I70* J70/100,2)</f>
        <v>0</v>
      </c>
      <c r="L70" s="13">
        <f>ROUND(I70+ K70,2)</f>
        <v>0</v>
      </c>
      <c r="M70" s="13"/>
    </row>
    <row r="71" spans="2:14" s="1" customFormat="1" ht="55.9" customHeight="1" x14ac:dyDescent="0.2"/>
    <row r="72" spans="2:14" s="1" customFormat="1" ht="21.4" customHeight="1" x14ac:dyDescent="0.2">
      <c r="B72" s="22" t="s">
        <v>80</v>
      </c>
      <c r="C72" s="22"/>
      <c r="D72" s="22"/>
      <c r="E72" s="22"/>
      <c r="F72" s="24">
        <f>SUM(I32,I37,I42,I47,I50,I51,I52,I53,I54,I55,I56,I57,I58,I59,I60,I61,I62,I63,I64,I65,I66,I67,I68,I69,I70)</f>
        <v>0</v>
      </c>
      <c r="G72" s="24"/>
      <c r="H72" s="24"/>
      <c r="I72" s="24"/>
      <c r="J72" s="24"/>
      <c r="K72" s="24"/>
      <c r="L72" s="24"/>
      <c r="M72" s="24"/>
    </row>
    <row r="73" spans="2:14" s="1" customFormat="1" ht="21.4" customHeight="1" x14ac:dyDescent="0.2">
      <c r="B73" s="22" t="s">
        <v>81</v>
      </c>
      <c r="C73" s="22"/>
      <c r="D73" s="22"/>
      <c r="E73" s="22"/>
      <c r="F73" s="25">
        <f>SUM(L32,L37,L42,L47,L50,L51,L52,L53,L54,L55,L56,L57,L58,L59,L60,L61,L62,L63,L64,L65,L66,L67,L68,L69,L70)</f>
        <v>0</v>
      </c>
      <c r="G73" s="25"/>
      <c r="H73" s="25"/>
      <c r="I73" s="25"/>
      <c r="J73" s="25"/>
      <c r="K73" s="25"/>
      <c r="L73" s="25"/>
      <c r="M73" s="25"/>
    </row>
    <row r="74" spans="2:14" s="1" customFormat="1" ht="11.1" customHeight="1" x14ac:dyDescent="0.2"/>
    <row r="75" spans="2:14" s="1" customFormat="1" ht="61.35" customHeight="1" x14ac:dyDescent="0.2">
      <c r="B75" s="29" t="s">
        <v>100</v>
      </c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</row>
    <row r="76" spans="2:14" s="1" customFormat="1" ht="2.65" customHeight="1" x14ac:dyDescent="0.2"/>
    <row r="77" spans="2:14" s="1" customFormat="1" ht="89.1" customHeight="1" x14ac:dyDescent="0.2">
      <c r="B77" s="29" t="s">
        <v>101</v>
      </c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</row>
    <row r="78" spans="2:14" s="1" customFormat="1" ht="5.25" customHeight="1" x14ac:dyDescent="0.2"/>
    <row r="79" spans="2:14" s="1" customFormat="1" ht="96.75" customHeight="1" x14ac:dyDescent="0.2">
      <c r="B79" s="29" t="s">
        <v>102</v>
      </c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</row>
    <row r="80" spans="2:14" s="1" customFormat="1" ht="5.25" customHeight="1" x14ac:dyDescent="0.2"/>
    <row r="81" spans="2:14" s="1" customFormat="1" ht="37.9" customHeight="1" x14ac:dyDescent="0.2">
      <c r="B81" s="30" t="s">
        <v>82</v>
      </c>
      <c r="C81" s="30"/>
      <c r="D81" s="30"/>
      <c r="E81" s="30"/>
      <c r="F81" s="19" t="s">
        <v>83</v>
      </c>
      <c r="G81" s="19"/>
      <c r="H81" s="19"/>
      <c r="I81" s="19"/>
      <c r="J81" s="19"/>
      <c r="K81" s="19"/>
      <c r="L81" s="19"/>
    </row>
    <row r="82" spans="2:14" s="1" customFormat="1" ht="28.9" customHeight="1" x14ac:dyDescent="0.2"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</row>
    <row r="83" spans="2:14" s="1" customFormat="1" ht="28.9" customHeight="1" x14ac:dyDescent="0.2"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</row>
    <row r="84" spans="2:14" s="1" customFormat="1" ht="28.9" customHeight="1" x14ac:dyDescent="0.2"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</row>
    <row r="85" spans="2:14" s="1" customFormat="1" ht="28.9" customHeight="1" x14ac:dyDescent="0.2"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</row>
    <row r="86" spans="2:14" s="1" customFormat="1" ht="2.65" customHeight="1" x14ac:dyDescent="0.2"/>
    <row r="87" spans="2:14" s="1" customFormat="1" ht="164.25" customHeight="1" x14ac:dyDescent="0.2">
      <c r="B87" s="29" t="s">
        <v>103</v>
      </c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</row>
    <row r="88" spans="2:14" s="1" customFormat="1" ht="2.65" customHeight="1" x14ac:dyDescent="0.2"/>
    <row r="89" spans="2:14" s="1" customFormat="1" ht="33.6" customHeight="1" x14ac:dyDescent="0.2">
      <c r="B89" s="28" t="s">
        <v>104</v>
      </c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</row>
    <row r="90" spans="2:14" s="1" customFormat="1" ht="2.65" customHeight="1" x14ac:dyDescent="0.2"/>
    <row r="91" spans="2:14" s="1" customFormat="1" ht="37.9" customHeight="1" x14ac:dyDescent="0.2">
      <c r="B91" s="30" t="s">
        <v>84</v>
      </c>
      <c r="C91" s="30"/>
      <c r="D91" s="30"/>
      <c r="E91" s="30"/>
      <c r="F91" s="17" t="s">
        <v>85</v>
      </c>
      <c r="G91" s="17"/>
      <c r="H91" s="17"/>
      <c r="I91" s="17"/>
      <c r="J91" s="17"/>
      <c r="K91" s="17"/>
      <c r="L91" s="17"/>
    </row>
    <row r="92" spans="2:14" s="1" customFormat="1" ht="28.9" customHeight="1" x14ac:dyDescent="0.2"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</row>
    <row r="93" spans="2:14" s="1" customFormat="1" ht="28.9" customHeight="1" x14ac:dyDescent="0.2"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2:14" s="1" customFormat="1" ht="28.9" customHeight="1" x14ac:dyDescent="0.2"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2:14" s="1" customFormat="1" ht="28.9" customHeight="1" x14ac:dyDescent="0.2"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2:14" s="1" customFormat="1" ht="2.65" customHeight="1" x14ac:dyDescent="0.2"/>
    <row r="97" spans="2:14" s="1" customFormat="1" ht="130.69999999999999" customHeight="1" x14ac:dyDescent="0.2">
      <c r="B97" s="29" t="s">
        <v>105</v>
      </c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</row>
    <row r="98" spans="2:14" s="1" customFormat="1" ht="2.65" customHeight="1" x14ac:dyDescent="0.2"/>
    <row r="99" spans="2:14" s="1" customFormat="1" ht="49.5" customHeight="1" x14ac:dyDescent="0.2">
      <c r="B99" s="29" t="s">
        <v>106</v>
      </c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</row>
    <row r="100" spans="2:14" s="1" customFormat="1" ht="2.65" customHeight="1" x14ac:dyDescent="0.2"/>
    <row r="101" spans="2:14" s="1" customFormat="1" ht="47.45" customHeight="1" x14ac:dyDescent="0.2">
      <c r="B101" s="29" t="s">
        <v>107</v>
      </c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</row>
    <row r="102" spans="2:14" s="1" customFormat="1" ht="2.65" customHeight="1" x14ac:dyDescent="0.2"/>
    <row r="103" spans="2:14" s="1" customFormat="1" ht="33.6" customHeight="1" x14ac:dyDescent="0.2">
      <c r="B103" s="29" t="s">
        <v>108</v>
      </c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</row>
    <row r="104" spans="2:14" s="1" customFormat="1" ht="2.65" customHeight="1" x14ac:dyDescent="0.2"/>
    <row r="105" spans="2:14" s="1" customFormat="1" ht="116.65" customHeight="1" x14ac:dyDescent="0.2">
      <c r="B105" s="29" t="s">
        <v>109</v>
      </c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</row>
    <row r="106" spans="2:14" s="1" customFormat="1" ht="2.65" customHeight="1" x14ac:dyDescent="0.2"/>
    <row r="107" spans="2:14" s="1" customFormat="1" ht="80.25" customHeight="1" x14ac:dyDescent="0.2">
      <c r="B107" s="29" t="s">
        <v>110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</row>
    <row r="108" spans="2:14" s="1" customFormat="1" ht="52.5" customHeight="1" x14ac:dyDescent="0.2"/>
    <row r="109" spans="2:14" s="1" customFormat="1" ht="17.649999999999999" customHeight="1" x14ac:dyDescent="0.2">
      <c r="I109" s="14" t="s">
        <v>111</v>
      </c>
      <c r="J109" s="14"/>
    </row>
    <row r="110" spans="2:14" s="1" customFormat="1" ht="55.5" customHeight="1" x14ac:dyDescent="0.2"/>
    <row r="111" spans="2:14" s="1" customFormat="1" ht="81.599999999999994" customHeight="1" x14ac:dyDescent="0.2">
      <c r="B111" s="27" t="s">
        <v>112</v>
      </c>
      <c r="C111" s="27"/>
      <c r="D111" s="27"/>
      <c r="E111" s="27"/>
      <c r="F111" s="27"/>
      <c r="G111" s="27"/>
      <c r="H111" s="27"/>
      <c r="I111" s="27"/>
      <c r="J111" s="27"/>
    </row>
  </sheetData>
  <mergeCells count="80">
    <mergeCell ref="B10:D11"/>
    <mergeCell ref="B101:N101"/>
    <mergeCell ref="B103:N103"/>
    <mergeCell ref="B105:N105"/>
    <mergeCell ref="B107:N107"/>
    <mergeCell ref="B84:E84"/>
    <mergeCell ref="B85:E85"/>
    <mergeCell ref="B87:N87"/>
    <mergeCell ref="B89:N89"/>
    <mergeCell ref="B91:E91"/>
    <mergeCell ref="B92:E92"/>
    <mergeCell ref="B93:E93"/>
    <mergeCell ref="B94:E94"/>
    <mergeCell ref="B95:E95"/>
    <mergeCell ref="B97:N97"/>
    <mergeCell ref="B99:N99"/>
    <mergeCell ref="B111:J111"/>
    <mergeCell ref="B24:L24"/>
    <mergeCell ref="B26:L26"/>
    <mergeCell ref="B29:K29"/>
    <mergeCell ref="B34:K34"/>
    <mergeCell ref="B39:K39"/>
    <mergeCell ref="B75:N75"/>
    <mergeCell ref="B77:N77"/>
    <mergeCell ref="B79:N79"/>
    <mergeCell ref="B81:E81"/>
    <mergeCell ref="B82:E82"/>
    <mergeCell ref="B83:E83"/>
    <mergeCell ref="B4:D4"/>
    <mergeCell ref="B44:K44"/>
    <mergeCell ref="B6:D6"/>
    <mergeCell ref="B72:E72"/>
    <mergeCell ref="B73:E73"/>
    <mergeCell ref="B8:D8"/>
    <mergeCell ref="E14:G14"/>
    <mergeCell ref="F72:M72"/>
    <mergeCell ref="F73:M73"/>
    <mergeCell ref="G11:N12"/>
    <mergeCell ref="L55:M55"/>
    <mergeCell ref="L56:M56"/>
    <mergeCell ref="L57:M57"/>
    <mergeCell ref="L58:M58"/>
    <mergeCell ref="L59:M59"/>
    <mergeCell ref="L60:M60"/>
    <mergeCell ref="F81:L81"/>
    <mergeCell ref="F82:L82"/>
    <mergeCell ref="F83:L83"/>
    <mergeCell ref="F84:L84"/>
    <mergeCell ref="F85:L85"/>
    <mergeCell ref="F91:L91"/>
    <mergeCell ref="F92:L92"/>
    <mergeCell ref="F93:L93"/>
    <mergeCell ref="F94:L94"/>
    <mergeCell ref="F95:L95"/>
    <mergeCell ref="I109:J10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</mergeCells>
  <pageMargins left="0.7" right="0.7" top="0.75" bottom="0.75" header="0.3" footer="0.3"/>
  <pageSetup paperSize="9" scale="92" orientation="landscape" r:id="rId1"/>
  <headerFooter alignWithMargins="0"/>
  <rowBreaks count="2" manualBreakCount="2">
    <brk id="28" max="16383" man="1"/>
    <brk id="9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Stanisław Gazda</cp:lastModifiedBy>
  <dcterms:created xsi:type="dcterms:W3CDTF">2024-11-08T09:37:51Z</dcterms:created>
  <dcterms:modified xsi:type="dcterms:W3CDTF">2024-11-13T20:24:12Z</dcterms:modified>
</cp:coreProperties>
</file>