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 activeTab="6"/>
  </bookViews>
  <sheets>
    <sheet name="1-artykuły_spożywcze_" sheetId="1" r:id="rId1"/>
    <sheet name="2-mięso_i_wędliny" sheetId="3" r:id="rId2"/>
    <sheet name="3-nabiał" sheetId="5" r:id="rId3"/>
    <sheet name="4-mrożonki_" sheetId="7" r:id="rId4"/>
    <sheet name="5-ryby" sheetId="8" r:id="rId5"/>
    <sheet name="6-warzywa" sheetId="10" r:id="rId6"/>
    <sheet name="zestawienie" sheetId="11" r:id="rId7"/>
  </sheets>
  <definedNames>
    <definedName name="_xlnm.Print_Area" localSheetId="1">'2-mięso_i_wędliny'!$A$1:$J$37</definedName>
    <definedName name="_xlnm.Print_Area" localSheetId="2">'3-nabiał'!$A$1:$K$41</definedName>
    <definedName name="_xlnm.Print_Area" localSheetId="3">'4-mrożonki_'!$A$1:$J$47</definedName>
    <definedName name="_xlnm.Print_Area" localSheetId="4">'5-ryby'!$A$1:$J$32</definedName>
    <definedName name="_xlnm.Print_Area" localSheetId="5">'6-warzywa'!$A$1:$J$59</definedName>
    <definedName name="_xlnm.Print_Area" localSheetId="6">zestawienie!$A$1:$G$24</definedName>
  </definedNames>
  <calcPr calcId="145621"/>
</workbook>
</file>

<file path=xl/calcChain.xml><?xml version="1.0" encoding="utf-8"?>
<calcChain xmlns="http://schemas.openxmlformats.org/spreadsheetml/2006/main">
  <c r="E13" i="11" l="1"/>
  <c r="D13" i="11"/>
  <c r="E12" i="11"/>
  <c r="D12" i="11"/>
  <c r="E11" i="11"/>
  <c r="D11" i="11"/>
  <c r="E9" i="11"/>
  <c r="D9" i="11"/>
  <c r="E8" i="11"/>
  <c r="D8" i="11"/>
  <c r="I54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11" i="10"/>
  <c r="H54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11" i="10"/>
  <c r="H16" i="8"/>
  <c r="H20" i="8"/>
  <c r="H24" i="8"/>
  <c r="F16" i="8"/>
  <c r="I16" i="8" s="1"/>
  <c r="F17" i="8"/>
  <c r="H17" i="8" s="1"/>
  <c r="F18" i="8"/>
  <c r="F19" i="8"/>
  <c r="F20" i="8"/>
  <c r="I20" i="8" s="1"/>
  <c r="F21" i="8"/>
  <c r="H21" i="8" s="1"/>
  <c r="F22" i="8"/>
  <c r="F23" i="8"/>
  <c r="F24" i="8"/>
  <c r="I24" i="8" s="1"/>
  <c r="F15" i="8"/>
  <c r="F16" i="7"/>
  <c r="F17" i="7"/>
  <c r="F18" i="7"/>
  <c r="H18" i="7" s="1"/>
  <c r="I18" i="7" s="1"/>
  <c r="F19" i="7"/>
  <c r="F20" i="7"/>
  <c r="H20" i="7" s="1"/>
  <c r="I20" i="7" s="1"/>
  <c r="F21" i="7"/>
  <c r="H21" i="7" s="1"/>
  <c r="I21" i="7" s="1"/>
  <c r="F22" i="7"/>
  <c r="H22" i="7" s="1"/>
  <c r="I22" i="7" s="1"/>
  <c r="F23" i="7"/>
  <c r="F24" i="7"/>
  <c r="F25" i="7"/>
  <c r="H25" i="7" s="1"/>
  <c r="I25" i="7" s="1"/>
  <c r="F26" i="7"/>
  <c r="H26" i="7" s="1"/>
  <c r="I26" i="7" s="1"/>
  <c r="F27" i="7"/>
  <c r="F28" i="7"/>
  <c r="F29" i="7"/>
  <c r="F30" i="7"/>
  <c r="H30" i="7" s="1"/>
  <c r="I30" i="7" s="1"/>
  <c r="F31" i="7"/>
  <c r="F32" i="7"/>
  <c r="F33" i="7"/>
  <c r="F34" i="7"/>
  <c r="H34" i="7" s="1"/>
  <c r="I34" i="7" s="1"/>
  <c r="F15" i="7"/>
  <c r="H16" i="7"/>
  <c r="I16" i="7" s="1"/>
  <c r="H17" i="7"/>
  <c r="I17" i="7" s="1"/>
  <c r="H19" i="7"/>
  <c r="I19" i="7" s="1"/>
  <c r="H23" i="7"/>
  <c r="I23" i="7" s="1"/>
  <c r="H24" i="7"/>
  <c r="I24" i="7" s="1"/>
  <c r="H27" i="7"/>
  <c r="I27" i="7" s="1"/>
  <c r="H28" i="7"/>
  <c r="I28" i="7" s="1"/>
  <c r="H29" i="7"/>
  <c r="I29" i="7" s="1"/>
  <c r="H31" i="7"/>
  <c r="I31" i="7" s="1"/>
  <c r="H32" i="7"/>
  <c r="I32" i="7" s="1"/>
  <c r="H33" i="7"/>
  <c r="I33" i="7" s="1"/>
  <c r="H15" i="7"/>
  <c r="H31" i="3"/>
  <c r="G13" i="5"/>
  <c r="G14" i="5"/>
  <c r="G15" i="5"/>
  <c r="G16" i="5"/>
  <c r="G17" i="5"/>
  <c r="G18" i="5"/>
  <c r="I18" i="5" s="1"/>
  <c r="G19" i="5"/>
  <c r="G20" i="5"/>
  <c r="G21" i="5"/>
  <c r="G22" i="5"/>
  <c r="I22" i="5" s="1"/>
  <c r="G23" i="5"/>
  <c r="G24" i="5"/>
  <c r="G25" i="5"/>
  <c r="G26" i="5"/>
  <c r="I26" i="5" s="1"/>
  <c r="G27" i="5"/>
  <c r="G28" i="5"/>
  <c r="G12" i="5"/>
  <c r="H16" i="3"/>
  <c r="H17" i="3"/>
  <c r="H20" i="3"/>
  <c r="H21" i="3"/>
  <c r="H24" i="3"/>
  <c r="H25" i="3"/>
  <c r="H28" i="3"/>
  <c r="H29" i="3"/>
  <c r="F14" i="3"/>
  <c r="F15" i="3"/>
  <c r="H15" i="3" s="1"/>
  <c r="F16" i="3"/>
  <c r="I16" i="3" s="1"/>
  <c r="F17" i="3"/>
  <c r="I17" i="3" s="1"/>
  <c r="F18" i="3"/>
  <c r="H18" i="3" s="1"/>
  <c r="F19" i="3"/>
  <c r="F20" i="3"/>
  <c r="I20" i="3" s="1"/>
  <c r="F21" i="3"/>
  <c r="I21" i="3" s="1"/>
  <c r="F22" i="3"/>
  <c r="H22" i="3" s="1"/>
  <c r="F23" i="3"/>
  <c r="F24" i="3"/>
  <c r="I24" i="3" s="1"/>
  <c r="F25" i="3"/>
  <c r="I25" i="3" s="1"/>
  <c r="F26" i="3"/>
  <c r="H26" i="3" s="1"/>
  <c r="F27" i="3"/>
  <c r="H27" i="3" s="1"/>
  <c r="F28" i="3"/>
  <c r="I28" i="3" s="1"/>
  <c r="F29" i="3"/>
  <c r="I29" i="3" s="1"/>
  <c r="F30" i="3"/>
  <c r="H30" i="3" s="1"/>
  <c r="F13" i="3"/>
  <c r="K105" i="1"/>
  <c r="J105" i="1"/>
  <c r="H105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2" i="1"/>
  <c r="J27" i="5" l="1"/>
  <c r="J15" i="5"/>
  <c r="J25" i="5"/>
  <c r="J21" i="5"/>
  <c r="J28" i="5"/>
  <c r="J23" i="5"/>
  <c r="I12" i="5"/>
  <c r="J12" i="5" s="1"/>
  <c r="I25" i="5"/>
  <c r="I21" i="5"/>
  <c r="I17" i="5"/>
  <c r="J17" i="5" s="1"/>
  <c r="I13" i="5"/>
  <c r="J13" i="5" s="1"/>
  <c r="J26" i="5"/>
  <c r="J22" i="5"/>
  <c r="J18" i="5"/>
  <c r="I28" i="5"/>
  <c r="I24" i="5"/>
  <c r="J24" i="5" s="1"/>
  <c r="I20" i="5"/>
  <c r="J20" i="5" s="1"/>
  <c r="I16" i="5"/>
  <c r="J16" i="5" s="1"/>
  <c r="G29" i="5"/>
  <c r="D10" i="11" s="1"/>
  <c r="D14" i="11" s="1"/>
  <c r="I27" i="5"/>
  <c r="I23" i="5"/>
  <c r="I19" i="5"/>
  <c r="J19" i="5" s="1"/>
  <c r="I15" i="5"/>
  <c r="I14" i="5"/>
  <c r="J14" i="5" s="1"/>
  <c r="F54" i="10"/>
  <c r="I23" i="8"/>
  <c r="I22" i="8"/>
  <c r="I15" i="8"/>
  <c r="I17" i="8"/>
  <c r="H23" i="8"/>
  <c r="H19" i="8"/>
  <c r="I19" i="8" s="1"/>
  <c r="I21" i="8"/>
  <c r="H15" i="8"/>
  <c r="H22" i="8"/>
  <c r="H18" i="8"/>
  <c r="I18" i="8" s="1"/>
  <c r="F25" i="8"/>
  <c r="F35" i="7"/>
  <c r="H35" i="7"/>
  <c r="I15" i="7"/>
  <c r="I35" i="7" s="1"/>
  <c r="I27" i="3"/>
  <c r="I15" i="3"/>
  <c r="F31" i="3"/>
  <c r="I26" i="3"/>
  <c r="I22" i="3"/>
  <c r="H13" i="3"/>
  <c r="I13" i="3" s="1"/>
  <c r="H23" i="3"/>
  <c r="I23" i="3" s="1"/>
  <c r="H19" i="3"/>
  <c r="I19" i="3" s="1"/>
  <c r="I30" i="3"/>
  <c r="I18" i="3"/>
  <c r="H14" i="3"/>
  <c r="I14" i="3" s="1"/>
  <c r="J29" i="5" l="1"/>
  <c r="E10" i="11" s="1"/>
  <c r="E14" i="11" s="1"/>
  <c r="I29" i="5"/>
  <c r="I25" i="8"/>
  <c r="H25" i="8"/>
  <c r="I31" i="3"/>
</calcChain>
</file>

<file path=xl/sharedStrings.xml><?xml version="1.0" encoding="utf-8"?>
<sst xmlns="http://schemas.openxmlformats.org/spreadsheetml/2006/main" count="657" uniqueCount="307">
  <si>
    <t>………………………………………</t>
  </si>
  <si>
    <t>…………………..………………..</t>
  </si>
  <si>
    <t>Wykonawca (nazwa i adres)</t>
  </si>
  <si>
    <t>(miejscowość, data)</t>
  </si>
  <si>
    <t>OPIS PRZEDMIOTU ZAMÓWIENIA/FORMULARZ OFERTOWO-CENOWY</t>
  </si>
  <si>
    <t>(część szczegółowa)</t>
  </si>
  <si>
    <t>w zakresie dotyczącym części nr 1 zamówienia : Artykuły ogólnospożywcze</t>
  </si>
  <si>
    <t>Dostawa towaru min. 4 razy w tygodniu (zgodnie z zamówieniem złożonym przez Zamawiającego)</t>
  </si>
  <si>
    <t xml:space="preserve">
lp</t>
  </si>
  <si>
    <t xml:space="preserve">
nazwa artykułu</t>
  </si>
  <si>
    <t>wielkość opakowania</t>
  </si>
  <si>
    <t xml:space="preserve">
j.m.</t>
  </si>
  <si>
    <t>łączne szacunkowe zapotrzebowanie dla artykułu</t>
  </si>
  <si>
    <t xml:space="preserve">
wartość netto</t>
  </si>
  <si>
    <t xml:space="preserve">
vat
%</t>
  </si>
  <si>
    <t xml:space="preserve">
wartość brutto</t>
  </si>
  <si>
    <t>ananas w puszce</t>
  </si>
  <si>
    <t>565g</t>
  </si>
  <si>
    <t>szt.</t>
  </si>
  <si>
    <t>bazylia</t>
  </si>
  <si>
    <t>10g</t>
  </si>
  <si>
    <t>100g</t>
  </si>
  <si>
    <t xml:space="preserve">
szt.</t>
  </si>
  <si>
    <t>brzoskwinie w syropie</t>
  </si>
  <si>
    <t>chrupki kukurydziane w składzie TYLKO mąka kukurydziana lub kaszka kukurydziana, brak ekstraktu drożdżowego, cukru, substancji przeciwzbrylających</t>
  </si>
  <si>
    <t>chrzan tarty – skład:korzeń chrzanu 75%, cukier, woda, cytryna, olej rzepakowy, sól</t>
  </si>
  <si>
    <t>180g</t>
  </si>
  <si>
    <t>30g</t>
  </si>
  <si>
    <t>300g</t>
  </si>
  <si>
    <t>cukier biały</t>
  </si>
  <si>
    <t>1kg</t>
  </si>
  <si>
    <t>kg.</t>
  </si>
  <si>
    <t>cukier puder</t>
  </si>
  <si>
    <t>500g</t>
  </si>
  <si>
    <t>cukier wanilinowy</t>
  </si>
  <si>
    <t>32g</t>
  </si>
  <si>
    <t>czosnek niedźwiedzi</t>
  </si>
  <si>
    <t>czosnek suszony</t>
  </si>
  <si>
    <t>20g</t>
  </si>
  <si>
    <t>drożdże świeże</t>
  </si>
  <si>
    <t>dżem Łowicz różne smaki bez cukru lub o obniżonej zawartości cukru: brak gumy guar, gumy ksantanowej, cytrynianów sodu, substancji konserwujących, syropu glukozowo-fruktozowego</t>
  </si>
  <si>
    <t>280g</t>
  </si>
  <si>
    <t>fasola „Jaś”</t>
  </si>
  <si>
    <t>kg</t>
  </si>
  <si>
    <t>fasola czerwona w puszcze</t>
  </si>
  <si>
    <t>400g</t>
  </si>
  <si>
    <t>gałka muszkatołowa</t>
  </si>
  <si>
    <t>groch cały</t>
  </si>
  <si>
    <t>herbata czarna</t>
  </si>
  <si>
    <t>20 torebek</t>
  </si>
  <si>
    <t>herbata koperkowa</t>
  </si>
  <si>
    <t>herbata miętowa</t>
  </si>
  <si>
    <t>herbata owocowa  malinowa, owoce leśne, truskawkowa:bez sztucznych aromatów, maltodekstryny, barwników w tym karmin, aspartamu, cyklaminianu sodu, sacharynianu sodu</t>
  </si>
  <si>
    <t>herbata rumiankowa</t>
  </si>
  <si>
    <t>herbata zielona</t>
  </si>
  <si>
    <t>imbir mielony</t>
  </si>
  <si>
    <t>15g</t>
  </si>
  <si>
    <t>kakao do ciast</t>
  </si>
  <si>
    <t>150g</t>
  </si>
  <si>
    <t>kakao rozpuszczalne</t>
  </si>
  <si>
    <t>kasza bulgur</t>
  </si>
  <si>
    <t>kasza gryczana</t>
  </si>
  <si>
    <t>kasza jęczmienna wiejska</t>
  </si>
  <si>
    <t>kasza manna</t>
  </si>
  <si>
    <t>kasza pęczak</t>
  </si>
  <si>
    <t>kawa zbożowa</t>
  </si>
  <si>
    <t>ketchup łagodny  w słoiku : brak konserwantów, skrobi, mąki, stabilizatorów, syropu glukozowo-fruktozowego, ekstraktu drożdżowego, gumy guar, gumy ksantanowej</t>
  </si>
  <si>
    <t>970g</t>
  </si>
  <si>
    <t>koper – susz</t>
  </si>
  <si>
    <t>kukurydza konserwowa</t>
  </si>
  <si>
    <t>340g</t>
  </si>
  <si>
    <t>kwasek cytrynowy</t>
  </si>
  <si>
    <t>liść laurowy</t>
  </si>
  <si>
    <t>12g</t>
  </si>
  <si>
    <t>lubczyk</t>
  </si>
  <si>
    <t>majeranek</t>
  </si>
  <si>
    <t>majonez  bez E385 (EDTA), sztucznych aromatów, skrobi, substancji zagęszczających, kwasu fosforowego (E338), jaj w proszku, substancji konserwujących, substancji stabilizujących</t>
  </si>
  <si>
    <t>900g</t>
  </si>
  <si>
    <t>250g</t>
  </si>
  <si>
    <t>makaron świderki pszenny– po ugotowaniu niesklejający się</t>
  </si>
  <si>
    <t>mąka pszenna tortowa</t>
  </si>
  <si>
    <t>mąka ziemniaczana</t>
  </si>
  <si>
    <t>miód pszczeli nektarowy, wielokwiatowy</t>
  </si>
  <si>
    <t>musli  bez dodatku cukru z owocami</t>
  </si>
  <si>
    <t>musztarda sarepska</t>
  </si>
  <si>
    <t>200g</t>
  </si>
  <si>
    <t>olej rzepakowy o
zawartości kwasów jednonienasyconych powyżej 50% i zawartości kwasów wielonienasyconych poniżej 40%</t>
  </si>
  <si>
    <t>1l</t>
  </si>
  <si>
    <t>oliwa z oliwek najwyższej
jakości z pierwszego tłoczenia</t>
  </si>
  <si>
    <t>oregano</t>
  </si>
  <si>
    <t>papryka mielona ostra</t>
  </si>
  <si>
    <t>papryka mielona słodka</t>
  </si>
  <si>
    <t>pestki dyni</t>
  </si>
  <si>
    <t>pieprz cytrynowy</t>
  </si>
  <si>
    <t>pieprz czarny mielony</t>
  </si>
  <si>
    <t>pieprz ziołowy</t>
  </si>
  <si>
    <t>pietruszka – susz</t>
  </si>
  <si>
    <t>płatki czekoladowe – bez glutenu</t>
  </si>
  <si>
    <t>płatki kukurydziane – bez glutenu</t>
  </si>
  <si>
    <t>płatki owsiane zwykłe</t>
  </si>
  <si>
    <t>pomidory w puszce</t>
  </si>
  <si>
    <t>proszek do pieczenia</t>
  </si>
  <si>
    <t>przecier pomidorowy</t>
  </si>
  <si>
    <t>przyprawa curry</t>
  </si>
  <si>
    <t>przyprawa do kurczaka – 100% naturalna bez dodatku glutaminianu sodu, konserwantów i barwników</t>
  </si>
  <si>
    <t>przyprawa do mięsa – 100% naturalna bez dodatku glutaminianu sodu, konserwantów i barwników</t>
  </si>
  <si>
    <t>przyprawa gyros</t>
  </si>
  <si>
    <t>przyprawa kurkuma</t>
  </si>
  <si>
    <t>rodzynki sułtańskie – 100g</t>
  </si>
  <si>
    <t>ryż biały do zup</t>
  </si>
  <si>
    <t>ryż paraboliczny
pełnoziarnisty do risotto, obiadu</t>
  </si>
  <si>
    <t>4x100g</t>
  </si>
  <si>
    <t>ryż paraboliczny  do risotto, obiadu</t>
  </si>
  <si>
    <t>sok 100 %  bez dodatku cukru smak  pomarańcza, jabłko, wieloowocowy</t>
  </si>
  <si>
    <t>200ml</t>
  </si>
  <si>
    <t>sól morska
Drobnoziarnista jodowana</t>
  </si>
  <si>
    <t>tymianek</t>
  </si>
  <si>
    <t>wafle ryżowe</t>
  </si>
  <si>
    <t>130g</t>
  </si>
  <si>
    <t>woda niegazowana nisko
lub średnio zmineralizowana</t>
  </si>
  <si>
    <t>500ml</t>
  </si>
  <si>
    <t>woda niegazowana nisko lub średnio zmineralizowana</t>
  </si>
  <si>
    <t>6l</t>
  </si>
  <si>
    <t>ziele angielskie</t>
  </si>
  <si>
    <t>zioła prowansalskie</t>
  </si>
  <si>
    <t>żur biały na zakwasie razowym -  bez konserwantów: sorbinianu potasu, bez regulatora kwasowości:kwasu mlekowego i cytrynowego, butelka szklana</t>
  </si>
  <si>
    <t>RAZEM</t>
  </si>
  <si>
    <t>x</t>
  </si>
  <si>
    <t>UWAGA !!!   Dokument musi być opatrzony przez osobę lub osoby uprawnione do reprezentowania firmy kwalifikowanym podpisem elektronicznym, podpisem zaufanym lub podpisem osobistym i przekazany Zamawiającemu wraz z ofertą.</t>
  </si>
  <si>
    <r>
      <t>………………………………………</t>
    </r>
    <r>
      <rPr>
        <sz val="11"/>
        <color rgb="FF000000"/>
        <rFont val="Calibri"/>
        <family val="2"/>
        <charset val="238"/>
      </rPr>
      <t>.</t>
    </r>
  </si>
  <si>
    <t>……………………………………..</t>
  </si>
  <si>
    <t>Dostawa towaru min. 1 raz w tygodniu (zgodnie z zamówieniem złożonym przez Zamawiającego)</t>
  </si>
  <si>
    <t>j.m</t>
  </si>
  <si>
    <t>szt</t>
  </si>
  <si>
    <t>……………………………………….</t>
  </si>
  <si>
    <t>( część szczegółowa )</t>
  </si>
  <si>
    <t>Dostawa towaru min. 3 razy w tygodniu (zgodnie z zamówieniem złożonym przez Zamawiającego)</t>
  </si>
  <si>
    <t>cena jednostkowa netto</t>
  </si>
  <si>
    <t>lp</t>
  </si>
  <si>
    <t>nazwa artykułu</t>
  </si>
  <si>
    <t>łączne szacunkow e zapotrzeb owanie dla artykułu</t>
  </si>
  <si>
    <t>wartość netto</t>
  </si>
  <si>
    <t>vat%</t>
  </si>
  <si>
    <t>OPIS PRZEDMIOTU ZAMÓWIENIA/FORMULARZ OFERTOWO-CENOWY (CZĘŚĆ SZCZEGÓŁOWA)</t>
  </si>
  <si>
    <t>Wartość brutto</t>
  </si>
  <si>
    <t>170g</t>
  </si>
  <si>
    <t>370g</t>
  </si>
  <si>
    <t>140g</t>
  </si>
  <si>
    <t>330g</t>
  </si>
  <si>
    <t>maślanka owocowa</t>
  </si>
  <si>
    <t>275g</t>
  </si>
  <si>
    <t>Dostawa towaru min. 2 razy w tygodniu (zgodnie z zamówieniem złożonym przez Zamawiającego)</t>
  </si>
  <si>
    <t>brokuł opakowanie max. 2,5kg</t>
  </si>
  <si>
    <t>brukselka opakowanie max. 2,5kg</t>
  </si>
  <si>
    <t>bukiet warzyw (marchew, brokuł,kalafior),opakowanie max. 2,5kg</t>
  </si>
  <si>
    <t>fasolka szparagowa opakowanie max.2,5kg</t>
  </si>
  <si>
    <t>groszek zielony-opakowanie max. 2,5 kg</t>
  </si>
  <si>
    <t>kalafior opakowanie max.2,5kg</t>
  </si>
  <si>
    <t>kluski śląskie z dziurką</t>
  </si>
  <si>
    <t>kopytka , ziemniaki w składzie, brak jaj w proszku, gumy guar, dwutlenku siarki, substancji konserwujących</t>
  </si>
  <si>
    <t>Maliny - opakowanie max. 2,5kg</t>
  </si>
  <si>
    <t>marchewka kostka – opakowanie max. 2,5kg</t>
  </si>
  <si>
    <t>marchewka mini -opakowanie max. 2,5kg</t>
  </si>
  <si>
    <t>mieszanka kompotowa 4 lub 7-składnikowa, bez pestek -  opakowanie max. 2,5kg</t>
  </si>
  <si>
    <t>mieszanka warzywna „na patelnię  8- składnikowa: kukurydza, fasola czerwona ziarno, fasolka szparagowa, marchew, seler, papryka czerwona, cebula.</t>
  </si>
  <si>
    <t>papryka trio mix -opakowanie max. 2,5kg</t>
  </si>
  <si>
    <t>pierogi leniwe, zawartość twarogu min.35% opakowanie max.3kg</t>
  </si>
  <si>
    <t>pierogi z mięsem, zawartość mięsa min 70%,opakowanie max.3kg</t>
  </si>
  <si>
    <t>pierogi z truskawkami,zawartość truskawek min 55% opakowanie max.3kg</t>
  </si>
  <si>
    <t>pierogi z twarogiem zawartość twarogu min.35% - opakowanie max. 3kg</t>
  </si>
  <si>
    <t>Truskawka – opakowanie max.2,5kg</t>
  </si>
  <si>
    <t>włoszczyzna paski  4 składnikowa: marchew, por, pietruszka, seler, opakowanie max.2,5kg</t>
  </si>
  <si>
    <t>( częśc szczegółowa )</t>
  </si>
  <si>
    <t>filet śledziowy marynowany</t>
  </si>
  <si>
    <t>filet śledziowy solony</t>
  </si>
  <si>
    <t>filet z łososia</t>
  </si>
  <si>
    <t>filet z mintaja</t>
  </si>
  <si>
    <t>filet z miruny bez skóry, bez glazury</t>
  </si>
  <si>
    <t>kostka z mintaja b/panierki</t>
  </si>
  <si>
    <t>makrela wędzona</t>
  </si>
  <si>
    <t>paluszki rybne z fileta z ryb białych, zawartość ryby min 65 % , brak oleju i tłuszczu palmowego, syropu glukozowego, stabilizatorów, substancji przeciwzbrylających, substancji spulchniających</t>
  </si>
  <si>
    <t>polędwiczki z dorsza</t>
  </si>
  <si>
    <t>filet z pstrąga</t>
  </si>
  <si>
    <t>razem</t>
  </si>
  <si>
    <t>arbuz (sezonowo)</t>
  </si>
  <si>
    <t>banany</t>
  </si>
  <si>
    <t>brukiew</t>
  </si>
  <si>
    <t>brzoskwinia</t>
  </si>
  <si>
    <t>buraki</t>
  </si>
  <si>
    <t>cebula biała</t>
  </si>
  <si>
    <t>cebula czerwona</t>
  </si>
  <si>
    <t>cukinia</t>
  </si>
  <si>
    <t>cytryna</t>
  </si>
  <si>
    <t>czosnek</t>
  </si>
  <si>
    <t>dynia</t>
  </si>
  <si>
    <t>gruszka</t>
  </si>
  <si>
    <t>jabłko</t>
  </si>
  <si>
    <t>kalafior świeży</t>
  </si>
  <si>
    <t>kalarepa</t>
  </si>
  <si>
    <t>kapusta biała</t>
  </si>
  <si>
    <t>kapusta młoda</t>
  </si>
  <si>
    <t>kapusta czerwona</t>
  </si>
  <si>
    <t>kapusta kiszona</t>
  </si>
  <si>
    <t>kapusta pekińska</t>
  </si>
  <si>
    <t>kiwi</t>
  </si>
  <si>
    <t>koperek św.</t>
  </si>
  <si>
    <t>mandarynki I gatunek</t>
  </si>
  <si>
    <t>marchew</t>
  </si>
  <si>
    <t>nektarynka</t>
  </si>
  <si>
    <t>ogórki kiszone</t>
  </si>
  <si>
    <t>ogórki świeże</t>
  </si>
  <si>
    <t>papryka czerwona, zielona, żółta</t>
  </si>
  <si>
    <t>pieczarki</t>
  </si>
  <si>
    <t>pietruszka korzeń</t>
  </si>
  <si>
    <t>pietruszka nać</t>
  </si>
  <si>
    <t>pomarańcze I gatunek</t>
  </si>
  <si>
    <t>pomidory I gatunek</t>
  </si>
  <si>
    <t>pomidorki koktajlowe I gatunek</t>
  </si>
  <si>
    <t>por</t>
  </si>
  <si>
    <t>rzodkiewka</t>
  </si>
  <si>
    <t>pęczek</t>
  </si>
  <si>
    <t>sałata lodowa</t>
  </si>
  <si>
    <t>sałata świeża</t>
  </si>
  <si>
    <t>seler</t>
  </si>
  <si>
    <t>szczypiorek</t>
  </si>
  <si>
    <t>Śliwki  (sezonowo)</t>
  </si>
  <si>
    <t>truskawki (sezonowo)</t>
  </si>
  <si>
    <t>winogrono bezpestkowe</t>
  </si>
  <si>
    <t>USTALENIE SZACUNKOWEJ WARTOŚCI ZAMÓWIENIA</t>
  </si>
  <si>
    <t>Numer Części</t>
  </si>
  <si>
    <t>Wartość netto</t>
  </si>
  <si>
    <t>Część nr 1</t>
  </si>
  <si>
    <t>Artykuły ogólnospożywcze</t>
  </si>
  <si>
    <t>Część nr 2</t>
  </si>
  <si>
    <t>Część nr 3</t>
  </si>
  <si>
    <t xml:space="preserve">Mięso i wędliny </t>
  </si>
  <si>
    <t>Część nr 4</t>
  </si>
  <si>
    <t>Część nr 5</t>
  </si>
  <si>
    <t>Przetwory mleczarskie</t>
  </si>
  <si>
    <t>Część nr 6</t>
  </si>
  <si>
    <t>ryby i przetwory rybne</t>
  </si>
  <si>
    <t>warzywa i owoce</t>
  </si>
  <si>
    <t>RAZEM:</t>
  </si>
  <si>
    <t>Mrożonki</t>
  </si>
  <si>
    <t>Załacznik 1</t>
  </si>
  <si>
    <t>Vat wartość</t>
  </si>
  <si>
    <t>makaron kokardka – po ugotowaniu niesklejająca się</t>
  </si>
  <si>
    <r>
      <t>biszkopty</t>
    </r>
    <r>
      <rPr>
        <b/>
        <sz val="9"/>
        <color rgb="FF000000"/>
        <rFont val="Arial"/>
        <family val="2"/>
        <charset val="238"/>
      </rPr>
      <t xml:space="preserve"> </t>
    </r>
    <r>
      <rPr>
        <sz val="9"/>
        <color rgb="FF000000"/>
        <rFont val="Arial"/>
        <family val="2"/>
        <charset val="238"/>
      </rPr>
      <t>w składzie brak syropu glukozowo-fruktozowego, syropów cukrowych, sztucznych aromatów, substancji zagęszczających, barwników, gumy guar, gumy ksantanowej</t>
    </r>
  </si>
  <si>
    <r>
      <t>ciasteczka zbożowe bez cukru z żurawiną, z morelą, kakaowe typu Sante</t>
    </r>
    <r>
      <rPr>
        <b/>
        <sz val="9"/>
        <color rgb="FF000000"/>
        <rFont val="Arial"/>
        <family val="2"/>
        <charset val="238"/>
      </rPr>
      <t xml:space="preserve"> lub równoważne, </t>
    </r>
    <r>
      <rPr>
        <sz val="9"/>
        <color rgb="FF000000"/>
        <rFont val="Arial"/>
        <family val="2"/>
        <charset val="238"/>
      </rPr>
      <t>w składzie bez oleju palmowego bez cukru</t>
    </r>
  </si>
  <si>
    <r>
      <t>ciasteczka zbożowe bez cukru z żurawiną, z morelą, kakaowe typu Sante</t>
    </r>
    <r>
      <rPr>
        <b/>
        <sz val="9"/>
        <color rgb="FF000000"/>
        <rFont val="Arial"/>
        <family val="2"/>
        <charset val="238"/>
      </rPr>
      <t xml:space="preserve"> lub równoważne, </t>
    </r>
    <r>
      <rPr>
        <sz val="9"/>
        <color rgb="FF000000"/>
        <rFont val="Arial"/>
        <family val="2"/>
        <charset val="238"/>
      </rPr>
      <t>w składzie bez oleju palmowego, bez cukru</t>
    </r>
  </si>
  <si>
    <t>makaron literki – po ugotowaniu niesklejający się</t>
  </si>
  <si>
    <t>makaron pióra – po ugotowaniu niesklejający się</t>
  </si>
  <si>
    <t>makaron gniazda nitki - po ugotowaniu niesklejający się</t>
  </si>
  <si>
    <t>makaron łazanki – po ugotowaniu niesklejający się</t>
  </si>
  <si>
    <t>makaron muszelka drobna – po ugotowaniu niesklejający się</t>
  </si>
  <si>
    <t>makaron spaghetti pełne ziarno - po ugotowaniu niesklejający się</t>
  </si>
  <si>
    <t>makaron spaghetti pszenny - po ugotowaniu niesklejający się</t>
  </si>
  <si>
    <t>makaron świderki pełne ziarno– po ugotowaniu niesklejający się</t>
  </si>
  <si>
    <t>makaron zacierka- po ugotowaniu niesklejający się</t>
  </si>
  <si>
    <t>koncentrat pomidorowy w słoiku/gęsty/</t>
  </si>
  <si>
    <t>Załacznik 2</t>
  </si>
  <si>
    <t>w zakresie dotyczącym części nr 2 zamówienia : Mięso i wędliny</t>
  </si>
  <si>
    <r>
      <t xml:space="preserve">Boczek świeży </t>
    </r>
    <r>
      <rPr>
        <sz val="9"/>
        <color rgb="FF000000"/>
        <rFont val="Arial"/>
        <family val="2"/>
        <charset val="238"/>
      </rPr>
      <t>klasa A bez żeber, bez skóry</t>
    </r>
  </si>
  <si>
    <r>
      <t xml:space="preserve">Boczek wędzony </t>
    </r>
    <r>
      <rPr>
        <sz val="9"/>
        <color rgb="FF000000"/>
        <rFont val="Arial"/>
        <family val="2"/>
        <charset val="238"/>
      </rPr>
      <t>klasa I (A) bez
żeber</t>
    </r>
  </si>
  <si>
    <r>
      <t>Karkówka bez kości</t>
    </r>
    <r>
      <rPr>
        <sz val="9"/>
        <color rgb="FF000000"/>
        <rFont val="Arial"/>
        <family val="2"/>
        <charset val="238"/>
      </rPr>
      <t>, klasa I (A)
bez kości, bez tłuszczu, świeże,</t>
    </r>
  </si>
  <si>
    <r>
      <rPr>
        <b/>
        <sz val="9"/>
        <color rgb="FF000000"/>
        <rFont val="Arial"/>
        <family val="2"/>
        <charset val="238"/>
      </rPr>
      <t xml:space="preserve">Kiełbasa śląska – </t>
    </r>
    <r>
      <rPr>
        <sz val="9"/>
        <color rgb="FF000000"/>
        <rFont val="Arial"/>
        <family val="2"/>
        <charset val="238"/>
      </rPr>
      <t>zawartość mięsa
wieprzowego min 70 %</t>
    </r>
  </si>
  <si>
    <r>
      <t>Kiełbasa krakowska sucha</t>
    </r>
    <r>
      <rPr>
        <sz val="9"/>
        <color rgb="FF000000"/>
        <rFont val="Arial"/>
        <family val="2"/>
        <charset val="238"/>
      </rPr>
      <t>,
osłonka dobrze przylegająca, składniki na przekroju grubo rozdrobnione, równomiernie rozłożone, dobrze związane, mięso wieprzowe min. 70%</t>
    </r>
  </si>
  <si>
    <r>
      <t xml:space="preserve">Kiełbasa żywiecka sucha- </t>
    </r>
    <r>
      <rPr>
        <sz val="9"/>
        <color rgb="FF000000"/>
        <rFont val="Arial"/>
        <family val="2"/>
        <charset val="238"/>
      </rPr>
      <t>osłonka dobrze przylegająca, składniki na przekroju grubo rozdrobnione, dobrze związane, mięso wieprzowe min.70%</t>
    </r>
  </si>
  <si>
    <r>
      <t>Krakowska drobiowa z indyka</t>
    </r>
    <r>
      <rPr>
        <sz val="9"/>
        <color rgb="FF000000"/>
        <rFont val="Arial"/>
        <family val="2"/>
        <charset val="238"/>
      </rPr>
      <t xml:space="preserve"> zawartość mięsa z indyka min.80%</t>
    </r>
  </si>
  <si>
    <r>
      <t>Łopatka</t>
    </r>
    <r>
      <rPr>
        <sz val="9"/>
        <color rgb="FF000000"/>
        <rFont val="Arial"/>
        <family val="2"/>
        <charset val="238"/>
      </rPr>
      <t xml:space="preserve"> klasa I (A) bez kości, świeża, nie rozmrażana, konsystencja jędrna, zapach swoisty, powierzchnia czysta i niezakrwawiona</t>
    </r>
  </si>
  <si>
    <r>
      <rPr>
        <b/>
        <sz val="9"/>
        <color rgb="FF000000"/>
        <rFont val="Arial"/>
        <family val="2"/>
        <charset val="238"/>
      </rPr>
      <t xml:space="preserve">Polędwica delikatesowa drobiowa </t>
    </r>
    <r>
      <rPr>
        <sz val="9"/>
        <color rgb="FF000000"/>
        <rFont val="Arial"/>
        <family val="2"/>
        <charset val="238"/>
      </rPr>
      <t>zawartość mięsa drobiowego min.80%</t>
    </r>
  </si>
  <si>
    <r>
      <t xml:space="preserve">Polędwica sopocka - </t>
    </r>
    <r>
      <rPr>
        <sz val="9"/>
        <color rgb="FF000000"/>
        <rFont val="Arial"/>
        <family val="2"/>
        <charset val="238"/>
      </rPr>
      <t>zawartość mięsa wieprzowego min.70%</t>
    </r>
  </si>
  <si>
    <r>
      <t>Polędwiczki wieprzowe-</t>
    </r>
    <r>
      <rPr>
        <sz val="9"/>
        <color rgb="FF000000"/>
        <rFont val="Arial"/>
        <family val="2"/>
        <charset val="238"/>
      </rPr>
      <t xml:space="preserve"> klasa I (A) bez kości, bez tłuszczu,świeże, nierozmrażane, konsystencja jędrna, powierzchnia czysta, niezakrwawiona</t>
    </r>
  </si>
  <si>
    <r>
      <t xml:space="preserve">Schab wieprzowy bez kości,
</t>
    </r>
    <r>
      <rPr>
        <sz val="9"/>
        <color rgb="FF000000"/>
        <rFont val="Arial"/>
        <family val="2"/>
        <charset val="238"/>
      </rPr>
      <t>klasa I (A), świeży, nie rozmrażany, słonina zdjęta, konsystencja jędrna, zapach swoisty, barwa jasnoróżowa do czerwonej, powierzchnia czysta, niezakrwawiona</t>
    </r>
  </si>
  <si>
    <r>
      <t>Serdelk</t>
    </r>
    <r>
      <rPr>
        <sz val="9"/>
        <color rgb="FF000000"/>
        <rFont val="Arial"/>
        <family val="2"/>
        <charset val="238"/>
      </rPr>
      <t xml:space="preserve">i </t>
    </r>
    <r>
      <rPr>
        <b/>
        <sz val="9"/>
        <color rgb="FF000000"/>
        <rFont val="Arial"/>
        <family val="2"/>
        <charset val="238"/>
      </rPr>
      <t>wieprzowe</t>
    </r>
    <r>
      <rPr>
        <sz val="9"/>
        <color rgb="FF000000"/>
        <rFont val="Arial"/>
        <family val="2"/>
        <charset val="238"/>
      </rPr>
      <t xml:space="preserve"> : zawartość mięsa pow. 90 %</t>
    </r>
  </si>
  <si>
    <r>
      <t xml:space="preserve">Szynka wieprzowa </t>
    </r>
    <r>
      <rPr>
        <sz val="9"/>
        <color rgb="FF000000"/>
        <rFont val="Arial"/>
        <family val="2"/>
        <charset val="238"/>
      </rPr>
      <t>–klasa I (A)
bez kości, bez tłuszczu, świeże, nie rozmrażane, konsystencja jędrna, zapach swoisty, barwa jasnoróżowa do czerwonej, powierzchnia czysta, niezakrwawiona</t>
    </r>
  </si>
  <si>
    <r>
      <t xml:space="preserve">Szynka wędzona – </t>
    </r>
    <r>
      <rPr>
        <sz val="9"/>
        <color rgb="FF000000"/>
        <rFont val="Arial"/>
        <family val="2"/>
        <charset val="238"/>
      </rPr>
      <t>wysoka jakość mięsa, która wzbogacona naturalnymi, aromatycznymi przyprawami.</t>
    </r>
  </si>
  <si>
    <r>
      <t>Wątroba wieprzowa</t>
    </r>
    <r>
      <rPr>
        <sz val="9"/>
        <color rgb="FF000000"/>
        <rFont val="Arial"/>
        <family val="2"/>
        <charset val="238"/>
      </rPr>
      <t xml:space="preserve"> klasa I (A), świeża, nie rozmrażana, bez błon i krwawych wylewów, zapach charakterystyczny dla świeżego mięsa</t>
    </r>
  </si>
  <si>
    <r>
      <t>Wątrobianka /pasztetowa</t>
    </r>
    <r>
      <rPr>
        <sz val="9"/>
        <color rgb="FF000000"/>
        <rFont val="Arial"/>
        <family val="2"/>
        <charset val="238"/>
      </rPr>
      <t>- wędlina podrobowa -parzona</t>
    </r>
  </si>
  <si>
    <r>
      <t xml:space="preserve">Żeberka końce extra </t>
    </r>
    <r>
      <rPr>
        <sz val="9"/>
        <color rgb="FF000000"/>
        <rFont val="Arial"/>
        <family val="2"/>
        <charset val="238"/>
      </rPr>
      <t>, klasa I
(A) świeże, nie rozmrażane, konsystencja jędrna, zapach swoisty, powierzchnia czysta, niezakrwawiona</t>
    </r>
  </si>
  <si>
    <t>Załacznik 3</t>
  </si>
  <si>
    <t>w zakresie dotyczącym części nr 3 zamówienia : Przetwory mleczarskie</t>
  </si>
  <si>
    <r>
      <rPr>
        <b/>
        <sz val="9"/>
        <color rgb="FF000000"/>
        <rFont val="Arial"/>
        <family val="2"/>
        <charset val="238"/>
      </rPr>
      <t>jogurt do picia</t>
    </r>
    <r>
      <rPr>
        <sz val="9"/>
        <color rgb="FF000000"/>
        <rFont val="Arial"/>
        <family val="2"/>
        <charset val="238"/>
      </rPr>
      <t xml:space="preserve"> – bez syropu glukozowo-fruktozowego, sztucznych aromatów</t>
    </r>
  </si>
  <si>
    <r>
      <rPr>
        <b/>
        <sz val="9"/>
        <color rgb="FF000000"/>
        <rFont val="Arial"/>
        <family val="2"/>
        <charset val="238"/>
      </rPr>
      <t>jogurt owocowy</t>
    </r>
    <r>
      <rPr>
        <sz val="9"/>
        <color rgb="FF000000"/>
        <rFont val="Arial"/>
        <family val="2"/>
        <charset val="238"/>
      </rPr>
      <t xml:space="preserve"> – bez syropu glukozowo-fruktozowego, sztucznych aromatów</t>
    </r>
  </si>
  <si>
    <r>
      <rPr>
        <b/>
        <sz val="9"/>
        <color rgb="FF000000"/>
        <rFont val="Arial"/>
        <family val="2"/>
        <charset val="238"/>
      </rPr>
      <t>jogurt naturalny</t>
    </r>
    <r>
      <rPr>
        <sz val="9"/>
        <color rgb="FF000000"/>
        <rFont val="Arial"/>
        <family val="2"/>
        <charset val="238"/>
      </rPr>
      <t xml:space="preserve"> -skład:mleko, kultury bakterii jogurtowych</t>
    </r>
  </si>
  <si>
    <r>
      <rPr>
        <b/>
        <sz val="9"/>
        <color rgb="FF000000"/>
        <rFont val="Arial"/>
        <family val="2"/>
        <charset val="238"/>
      </rPr>
      <t xml:space="preserve">jogurt naturalny </t>
    </r>
    <r>
      <rPr>
        <sz val="9"/>
        <color rgb="FF000000"/>
        <rFont val="Arial"/>
        <family val="2"/>
        <charset val="238"/>
      </rPr>
      <t>-skład:mleko, kultury bakterii jogurtowych</t>
    </r>
  </si>
  <si>
    <r>
      <t xml:space="preserve">kefir naturalny – </t>
    </r>
    <r>
      <rPr>
        <sz val="9"/>
        <color rgb="FF000000"/>
        <rFont val="Arial"/>
        <family val="2"/>
        <charset val="238"/>
      </rPr>
      <t>skład:mleko, żywe kultury bakterii i drożdży kefirowych(butelka)</t>
    </r>
  </si>
  <si>
    <r>
      <rPr>
        <b/>
        <sz val="9"/>
        <color rgb="FF000000"/>
        <rFont val="Arial"/>
        <family val="2"/>
        <charset val="238"/>
      </rPr>
      <t xml:space="preserve">masło </t>
    </r>
    <r>
      <rPr>
        <sz val="9"/>
        <color rgb="FF000000"/>
        <rFont val="Arial"/>
        <family val="2"/>
        <charset val="238"/>
      </rPr>
      <t>83 % tłuszczu</t>
    </r>
  </si>
  <si>
    <r>
      <rPr>
        <b/>
        <sz val="9"/>
        <color rgb="FF000000"/>
        <rFont val="Arial"/>
        <family val="2"/>
        <charset val="238"/>
      </rPr>
      <t>mleko</t>
    </r>
    <r>
      <rPr>
        <sz val="9"/>
        <color rgb="FF000000"/>
        <rFont val="Arial"/>
        <family val="2"/>
        <charset val="238"/>
      </rPr>
      <t xml:space="preserve"> UHT 3,2 %</t>
    </r>
  </si>
  <si>
    <r>
      <rPr>
        <b/>
        <sz val="9"/>
        <color rgb="FF000000"/>
        <rFont val="Arial"/>
        <family val="2"/>
        <charset val="238"/>
      </rPr>
      <t>ser żółty</t>
    </r>
    <r>
      <rPr>
        <sz val="9"/>
        <color rgb="FF000000"/>
        <rFont val="Arial"/>
        <family val="2"/>
        <charset val="238"/>
      </rPr>
      <t xml:space="preserve"> Gouda (plastry)</t>
    </r>
  </si>
  <si>
    <r>
      <rPr>
        <b/>
        <sz val="9"/>
        <color rgb="FF000000"/>
        <rFont val="Arial"/>
        <family val="2"/>
        <charset val="238"/>
      </rPr>
      <t>serek topiony-</t>
    </r>
    <r>
      <rPr>
        <sz val="9"/>
        <color rgb="FF000000"/>
        <rFont val="Arial"/>
        <family val="2"/>
        <charset val="238"/>
      </rPr>
      <t>skład ser 46%(mleko, bakterie fermentacji mlekowej) mleko odtłuszczone, masło, mleko w proszku odtłuszczone, sól</t>
    </r>
  </si>
  <si>
    <r>
      <rPr>
        <b/>
        <sz val="9"/>
        <color rgb="FF000000"/>
        <rFont val="Arial"/>
        <family val="2"/>
        <charset val="238"/>
      </rPr>
      <t>serek naturalny do kanapek</t>
    </r>
    <r>
      <rPr>
        <sz val="9"/>
        <color rgb="FF000000"/>
        <rFont val="Arial"/>
        <family val="2"/>
        <charset val="238"/>
      </rPr>
      <t xml:space="preserve"> – skład: serek śmietankowy, białka mleka, bez zagęszczaczy, barwników i konserwantów; różne smaki</t>
    </r>
  </si>
  <si>
    <r>
      <rPr>
        <b/>
        <sz val="9"/>
        <color rgb="FF000000"/>
        <rFont val="Arial"/>
        <family val="2"/>
        <charset val="238"/>
      </rPr>
      <t>śmietana ukwaszona</t>
    </r>
    <r>
      <rPr>
        <sz val="9"/>
        <color rgb="FF000000"/>
        <rFont val="Arial"/>
        <family val="2"/>
        <charset val="238"/>
      </rPr>
      <t xml:space="preserve"> 18% bez substancji zagęszczających</t>
    </r>
  </si>
  <si>
    <r>
      <rPr>
        <b/>
        <sz val="9"/>
        <color rgb="FF000000"/>
        <rFont val="Arial"/>
        <family val="2"/>
        <charset val="238"/>
      </rPr>
      <t>śmietanka</t>
    </r>
    <r>
      <rPr>
        <sz val="9"/>
        <color rgb="FF000000"/>
        <rFont val="Arial"/>
        <family val="2"/>
        <charset val="238"/>
      </rPr>
      <t xml:space="preserve"> UHT 36%</t>
    </r>
  </si>
  <si>
    <r>
      <rPr>
        <b/>
        <sz val="9"/>
        <color rgb="FF000000"/>
        <rFont val="Arial"/>
        <family val="2"/>
        <charset val="238"/>
      </rPr>
      <t xml:space="preserve">twaróg </t>
    </r>
    <r>
      <rPr>
        <sz val="9"/>
        <color rgb="FF000000"/>
        <rFont val="Arial"/>
        <family val="2"/>
        <charset val="238"/>
      </rPr>
      <t>mielony</t>
    </r>
  </si>
  <si>
    <r>
      <rPr>
        <b/>
        <sz val="9"/>
        <color rgb="FF000000"/>
        <rFont val="Arial"/>
        <family val="2"/>
        <charset val="238"/>
      </rPr>
      <t>twaróg</t>
    </r>
    <r>
      <rPr>
        <sz val="9"/>
        <color rgb="FF000000"/>
        <rFont val="Arial"/>
        <family val="2"/>
        <charset val="238"/>
      </rPr>
      <t xml:space="preserve"> półtłusty</t>
    </r>
  </si>
  <si>
    <r>
      <rPr>
        <b/>
        <sz val="9"/>
        <color rgb="FF000000"/>
        <rFont val="Arial"/>
        <family val="2"/>
        <charset val="238"/>
      </rPr>
      <t>maślanka naturalna</t>
    </r>
    <r>
      <rPr>
        <sz val="9"/>
        <color rgb="FF000000"/>
        <rFont val="Arial"/>
        <family val="2"/>
        <charset val="238"/>
      </rPr>
      <t>-skład: mleko, żywe kultury bakterii mlekowych, bez innych dodatków</t>
    </r>
  </si>
  <si>
    <r>
      <rPr>
        <b/>
        <sz val="9"/>
        <color rgb="FF000000"/>
        <rFont val="Arial"/>
        <family val="2"/>
        <charset val="238"/>
      </rPr>
      <t xml:space="preserve">Śmietanka </t>
    </r>
    <r>
      <rPr>
        <sz val="9"/>
        <color rgb="FF000000"/>
        <rFont val="Arial"/>
        <family val="2"/>
        <charset val="238"/>
      </rPr>
      <t>UHT 18 % do zup i sosów</t>
    </r>
  </si>
  <si>
    <t>Wartość VAT</t>
  </si>
  <si>
    <t>Załacznik 4</t>
  </si>
  <si>
    <t>w zakresie dotyczącym części nr 4 zamówienia : Mrożonki</t>
  </si>
  <si>
    <t>Załacznik 5</t>
  </si>
  <si>
    <t>w zakresie dotyczącym części nr 5 zamówienia : ryby i przetwory rybne</t>
  </si>
  <si>
    <t>VAT wartość</t>
  </si>
  <si>
    <t>Załacznik 6</t>
  </si>
  <si>
    <t>w zakresie dotyczącym części nr 6 zamówienia : warzywa i owoce</t>
  </si>
  <si>
    <t>Nazwa asortymentu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</si>
</sst>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&quot;     &quot;"/>
    <numFmt numFmtId="165" formatCode="#,##0.00&quot; zł&quot;;&quot;-&quot;#,##0.00&quot; zł&quot;"/>
    <numFmt numFmtId="166" formatCode="#,##0.00&quot; zł&quot;"/>
    <numFmt numFmtId="167" formatCode="#,##0.00&quot; &quot;[$zł-415];[Red]&quot;-&quot;#,##0.00&quot; &quot;[$zł-415]"/>
    <numFmt numFmtId="168" formatCode="&quot; &quot;#,##0.00&quot; &quot;[$zł-415]&quot; &quot;;&quot;-&quot;#,##0.00&quot; &quot;[$zł-415]&quot; &quot;;&quot; -&quot;00&quot; &quot;[$zł-415]&quot; &quot;;&quot; &quot;@&quot; &quot;"/>
    <numFmt numFmtId="169" formatCode="#,##0.00\ &quot;zł&quot;"/>
  </numFmts>
  <fonts count="33">
    <font>
      <sz val="11"/>
      <color rgb="FF000000"/>
      <name val="Liberation Sans"/>
      <charset val="238"/>
    </font>
    <font>
      <sz val="11"/>
      <color rgb="FF000000"/>
      <name val="Liberation Sans"/>
      <charset val="238"/>
    </font>
    <font>
      <b/>
      <sz val="10"/>
      <color rgb="FF000000"/>
      <name val="Liberation Sans"/>
      <charset val="238"/>
    </font>
    <font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b/>
      <sz val="10"/>
      <color rgb="FFFFFFFF"/>
      <name val="Liberation Sans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rgb="FF000000"/>
      <name val="Liberation Sans"/>
      <charset val="238"/>
    </font>
    <font>
      <sz val="18"/>
      <color rgb="FF000000"/>
      <name val="Liberation Sans"/>
      <charset val="238"/>
    </font>
    <font>
      <sz val="12"/>
      <color rgb="FF000000"/>
      <name val="Liberation Sans"/>
      <charset val="238"/>
    </font>
    <font>
      <sz val="10"/>
      <color rgb="FF996600"/>
      <name val="Liberation Sans"/>
      <charset val="238"/>
    </font>
    <font>
      <sz val="10"/>
      <color rgb="FF333333"/>
      <name val="Liberation Sans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0"/>
      <color rgb="FFFF0000"/>
      <name val="Times New Roman"/>
      <family val="1"/>
      <charset val="238"/>
    </font>
    <font>
      <sz val="12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0"/>
      <color rgb="FF000000"/>
      <name val="Calibri1"/>
      <charset val="238"/>
    </font>
    <font>
      <sz val="10"/>
      <color rgb="FF000000"/>
      <name val="Arial"/>
      <family val="2"/>
      <charset val="238"/>
    </font>
    <font>
      <sz val="12"/>
      <color rgb="FF000000"/>
      <name val="Calibri2"/>
      <charset val="238"/>
    </font>
    <font>
      <sz val="8"/>
      <color rgb="FF000000"/>
      <name val="Calibri2"/>
      <charset val="238"/>
    </font>
    <font>
      <sz val="10"/>
      <color rgb="FF000000"/>
      <name val="Calibri2"/>
      <charset val="238"/>
    </font>
    <font>
      <b/>
      <sz val="12"/>
      <color rgb="FF000000"/>
      <name val="Calibri2"/>
      <charset val="238"/>
    </font>
    <font>
      <b/>
      <sz val="10"/>
      <color rgb="FF000000"/>
      <name val="Calibri2"/>
      <charset val="238"/>
    </font>
    <font>
      <b/>
      <sz val="9"/>
      <color rgb="FF000000"/>
      <name val="Calibri2"/>
      <charset val="238"/>
    </font>
    <font>
      <sz val="11"/>
      <color rgb="FFFF0000"/>
      <name val="Liberation Sans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2" fillId="8" borderId="1" applyNumberFormat="0" applyProtection="0"/>
    <xf numFmtId="9" fontId="1" fillId="0" borderId="0" applyFont="0" applyFill="0" applyBorder="0" applyAlignmen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168" fontId="1" fillId="0" borderId="0" applyFont="0" applyFill="0" applyBorder="0" applyAlignment="0" applyProtection="0"/>
    <xf numFmtId="0" fontId="4" fillId="0" borderId="0" applyNumberFormat="0" applyBorder="0" applyProtection="0"/>
  </cellStyleXfs>
  <cellXfs count="118">
    <xf numFmtId="0" fontId="0" fillId="0" borderId="0" xfId="0"/>
    <xf numFmtId="0" fontId="13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4" fillId="0" borderId="0" xfId="0" applyFont="1"/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7" fillId="0" borderId="0" xfId="0" applyFont="1"/>
    <xf numFmtId="0" fontId="17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center"/>
    </xf>
    <xf numFmtId="166" fontId="17" fillId="0" borderId="0" xfId="0" applyNumberFormat="1" applyFont="1"/>
    <xf numFmtId="0" fontId="18" fillId="0" borderId="0" xfId="0" applyFont="1"/>
    <xf numFmtId="0" fontId="17" fillId="0" borderId="0" xfId="0" applyFont="1" applyFill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21" fillId="0" borderId="0" xfId="0" applyFont="1"/>
    <xf numFmtId="0" fontId="13" fillId="0" borderId="0" xfId="0" applyFont="1" applyAlignment="1">
      <alignment horizontal="center"/>
    </xf>
    <xf numFmtId="166" fontId="17" fillId="0" borderId="3" xfId="0" applyNumberFormat="1" applyFont="1" applyBorder="1"/>
    <xf numFmtId="9" fontId="17" fillId="0" borderId="3" xfId="0" applyNumberFormat="1" applyFont="1" applyBorder="1"/>
    <xf numFmtId="0" fontId="17" fillId="0" borderId="3" xfId="0" applyFont="1" applyBorder="1" applyAlignment="1">
      <alignment wrapText="1"/>
    </xf>
    <xf numFmtId="166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6" fillId="0" borderId="0" xfId="0" applyFont="1"/>
    <xf numFmtId="0" fontId="22" fillId="0" borderId="0" xfId="0" applyFont="1" applyAlignment="1">
      <alignment horizontal="left" vertical="center"/>
    </xf>
    <xf numFmtId="0" fontId="22" fillId="0" borderId="0" xfId="0" applyFont="1"/>
    <xf numFmtId="166" fontId="22" fillId="0" borderId="0" xfId="0" applyNumberFormat="1" applyFont="1"/>
    <xf numFmtId="0" fontId="17" fillId="0" borderId="3" xfId="0" applyFont="1" applyBorder="1"/>
    <xf numFmtId="0" fontId="17" fillId="0" borderId="3" xfId="0" applyFont="1" applyBorder="1" applyAlignment="1">
      <alignment horizontal="center" wrapText="1"/>
    </xf>
    <xf numFmtId="0" fontId="23" fillId="0" borderId="0" xfId="0" applyFont="1"/>
    <xf numFmtId="0" fontId="24" fillId="0" borderId="0" xfId="0" applyFont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6" fillId="0" borderId="0" xfId="0" applyFont="1"/>
    <xf numFmtId="0" fontId="28" fillId="0" borderId="0" xfId="0" applyFont="1"/>
    <xf numFmtId="0" fontId="29" fillId="0" borderId="0" xfId="0" applyFont="1"/>
    <xf numFmtId="0" fontId="24" fillId="0" borderId="0" xfId="0" applyFont="1"/>
    <xf numFmtId="0" fontId="17" fillId="0" borderId="3" xfId="0" applyFont="1" applyBorder="1" applyAlignment="1">
      <alignment vertical="center"/>
    </xf>
    <xf numFmtId="166" fontId="17" fillId="0" borderId="0" xfId="0" applyNumberFormat="1" applyFont="1" applyAlignment="1">
      <alignment horizontal="right"/>
    </xf>
    <xf numFmtId="0" fontId="13" fillId="0" borderId="0" xfId="0" applyFont="1" applyAlignment="1"/>
    <xf numFmtId="167" fontId="0" fillId="0" borderId="0" xfId="0" applyNumberFormat="1"/>
    <xf numFmtId="10" fontId="0" fillId="0" borderId="0" xfId="0" applyNumberFormat="1"/>
    <xf numFmtId="167" fontId="30" fillId="0" borderId="0" xfId="0" applyNumberFormat="1" applyFont="1"/>
    <xf numFmtId="10" fontId="30" fillId="0" borderId="0" xfId="0" applyNumberFormat="1" applyFont="1"/>
    <xf numFmtId="0" fontId="31" fillId="0" borderId="5" xfId="0" applyFont="1" applyBorder="1" applyAlignment="1">
      <alignment horizontal="center" vertical="center"/>
    </xf>
    <xf numFmtId="0" fontId="31" fillId="0" borderId="3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166" fontId="31" fillId="0" borderId="3" xfId="0" applyNumberFormat="1" applyFont="1" applyBorder="1" applyAlignment="1">
      <alignment horizontal="right" vertical="center"/>
    </xf>
    <xf numFmtId="9" fontId="31" fillId="0" borderId="3" xfId="0" applyNumberFormat="1" applyFont="1" applyBorder="1" applyAlignment="1">
      <alignment horizontal="right" vertical="center"/>
    </xf>
    <xf numFmtId="169" fontId="31" fillId="0" borderId="3" xfId="0" applyNumberFormat="1" applyFont="1" applyBorder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31" fillId="0" borderId="3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3" xfId="0" applyFont="1" applyBorder="1" applyAlignment="1">
      <alignment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/>
    </xf>
    <xf numFmtId="0" fontId="31" fillId="0" borderId="0" xfId="0" applyFont="1"/>
    <xf numFmtId="169" fontId="17" fillId="0" borderId="3" xfId="0" applyNumberFormat="1" applyFont="1" applyBorder="1"/>
    <xf numFmtId="169" fontId="17" fillId="0" borderId="3" xfId="0" applyNumberFormat="1" applyFont="1" applyBorder="1" applyAlignment="1">
      <alignment horizontal="center" vertical="center"/>
    </xf>
    <xf numFmtId="166" fontId="17" fillId="0" borderId="3" xfId="0" applyNumberFormat="1" applyFont="1" applyBorder="1" applyAlignment="1">
      <alignment horizontal="center" vertical="center"/>
    </xf>
    <xf numFmtId="9" fontId="17" fillId="0" borderId="3" xfId="0" applyNumberFormat="1" applyFont="1" applyBorder="1" applyAlignment="1">
      <alignment horizontal="center" vertical="center"/>
    </xf>
    <xf numFmtId="0" fontId="32" fillId="0" borderId="3" xfId="0" applyFont="1" applyBorder="1" applyAlignment="1">
      <alignment vertical="center"/>
    </xf>
    <xf numFmtId="0" fontId="32" fillId="0" borderId="3" xfId="0" applyFont="1" applyBorder="1" applyAlignment="1">
      <alignment wrapText="1"/>
    </xf>
    <xf numFmtId="0" fontId="31" fillId="0" borderId="3" xfId="0" applyFont="1" applyBorder="1" applyAlignment="1">
      <alignment wrapText="1"/>
    </xf>
    <xf numFmtId="166" fontId="17" fillId="0" borderId="4" xfId="0" applyNumberFormat="1" applyFont="1" applyBorder="1"/>
    <xf numFmtId="0" fontId="32" fillId="0" borderId="3" xfId="0" applyFont="1" applyBorder="1" applyAlignment="1">
      <alignment horizontal="left" vertical="center" wrapText="1"/>
    </xf>
    <xf numFmtId="166" fontId="31" fillId="0" borderId="3" xfId="0" applyNumberFormat="1" applyFont="1" applyBorder="1" applyAlignment="1">
      <alignment horizontal="center" vertical="center"/>
    </xf>
    <xf numFmtId="9" fontId="31" fillId="0" borderId="3" xfId="0" applyNumberFormat="1" applyFont="1" applyBorder="1" applyAlignment="1">
      <alignment horizontal="center" vertical="center"/>
    </xf>
    <xf numFmtId="166" fontId="31" fillId="0" borderId="4" xfId="0" applyNumberFormat="1" applyFont="1" applyBorder="1" applyAlignment="1">
      <alignment horizontal="center" vertical="center"/>
    </xf>
    <xf numFmtId="9" fontId="31" fillId="0" borderId="4" xfId="0" applyNumberFormat="1" applyFont="1" applyBorder="1" applyAlignment="1">
      <alignment horizontal="center" vertical="center"/>
    </xf>
    <xf numFmtId="169" fontId="31" fillId="0" borderId="3" xfId="0" applyNumberFormat="1" applyFont="1" applyBorder="1" applyAlignment="1">
      <alignment horizontal="center" vertical="center"/>
    </xf>
    <xf numFmtId="166" fontId="31" fillId="0" borderId="4" xfId="0" applyNumberFormat="1" applyFont="1" applyBorder="1" applyAlignment="1">
      <alignment horizontal="right" vertical="center"/>
    </xf>
    <xf numFmtId="9" fontId="31" fillId="0" borderId="4" xfId="0" applyNumberFormat="1" applyFont="1" applyBorder="1" applyAlignment="1">
      <alignment horizontal="right" vertical="center"/>
    </xf>
    <xf numFmtId="169" fontId="31" fillId="0" borderId="4" xfId="0" applyNumberFormat="1" applyFont="1" applyBorder="1" applyAlignment="1">
      <alignment horizontal="right" vertical="center"/>
    </xf>
    <xf numFmtId="166" fontId="31" fillId="0" borderId="10" xfId="0" applyNumberFormat="1" applyFont="1" applyBorder="1"/>
    <xf numFmtId="166" fontId="31" fillId="0" borderId="10" xfId="0" applyNumberFormat="1" applyFont="1" applyBorder="1" applyAlignment="1">
      <alignment horizontal="center" vertical="center"/>
    </xf>
    <xf numFmtId="166" fontId="17" fillId="0" borderId="4" xfId="0" applyNumberFormat="1" applyFont="1" applyBorder="1" applyAlignment="1">
      <alignment horizontal="center" vertical="center"/>
    </xf>
    <xf numFmtId="9" fontId="17" fillId="0" borderId="4" xfId="0" applyNumberFormat="1" applyFont="1" applyBorder="1" applyAlignment="1">
      <alignment horizontal="center" vertical="center"/>
    </xf>
    <xf numFmtId="169" fontId="17" fillId="0" borderId="4" xfId="0" applyNumberFormat="1" applyFont="1" applyBorder="1" applyAlignment="1">
      <alignment horizontal="center" vertical="center"/>
    </xf>
    <xf numFmtId="166" fontId="17" fillId="0" borderId="10" xfId="0" applyNumberFormat="1" applyFont="1" applyBorder="1" applyAlignment="1">
      <alignment horizontal="center"/>
    </xf>
    <xf numFmtId="169" fontId="31" fillId="0" borderId="4" xfId="0" applyNumberFormat="1" applyFont="1" applyBorder="1" applyAlignment="1">
      <alignment horizontal="center" vertical="center"/>
    </xf>
    <xf numFmtId="166" fontId="22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169" fontId="22" fillId="0" borderId="10" xfId="0" applyNumberFormat="1" applyFont="1" applyBorder="1" applyAlignment="1">
      <alignment horizontal="center"/>
    </xf>
    <xf numFmtId="166" fontId="17" fillId="0" borderId="10" xfId="0" applyNumberFormat="1" applyFont="1" applyBorder="1"/>
    <xf numFmtId="166" fontId="17" fillId="0" borderId="10" xfId="0" applyNumberFormat="1" applyFont="1" applyBorder="1" applyAlignment="1">
      <alignment horizontal="center" vertical="center"/>
    </xf>
    <xf numFmtId="9" fontId="17" fillId="0" borderId="4" xfId="0" applyNumberFormat="1" applyFont="1" applyBorder="1"/>
    <xf numFmtId="164" fontId="17" fillId="0" borderId="3" xfId="0" applyNumberFormat="1" applyFont="1" applyBorder="1" applyAlignment="1">
      <alignment horizontal="center" vertical="center"/>
    </xf>
    <xf numFmtId="165" fontId="17" fillId="0" borderId="3" xfId="0" applyNumberFormat="1" applyFont="1" applyBorder="1" applyAlignment="1">
      <alignment horizontal="center" vertical="center"/>
    </xf>
    <xf numFmtId="169" fontId="17" fillId="0" borderId="4" xfId="0" applyNumberFormat="1" applyFont="1" applyBorder="1"/>
    <xf numFmtId="166" fontId="17" fillId="0" borderId="10" xfId="0" applyNumberFormat="1" applyFont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19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4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16" fillId="0" borderId="0" xfId="0" applyFont="1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17" fillId="0" borderId="3" xfId="0" applyFont="1" applyFill="1" applyBorder="1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/>
    </xf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ny" xfId="0" builtinId="0" customBuiltin="1"/>
    <cellStyle name="Note" xfId="13"/>
    <cellStyle name="Procentowy 2" xfId="14"/>
    <cellStyle name="Status" xfId="15"/>
    <cellStyle name="Text" xfId="16"/>
    <cellStyle name="Walutowy 2" xfId="17"/>
    <cellStyle name="Warning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9"/>
  <sheetViews>
    <sheetView topLeftCell="A88" zoomScaleNormal="100" workbookViewId="0">
      <selection activeCell="J108" sqref="J108"/>
    </sheetView>
  </sheetViews>
  <sheetFormatPr defaultRowHeight="15"/>
  <cols>
    <col min="1" max="1" width="3.625" style="1" customWidth="1"/>
    <col min="2" max="2" width="8.625" style="1" customWidth="1"/>
    <col min="3" max="3" width="22.375" style="1" customWidth="1"/>
    <col min="4" max="4" width="7.75" style="1" customWidth="1"/>
    <col min="5" max="5" width="6.125" style="1" customWidth="1"/>
    <col min="6" max="6" width="10.125" style="1" customWidth="1"/>
    <col min="7" max="7" width="11" style="1" customWidth="1"/>
    <col min="8" max="8" width="11.25" style="1" customWidth="1"/>
    <col min="9" max="9" width="5.75" style="1" customWidth="1"/>
    <col min="10" max="10" width="10.375" style="1" customWidth="1"/>
    <col min="11" max="11" width="10.875" style="1" customWidth="1"/>
    <col min="12" max="1023" width="8.5" style="1" customWidth="1"/>
    <col min="1024" max="1024" width="9" customWidth="1"/>
  </cols>
  <sheetData>
    <row r="1" spans="1:13">
      <c r="I1" s="104" t="s">
        <v>244</v>
      </c>
      <c r="J1" s="104"/>
      <c r="K1" s="104"/>
    </row>
    <row r="3" spans="1:13">
      <c r="B3" s="1" t="s">
        <v>0</v>
      </c>
      <c r="G3" s="105" t="s">
        <v>1</v>
      </c>
      <c r="H3" s="105"/>
      <c r="I3" s="105"/>
      <c r="J3" s="105"/>
      <c r="K3" s="105"/>
      <c r="L3" s="105"/>
    </row>
    <row r="4" spans="1:13">
      <c r="B4" s="2" t="s">
        <v>2</v>
      </c>
      <c r="C4" s="2"/>
      <c r="D4" s="2"/>
      <c r="H4" s="2"/>
      <c r="I4" s="3" t="s">
        <v>3</v>
      </c>
      <c r="J4" s="3"/>
      <c r="K4" s="2"/>
    </row>
    <row r="6" spans="1:13" ht="15.75" customHeight="1">
      <c r="B6" s="106" t="s">
        <v>4</v>
      </c>
      <c r="C6" s="106"/>
      <c r="D6" s="106"/>
      <c r="E6" s="106"/>
      <c r="F6" s="106"/>
      <c r="G6" s="106"/>
      <c r="H6" s="106"/>
      <c r="I6" s="106"/>
      <c r="J6" s="106"/>
      <c r="K6" s="106"/>
    </row>
    <row r="7" spans="1:13" ht="15.75" customHeight="1">
      <c r="A7" s="107" t="s">
        <v>5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</row>
    <row r="8" spans="1:13">
      <c r="B8" s="104" t="s">
        <v>6</v>
      </c>
      <c r="C8" s="104"/>
      <c r="D8" s="104"/>
      <c r="E8" s="104"/>
      <c r="F8" s="104"/>
      <c r="G8" s="104"/>
      <c r="H8" s="104"/>
      <c r="I8" s="104"/>
      <c r="J8" s="104"/>
      <c r="K8" s="104"/>
    </row>
    <row r="9" spans="1:13">
      <c r="B9" s="4"/>
    </row>
    <row r="10" spans="1:13" ht="15" customHeight="1">
      <c r="B10" s="108" t="s">
        <v>7</v>
      </c>
      <c r="C10" s="108"/>
      <c r="D10" s="108"/>
      <c r="E10" s="108"/>
      <c r="F10" s="108"/>
      <c r="G10" s="108"/>
      <c r="H10" s="108"/>
      <c r="I10" s="108"/>
      <c r="J10" s="108"/>
      <c r="K10" s="108"/>
    </row>
    <row r="11" spans="1:13" ht="113.25" customHeight="1">
      <c r="B11" s="5" t="s">
        <v>8</v>
      </c>
      <c r="C11" s="6" t="s">
        <v>9</v>
      </c>
      <c r="D11" s="6" t="s">
        <v>10</v>
      </c>
      <c r="E11" s="5" t="s">
        <v>11</v>
      </c>
      <c r="F11" s="5" t="s">
        <v>12</v>
      </c>
      <c r="G11" s="5" t="s">
        <v>137</v>
      </c>
      <c r="H11" s="5" t="s">
        <v>13</v>
      </c>
      <c r="I11" s="5" t="s">
        <v>14</v>
      </c>
      <c r="J11" s="5" t="s">
        <v>245</v>
      </c>
      <c r="K11" s="5" t="s">
        <v>15</v>
      </c>
      <c r="L11" s="7"/>
      <c r="M11" s="8"/>
    </row>
    <row r="12" spans="1:13">
      <c r="A12" s="9"/>
      <c r="B12" s="50">
        <v>1</v>
      </c>
      <c r="C12" s="51" t="s">
        <v>16</v>
      </c>
      <c r="D12" s="52" t="s">
        <v>17</v>
      </c>
      <c r="E12" s="53" t="s">
        <v>18</v>
      </c>
      <c r="F12" s="52">
        <v>140</v>
      </c>
      <c r="G12" s="54"/>
      <c r="H12" s="54">
        <f>F12*G12</f>
        <v>0</v>
      </c>
      <c r="I12" s="55">
        <v>0.05</v>
      </c>
      <c r="J12" s="56">
        <f>H12*I12</f>
        <v>0</v>
      </c>
      <c r="K12" s="54">
        <f>H12+J12</f>
        <v>0</v>
      </c>
    </row>
    <row r="13" spans="1:13">
      <c r="A13" s="9"/>
      <c r="B13" s="50">
        <v>2</v>
      </c>
      <c r="C13" s="51" t="s">
        <v>19</v>
      </c>
      <c r="D13" s="52" t="s">
        <v>20</v>
      </c>
      <c r="E13" s="57" t="s">
        <v>18</v>
      </c>
      <c r="F13" s="52">
        <v>80</v>
      </c>
      <c r="G13" s="54"/>
      <c r="H13" s="54">
        <f t="shared" ref="H13:H76" si="0">F13*G13</f>
        <v>0</v>
      </c>
      <c r="I13" s="55">
        <v>0.05</v>
      </c>
      <c r="J13" s="56">
        <f t="shared" ref="J13:J76" si="1">H13*I13</f>
        <v>0</v>
      </c>
      <c r="K13" s="54">
        <f t="shared" ref="K13:K76" si="2">H13+J13</f>
        <v>0</v>
      </c>
    </row>
    <row r="14" spans="1:13" ht="84">
      <c r="A14" s="9"/>
      <c r="B14" s="50">
        <v>3</v>
      </c>
      <c r="C14" s="51" t="s">
        <v>247</v>
      </c>
      <c r="D14" s="58" t="s">
        <v>21</v>
      </c>
      <c r="E14" s="59" t="s">
        <v>22</v>
      </c>
      <c r="F14" s="52">
        <v>180</v>
      </c>
      <c r="G14" s="54"/>
      <c r="H14" s="54">
        <f t="shared" si="0"/>
        <v>0</v>
      </c>
      <c r="I14" s="55">
        <v>0.05</v>
      </c>
      <c r="J14" s="56">
        <f t="shared" si="1"/>
        <v>0</v>
      </c>
      <c r="K14" s="54">
        <f t="shared" si="2"/>
        <v>0</v>
      </c>
    </row>
    <row r="15" spans="1:13">
      <c r="A15" s="9"/>
      <c r="B15" s="50">
        <v>4</v>
      </c>
      <c r="C15" s="51" t="s">
        <v>23</v>
      </c>
      <c r="D15" s="58">
        <v>850</v>
      </c>
      <c r="E15" s="59" t="s">
        <v>18</v>
      </c>
      <c r="F15" s="52">
        <v>80</v>
      </c>
      <c r="G15" s="54"/>
      <c r="H15" s="54">
        <f t="shared" si="0"/>
        <v>0</v>
      </c>
      <c r="I15" s="55">
        <v>0.05</v>
      </c>
      <c r="J15" s="56">
        <f t="shared" si="1"/>
        <v>0</v>
      </c>
      <c r="K15" s="54">
        <f t="shared" si="2"/>
        <v>0</v>
      </c>
    </row>
    <row r="16" spans="1:13" ht="72">
      <c r="A16" s="9"/>
      <c r="B16" s="50">
        <v>5</v>
      </c>
      <c r="C16" s="60" t="s">
        <v>24</v>
      </c>
      <c r="D16" s="61" t="s">
        <v>21</v>
      </c>
      <c r="E16" s="52" t="s">
        <v>18</v>
      </c>
      <c r="F16" s="52">
        <v>180</v>
      </c>
      <c r="G16" s="54"/>
      <c r="H16" s="54">
        <f t="shared" si="0"/>
        <v>0</v>
      </c>
      <c r="I16" s="55">
        <v>0.05</v>
      </c>
      <c r="J16" s="56">
        <f t="shared" si="1"/>
        <v>0</v>
      </c>
      <c r="K16" s="54">
        <f t="shared" si="2"/>
        <v>0</v>
      </c>
    </row>
    <row r="17" spans="1:11" ht="36">
      <c r="A17" s="9"/>
      <c r="B17" s="50">
        <v>6</v>
      </c>
      <c r="C17" s="60" t="s">
        <v>25</v>
      </c>
      <c r="D17" s="61" t="s">
        <v>26</v>
      </c>
      <c r="E17" s="52" t="s">
        <v>18</v>
      </c>
      <c r="F17" s="52">
        <v>20</v>
      </c>
      <c r="G17" s="54"/>
      <c r="H17" s="54">
        <f t="shared" si="0"/>
        <v>0</v>
      </c>
      <c r="I17" s="55">
        <v>0.05</v>
      </c>
      <c r="J17" s="56">
        <f t="shared" si="1"/>
        <v>0</v>
      </c>
      <c r="K17" s="54">
        <f t="shared" si="2"/>
        <v>0</v>
      </c>
    </row>
    <row r="18" spans="1:11" ht="60">
      <c r="A18" s="9"/>
      <c r="B18" s="50">
        <v>7</v>
      </c>
      <c r="C18" s="60" t="s">
        <v>248</v>
      </c>
      <c r="D18" s="58" t="s">
        <v>27</v>
      </c>
      <c r="E18" s="58" t="s">
        <v>18</v>
      </c>
      <c r="F18" s="52">
        <v>1000</v>
      </c>
      <c r="G18" s="54"/>
      <c r="H18" s="54">
        <f t="shared" si="0"/>
        <v>0</v>
      </c>
      <c r="I18" s="55">
        <v>0.05</v>
      </c>
      <c r="J18" s="56">
        <f t="shared" si="1"/>
        <v>0</v>
      </c>
      <c r="K18" s="54">
        <f t="shared" si="2"/>
        <v>0</v>
      </c>
    </row>
    <row r="19" spans="1:11" ht="60">
      <c r="A19" s="9"/>
      <c r="B19" s="50">
        <v>8</v>
      </c>
      <c r="C19" s="60" t="s">
        <v>249</v>
      </c>
      <c r="D19" s="58" t="s">
        <v>28</v>
      </c>
      <c r="E19" s="58" t="s">
        <v>18</v>
      </c>
      <c r="F19" s="52">
        <v>150</v>
      </c>
      <c r="G19" s="54"/>
      <c r="H19" s="54">
        <f t="shared" si="0"/>
        <v>0</v>
      </c>
      <c r="I19" s="55">
        <v>0.05</v>
      </c>
      <c r="J19" s="56">
        <f t="shared" si="1"/>
        <v>0</v>
      </c>
      <c r="K19" s="54">
        <f t="shared" si="2"/>
        <v>0</v>
      </c>
    </row>
    <row r="20" spans="1:11">
      <c r="A20" s="9"/>
      <c r="B20" s="50">
        <v>9</v>
      </c>
      <c r="C20" s="51" t="s">
        <v>29</v>
      </c>
      <c r="D20" s="58" t="s">
        <v>30</v>
      </c>
      <c r="E20" s="52" t="s">
        <v>31</v>
      </c>
      <c r="F20" s="52">
        <v>220</v>
      </c>
      <c r="G20" s="54"/>
      <c r="H20" s="54">
        <f t="shared" si="0"/>
        <v>0</v>
      </c>
      <c r="I20" s="55">
        <v>0.08</v>
      </c>
      <c r="J20" s="56">
        <f t="shared" si="1"/>
        <v>0</v>
      </c>
      <c r="K20" s="54">
        <f t="shared" si="2"/>
        <v>0</v>
      </c>
    </row>
    <row r="21" spans="1:11">
      <c r="A21" s="9"/>
      <c r="B21" s="50">
        <v>10</v>
      </c>
      <c r="C21" s="51" t="s">
        <v>32</v>
      </c>
      <c r="D21" s="52" t="s">
        <v>33</v>
      </c>
      <c r="E21" s="52" t="s">
        <v>18</v>
      </c>
      <c r="F21" s="52">
        <v>15</v>
      </c>
      <c r="G21" s="54"/>
      <c r="H21" s="54">
        <f t="shared" si="0"/>
        <v>0</v>
      </c>
      <c r="I21" s="55">
        <v>0.08</v>
      </c>
      <c r="J21" s="56">
        <f t="shared" si="1"/>
        <v>0</v>
      </c>
      <c r="K21" s="54">
        <f t="shared" si="2"/>
        <v>0</v>
      </c>
    </row>
    <row r="22" spans="1:11">
      <c r="A22" s="9"/>
      <c r="B22" s="50">
        <v>11</v>
      </c>
      <c r="C22" s="51" t="s">
        <v>34</v>
      </c>
      <c r="D22" s="58" t="s">
        <v>35</v>
      </c>
      <c r="E22" s="52" t="s">
        <v>18</v>
      </c>
      <c r="F22" s="52">
        <v>350</v>
      </c>
      <c r="G22" s="54"/>
      <c r="H22" s="54">
        <f t="shared" si="0"/>
        <v>0</v>
      </c>
      <c r="I22" s="55">
        <v>0.08</v>
      </c>
      <c r="J22" s="56">
        <f t="shared" si="1"/>
        <v>0</v>
      </c>
      <c r="K22" s="54">
        <f t="shared" si="2"/>
        <v>0</v>
      </c>
    </row>
    <row r="23" spans="1:11">
      <c r="A23" s="9"/>
      <c r="B23" s="50">
        <v>12</v>
      </c>
      <c r="C23" s="51" t="s">
        <v>36</v>
      </c>
      <c r="D23" s="58" t="s">
        <v>20</v>
      </c>
      <c r="E23" s="52" t="s">
        <v>18</v>
      </c>
      <c r="F23" s="52">
        <v>50</v>
      </c>
      <c r="G23" s="54"/>
      <c r="H23" s="54">
        <f t="shared" si="0"/>
        <v>0</v>
      </c>
      <c r="I23" s="55">
        <v>0.05</v>
      </c>
      <c r="J23" s="56">
        <f t="shared" si="1"/>
        <v>0</v>
      </c>
      <c r="K23" s="54">
        <f t="shared" si="2"/>
        <v>0</v>
      </c>
    </row>
    <row r="24" spans="1:11">
      <c r="A24" s="9"/>
      <c r="B24" s="50">
        <v>13</v>
      </c>
      <c r="C24" s="51" t="s">
        <v>37</v>
      </c>
      <c r="D24" s="52" t="s">
        <v>38</v>
      </c>
      <c r="E24" s="52" t="s">
        <v>18</v>
      </c>
      <c r="F24" s="52">
        <v>250</v>
      </c>
      <c r="G24" s="54"/>
      <c r="H24" s="54">
        <f t="shared" si="0"/>
        <v>0</v>
      </c>
      <c r="I24" s="55">
        <v>0.05</v>
      </c>
      <c r="J24" s="56">
        <f t="shared" si="1"/>
        <v>0</v>
      </c>
      <c r="K24" s="54">
        <f t="shared" si="2"/>
        <v>0</v>
      </c>
    </row>
    <row r="25" spans="1:11">
      <c r="A25" s="9"/>
      <c r="B25" s="50">
        <v>14</v>
      </c>
      <c r="C25" s="51" t="s">
        <v>39</v>
      </c>
      <c r="D25" s="52" t="s">
        <v>21</v>
      </c>
      <c r="E25" s="52" t="s">
        <v>18</v>
      </c>
      <c r="F25" s="52">
        <v>30</v>
      </c>
      <c r="G25" s="54"/>
      <c r="H25" s="54">
        <f t="shared" si="0"/>
        <v>0</v>
      </c>
      <c r="I25" s="55">
        <v>0.23</v>
      </c>
      <c r="J25" s="56">
        <f t="shared" si="1"/>
        <v>0</v>
      </c>
      <c r="K25" s="54">
        <f t="shared" si="2"/>
        <v>0</v>
      </c>
    </row>
    <row r="26" spans="1:11" ht="90" customHeight="1">
      <c r="A26" s="9"/>
      <c r="B26" s="50">
        <v>15</v>
      </c>
      <c r="C26" s="51" t="s">
        <v>40</v>
      </c>
      <c r="D26" s="58" t="s">
        <v>41</v>
      </c>
      <c r="E26" s="52" t="s">
        <v>18</v>
      </c>
      <c r="F26" s="52">
        <v>400</v>
      </c>
      <c r="G26" s="54"/>
      <c r="H26" s="54">
        <f t="shared" si="0"/>
        <v>0</v>
      </c>
      <c r="I26" s="55">
        <v>0.05</v>
      </c>
      <c r="J26" s="56">
        <f t="shared" si="1"/>
        <v>0</v>
      </c>
      <c r="K26" s="54">
        <f t="shared" si="2"/>
        <v>0</v>
      </c>
    </row>
    <row r="27" spans="1:11">
      <c r="A27" s="9"/>
      <c r="B27" s="50">
        <v>16</v>
      </c>
      <c r="C27" s="51" t="s">
        <v>42</v>
      </c>
      <c r="D27" s="52" t="s">
        <v>30</v>
      </c>
      <c r="E27" s="52" t="s">
        <v>43</v>
      </c>
      <c r="F27" s="52">
        <v>50</v>
      </c>
      <c r="G27" s="54"/>
      <c r="H27" s="54">
        <f t="shared" si="0"/>
        <v>0</v>
      </c>
      <c r="I27" s="55">
        <v>0.05</v>
      </c>
      <c r="J27" s="56">
        <f t="shared" si="1"/>
        <v>0</v>
      </c>
      <c r="K27" s="54">
        <f t="shared" si="2"/>
        <v>0</v>
      </c>
    </row>
    <row r="28" spans="1:11">
      <c r="A28" s="9"/>
      <c r="B28" s="50">
        <v>17</v>
      </c>
      <c r="C28" s="51" t="s">
        <v>44</v>
      </c>
      <c r="D28" s="52" t="s">
        <v>45</v>
      </c>
      <c r="E28" s="52" t="s">
        <v>18</v>
      </c>
      <c r="F28" s="52">
        <v>120</v>
      </c>
      <c r="G28" s="54"/>
      <c r="H28" s="54">
        <f t="shared" si="0"/>
        <v>0</v>
      </c>
      <c r="I28" s="55">
        <v>0.05</v>
      </c>
      <c r="J28" s="56">
        <f t="shared" si="1"/>
        <v>0</v>
      </c>
      <c r="K28" s="54">
        <f t="shared" si="2"/>
        <v>0</v>
      </c>
    </row>
    <row r="29" spans="1:11">
      <c r="A29" s="9"/>
      <c r="B29" s="50">
        <v>18</v>
      </c>
      <c r="C29" s="51" t="s">
        <v>46</v>
      </c>
      <c r="D29" s="52" t="s">
        <v>20</v>
      </c>
      <c r="E29" s="52" t="s">
        <v>18</v>
      </c>
      <c r="F29" s="52">
        <v>5</v>
      </c>
      <c r="G29" s="54"/>
      <c r="H29" s="54">
        <f t="shared" si="0"/>
        <v>0</v>
      </c>
      <c r="I29" s="55">
        <v>0.08</v>
      </c>
      <c r="J29" s="56">
        <f t="shared" si="1"/>
        <v>0</v>
      </c>
      <c r="K29" s="54">
        <f t="shared" si="2"/>
        <v>0</v>
      </c>
    </row>
    <row r="30" spans="1:11">
      <c r="A30" s="9"/>
      <c r="B30" s="50">
        <v>19</v>
      </c>
      <c r="C30" s="51" t="s">
        <v>47</v>
      </c>
      <c r="D30" s="52" t="s">
        <v>30</v>
      </c>
      <c r="E30" s="52" t="s">
        <v>43</v>
      </c>
      <c r="F30" s="52">
        <v>50</v>
      </c>
      <c r="G30" s="54"/>
      <c r="H30" s="54">
        <f t="shared" si="0"/>
        <v>0</v>
      </c>
      <c r="I30" s="55">
        <v>0.05</v>
      </c>
      <c r="J30" s="56">
        <f t="shared" si="1"/>
        <v>0</v>
      </c>
      <c r="K30" s="54">
        <f t="shared" si="2"/>
        <v>0</v>
      </c>
    </row>
    <row r="31" spans="1:11" ht="24">
      <c r="A31" s="9"/>
      <c r="B31" s="50">
        <v>20</v>
      </c>
      <c r="C31" s="51" t="s">
        <v>48</v>
      </c>
      <c r="D31" s="58" t="s">
        <v>49</v>
      </c>
      <c r="E31" s="52" t="s">
        <v>18</v>
      </c>
      <c r="F31" s="52">
        <v>30</v>
      </c>
      <c r="G31" s="54"/>
      <c r="H31" s="54">
        <f t="shared" si="0"/>
        <v>0</v>
      </c>
      <c r="I31" s="55">
        <v>0.23</v>
      </c>
      <c r="J31" s="56">
        <f t="shared" si="1"/>
        <v>0</v>
      </c>
      <c r="K31" s="54">
        <f t="shared" si="2"/>
        <v>0</v>
      </c>
    </row>
    <row r="32" spans="1:11" ht="24">
      <c r="A32" s="9"/>
      <c r="B32" s="50">
        <v>21</v>
      </c>
      <c r="C32" s="51" t="s">
        <v>50</v>
      </c>
      <c r="D32" s="58" t="s">
        <v>49</v>
      </c>
      <c r="E32" s="52" t="s">
        <v>18</v>
      </c>
      <c r="F32" s="52">
        <v>80</v>
      </c>
      <c r="G32" s="54"/>
      <c r="H32" s="54">
        <f t="shared" si="0"/>
        <v>0</v>
      </c>
      <c r="I32" s="55">
        <v>0.05</v>
      </c>
      <c r="J32" s="56">
        <f t="shared" si="1"/>
        <v>0</v>
      </c>
      <c r="K32" s="54">
        <f t="shared" si="2"/>
        <v>0</v>
      </c>
    </row>
    <row r="33" spans="1:11" ht="24">
      <c r="A33" s="9"/>
      <c r="B33" s="50">
        <v>22</v>
      </c>
      <c r="C33" s="51" t="s">
        <v>51</v>
      </c>
      <c r="D33" s="58" t="s">
        <v>49</v>
      </c>
      <c r="E33" s="52" t="s">
        <v>18</v>
      </c>
      <c r="F33" s="52">
        <v>80</v>
      </c>
      <c r="G33" s="54"/>
      <c r="H33" s="54">
        <f t="shared" si="0"/>
        <v>0</v>
      </c>
      <c r="I33" s="55">
        <v>0.05</v>
      </c>
      <c r="J33" s="56">
        <f t="shared" si="1"/>
        <v>0</v>
      </c>
      <c r="K33" s="54">
        <f t="shared" si="2"/>
        <v>0</v>
      </c>
    </row>
    <row r="34" spans="1:11" ht="84">
      <c r="A34" s="9"/>
      <c r="B34" s="50">
        <v>23</v>
      </c>
      <c r="C34" s="51" t="s">
        <v>52</v>
      </c>
      <c r="D34" s="58" t="s">
        <v>49</v>
      </c>
      <c r="E34" s="52" t="s">
        <v>18</v>
      </c>
      <c r="F34" s="52">
        <v>80</v>
      </c>
      <c r="G34" s="54"/>
      <c r="H34" s="54">
        <f t="shared" si="0"/>
        <v>0</v>
      </c>
      <c r="I34" s="55">
        <v>0.08</v>
      </c>
      <c r="J34" s="56">
        <f t="shared" si="1"/>
        <v>0</v>
      </c>
      <c r="K34" s="54">
        <f t="shared" si="2"/>
        <v>0</v>
      </c>
    </row>
    <row r="35" spans="1:11" ht="24">
      <c r="A35" s="9"/>
      <c r="B35" s="50">
        <v>24</v>
      </c>
      <c r="C35" s="51" t="s">
        <v>53</v>
      </c>
      <c r="D35" s="58" t="s">
        <v>49</v>
      </c>
      <c r="E35" s="52" t="s">
        <v>18</v>
      </c>
      <c r="F35" s="52">
        <v>50</v>
      </c>
      <c r="G35" s="54"/>
      <c r="H35" s="54">
        <f t="shared" si="0"/>
        <v>0</v>
      </c>
      <c r="I35" s="55">
        <v>0.05</v>
      </c>
      <c r="J35" s="56">
        <f t="shared" si="1"/>
        <v>0</v>
      </c>
      <c r="K35" s="54">
        <f t="shared" si="2"/>
        <v>0</v>
      </c>
    </row>
    <row r="36" spans="1:11" ht="24">
      <c r="A36" s="9"/>
      <c r="B36" s="50">
        <v>25</v>
      </c>
      <c r="C36" s="51" t="s">
        <v>54</v>
      </c>
      <c r="D36" s="58" t="s">
        <v>49</v>
      </c>
      <c r="E36" s="52" t="s">
        <v>18</v>
      </c>
      <c r="F36" s="52">
        <v>10</v>
      </c>
      <c r="G36" s="54"/>
      <c r="H36" s="54">
        <f t="shared" si="0"/>
        <v>0</v>
      </c>
      <c r="I36" s="55">
        <v>0.23</v>
      </c>
      <c r="J36" s="56">
        <f t="shared" si="1"/>
        <v>0</v>
      </c>
      <c r="K36" s="54">
        <f t="shared" si="2"/>
        <v>0</v>
      </c>
    </row>
    <row r="37" spans="1:11">
      <c r="A37" s="9"/>
      <c r="B37" s="50">
        <v>26</v>
      </c>
      <c r="C37" s="51" t="s">
        <v>55</v>
      </c>
      <c r="D37" s="58" t="s">
        <v>56</v>
      </c>
      <c r="E37" s="52" t="s">
        <v>18</v>
      </c>
      <c r="F37" s="52">
        <v>10</v>
      </c>
      <c r="G37" s="54"/>
      <c r="H37" s="54">
        <f t="shared" si="0"/>
        <v>0</v>
      </c>
      <c r="I37" s="55">
        <v>0.08</v>
      </c>
      <c r="J37" s="56">
        <f t="shared" si="1"/>
        <v>0</v>
      </c>
      <c r="K37" s="54">
        <f t="shared" si="2"/>
        <v>0</v>
      </c>
    </row>
    <row r="38" spans="1:11">
      <c r="A38" s="9"/>
      <c r="B38" s="50">
        <v>27</v>
      </c>
      <c r="C38" s="51" t="s">
        <v>57</v>
      </c>
      <c r="D38" s="52" t="s">
        <v>58</v>
      </c>
      <c r="E38" s="52" t="s">
        <v>18</v>
      </c>
      <c r="F38" s="52">
        <v>2</v>
      </c>
      <c r="G38" s="54"/>
      <c r="H38" s="54">
        <f t="shared" si="0"/>
        <v>0</v>
      </c>
      <c r="I38" s="55">
        <v>0.23</v>
      </c>
      <c r="J38" s="56">
        <f t="shared" si="1"/>
        <v>0</v>
      </c>
      <c r="K38" s="54">
        <f t="shared" si="2"/>
        <v>0</v>
      </c>
    </row>
    <row r="39" spans="1:11">
      <c r="A39" s="9"/>
      <c r="B39" s="50">
        <v>28</v>
      </c>
      <c r="C39" s="51" t="s">
        <v>59</v>
      </c>
      <c r="D39" s="58" t="s">
        <v>28</v>
      </c>
      <c r="E39" s="52" t="s">
        <v>18</v>
      </c>
      <c r="F39" s="52">
        <v>130</v>
      </c>
      <c r="G39" s="54"/>
      <c r="H39" s="54">
        <f t="shared" si="0"/>
        <v>0</v>
      </c>
      <c r="I39" s="55">
        <v>0.23</v>
      </c>
      <c r="J39" s="56">
        <f t="shared" si="1"/>
        <v>0</v>
      </c>
      <c r="K39" s="54">
        <f t="shared" si="2"/>
        <v>0</v>
      </c>
    </row>
    <row r="40" spans="1:11">
      <c r="A40" s="9"/>
      <c r="B40" s="50">
        <v>29</v>
      </c>
      <c r="C40" s="51" t="s">
        <v>60</v>
      </c>
      <c r="D40" s="52" t="s">
        <v>30</v>
      </c>
      <c r="E40" s="52" t="s">
        <v>43</v>
      </c>
      <c r="F40" s="52">
        <v>250</v>
      </c>
      <c r="G40" s="54"/>
      <c r="H40" s="54">
        <f t="shared" si="0"/>
        <v>0</v>
      </c>
      <c r="I40" s="55">
        <v>0.05</v>
      </c>
      <c r="J40" s="56">
        <f t="shared" si="1"/>
        <v>0</v>
      </c>
      <c r="K40" s="54">
        <f t="shared" si="2"/>
        <v>0</v>
      </c>
    </row>
    <row r="41" spans="1:11">
      <c r="A41" s="9"/>
      <c r="B41" s="50">
        <v>30</v>
      </c>
      <c r="C41" s="51" t="s">
        <v>61</v>
      </c>
      <c r="D41" s="52" t="s">
        <v>30</v>
      </c>
      <c r="E41" s="52" t="s">
        <v>43</v>
      </c>
      <c r="F41" s="52">
        <v>50</v>
      </c>
      <c r="G41" s="54"/>
      <c r="H41" s="54">
        <f t="shared" si="0"/>
        <v>0</v>
      </c>
      <c r="I41" s="55">
        <v>0.05</v>
      </c>
      <c r="J41" s="56">
        <f t="shared" si="1"/>
        <v>0</v>
      </c>
      <c r="K41" s="54">
        <f t="shared" si="2"/>
        <v>0</v>
      </c>
    </row>
    <row r="42" spans="1:11">
      <c r="A42" s="9"/>
      <c r="B42" s="50">
        <v>31</v>
      </c>
      <c r="C42" s="51" t="s">
        <v>62</v>
      </c>
      <c r="D42" s="52" t="s">
        <v>30</v>
      </c>
      <c r="E42" s="52" t="s">
        <v>43</v>
      </c>
      <c r="F42" s="52">
        <v>100</v>
      </c>
      <c r="G42" s="54"/>
      <c r="H42" s="54">
        <f t="shared" si="0"/>
        <v>0</v>
      </c>
      <c r="I42" s="55">
        <v>0.05</v>
      </c>
      <c r="J42" s="56">
        <f t="shared" si="1"/>
        <v>0</v>
      </c>
      <c r="K42" s="54">
        <f t="shared" si="2"/>
        <v>0</v>
      </c>
    </row>
    <row r="43" spans="1:11">
      <c r="A43" s="9"/>
      <c r="B43" s="50">
        <v>32</v>
      </c>
      <c r="C43" s="51" t="s">
        <v>63</v>
      </c>
      <c r="D43" s="52" t="s">
        <v>30</v>
      </c>
      <c r="E43" s="52" t="s">
        <v>43</v>
      </c>
      <c r="F43" s="52">
        <v>35</v>
      </c>
      <c r="G43" s="54"/>
      <c r="H43" s="54">
        <f t="shared" si="0"/>
        <v>0</v>
      </c>
      <c r="I43" s="55">
        <v>0.05</v>
      </c>
      <c r="J43" s="56">
        <f t="shared" si="1"/>
        <v>0</v>
      </c>
      <c r="K43" s="54">
        <f t="shared" si="2"/>
        <v>0</v>
      </c>
    </row>
    <row r="44" spans="1:11">
      <c r="A44" s="9"/>
      <c r="B44" s="50">
        <v>33</v>
      </c>
      <c r="C44" s="51" t="s">
        <v>64</v>
      </c>
      <c r="D44" s="52" t="s">
        <v>30</v>
      </c>
      <c r="E44" s="52" t="s">
        <v>43</v>
      </c>
      <c r="F44" s="52">
        <v>150</v>
      </c>
      <c r="G44" s="54"/>
      <c r="H44" s="54">
        <f t="shared" si="0"/>
        <v>0</v>
      </c>
      <c r="I44" s="55">
        <v>0.05</v>
      </c>
      <c r="J44" s="56">
        <f t="shared" si="1"/>
        <v>0</v>
      </c>
      <c r="K44" s="54">
        <f t="shared" si="2"/>
        <v>0</v>
      </c>
    </row>
    <row r="45" spans="1:11">
      <c r="A45" s="9"/>
      <c r="B45" s="50">
        <v>34</v>
      </c>
      <c r="C45" s="51" t="s">
        <v>65</v>
      </c>
      <c r="D45" s="52" t="s">
        <v>58</v>
      </c>
      <c r="E45" s="52" t="s">
        <v>18</v>
      </c>
      <c r="F45" s="52">
        <v>50</v>
      </c>
      <c r="G45" s="54"/>
      <c r="H45" s="54">
        <f t="shared" si="0"/>
        <v>0</v>
      </c>
      <c r="I45" s="55">
        <v>0.08</v>
      </c>
      <c r="J45" s="56">
        <f t="shared" si="1"/>
        <v>0</v>
      </c>
      <c r="K45" s="54">
        <f t="shared" si="2"/>
        <v>0</v>
      </c>
    </row>
    <row r="46" spans="1:11" ht="72">
      <c r="A46" s="9"/>
      <c r="B46" s="50">
        <v>35</v>
      </c>
      <c r="C46" s="51" t="s">
        <v>66</v>
      </c>
      <c r="D46" s="52" t="s">
        <v>67</v>
      </c>
      <c r="E46" s="52" t="s">
        <v>18</v>
      </c>
      <c r="F46" s="52">
        <v>10</v>
      </c>
      <c r="G46" s="54"/>
      <c r="H46" s="54">
        <f t="shared" si="0"/>
        <v>0</v>
      </c>
      <c r="I46" s="55">
        <v>0.08</v>
      </c>
      <c r="J46" s="56">
        <f t="shared" si="1"/>
        <v>0</v>
      </c>
      <c r="K46" s="54">
        <f t="shared" si="2"/>
        <v>0</v>
      </c>
    </row>
    <row r="47" spans="1:11" ht="24">
      <c r="A47" s="9"/>
      <c r="B47" s="50">
        <v>36</v>
      </c>
      <c r="C47" s="51" t="s">
        <v>259</v>
      </c>
      <c r="D47" s="58" t="s">
        <v>67</v>
      </c>
      <c r="E47" s="52" t="s">
        <v>18</v>
      </c>
      <c r="F47" s="52">
        <v>250</v>
      </c>
      <c r="G47" s="54"/>
      <c r="H47" s="54">
        <f t="shared" si="0"/>
        <v>0</v>
      </c>
      <c r="I47" s="55">
        <v>0.05</v>
      </c>
      <c r="J47" s="56">
        <f t="shared" si="1"/>
        <v>0</v>
      </c>
      <c r="K47" s="54">
        <f t="shared" si="2"/>
        <v>0</v>
      </c>
    </row>
    <row r="48" spans="1:11">
      <c r="A48" s="9"/>
      <c r="B48" s="50">
        <v>37</v>
      </c>
      <c r="C48" s="51" t="s">
        <v>68</v>
      </c>
      <c r="D48" s="52" t="s">
        <v>20</v>
      </c>
      <c r="E48" s="52" t="s">
        <v>18</v>
      </c>
      <c r="F48" s="52">
        <v>500</v>
      </c>
      <c r="G48" s="54"/>
      <c r="H48" s="54">
        <f t="shared" si="0"/>
        <v>0</v>
      </c>
      <c r="I48" s="55">
        <v>0.05</v>
      </c>
      <c r="J48" s="56">
        <f t="shared" si="1"/>
        <v>0</v>
      </c>
      <c r="K48" s="54">
        <f t="shared" si="2"/>
        <v>0</v>
      </c>
    </row>
    <row r="49" spans="1:11">
      <c r="A49" s="9"/>
      <c r="B49" s="50">
        <v>38</v>
      </c>
      <c r="C49" s="51" t="s">
        <v>69</v>
      </c>
      <c r="D49" s="58" t="s">
        <v>70</v>
      </c>
      <c r="E49" s="52" t="s">
        <v>18</v>
      </c>
      <c r="F49" s="52">
        <v>200</v>
      </c>
      <c r="G49" s="54"/>
      <c r="H49" s="54">
        <f t="shared" si="0"/>
        <v>0</v>
      </c>
      <c r="I49" s="55">
        <v>0.05</v>
      </c>
      <c r="J49" s="56">
        <f t="shared" si="1"/>
        <v>0</v>
      </c>
      <c r="K49" s="54">
        <f t="shared" si="2"/>
        <v>0</v>
      </c>
    </row>
    <row r="50" spans="1:11">
      <c r="A50" s="9"/>
      <c r="B50" s="50">
        <v>39</v>
      </c>
      <c r="C50" s="51" t="s">
        <v>71</v>
      </c>
      <c r="D50" s="58" t="s">
        <v>38</v>
      </c>
      <c r="E50" s="52" t="s">
        <v>18</v>
      </c>
      <c r="F50" s="52">
        <v>100</v>
      </c>
      <c r="G50" s="54"/>
      <c r="H50" s="54">
        <f t="shared" si="0"/>
        <v>0</v>
      </c>
      <c r="I50" s="55">
        <v>0.23</v>
      </c>
      <c r="J50" s="56">
        <f t="shared" si="1"/>
        <v>0</v>
      </c>
      <c r="K50" s="54">
        <f t="shared" si="2"/>
        <v>0</v>
      </c>
    </row>
    <row r="51" spans="1:11">
      <c r="A51" s="9"/>
      <c r="B51" s="50">
        <v>40</v>
      </c>
      <c r="C51" s="51" t="s">
        <v>72</v>
      </c>
      <c r="D51" s="52" t="s">
        <v>73</v>
      </c>
      <c r="E51" s="52" t="s">
        <v>18</v>
      </c>
      <c r="F51" s="52">
        <v>150</v>
      </c>
      <c r="G51" s="54"/>
      <c r="H51" s="54">
        <f t="shared" si="0"/>
        <v>0</v>
      </c>
      <c r="I51" s="55">
        <v>0.08</v>
      </c>
      <c r="J51" s="56">
        <f t="shared" si="1"/>
        <v>0</v>
      </c>
      <c r="K51" s="54">
        <f t="shared" si="2"/>
        <v>0</v>
      </c>
    </row>
    <row r="52" spans="1:11">
      <c r="A52" s="9"/>
      <c r="B52" s="50">
        <v>41</v>
      </c>
      <c r="C52" s="51" t="s">
        <v>74</v>
      </c>
      <c r="D52" s="52" t="s">
        <v>20</v>
      </c>
      <c r="E52" s="52" t="s">
        <v>18</v>
      </c>
      <c r="F52" s="52">
        <v>800</v>
      </c>
      <c r="G52" s="54"/>
      <c r="H52" s="54">
        <f t="shared" si="0"/>
        <v>0</v>
      </c>
      <c r="I52" s="55">
        <v>0.05</v>
      </c>
      <c r="J52" s="56">
        <f t="shared" si="1"/>
        <v>0</v>
      </c>
      <c r="K52" s="54">
        <f t="shared" si="2"/>
        <v>0</v>
      </c>
    </row>
    <row r="53" spans="1:11">
      <c r="A53" s="9"/>
      <c r="B53" s="50">
        <v>42</v>
      </c>
      <c r="C53" s="51" t="s">
        <v>75</v>
      </c>
      <c r="D53" s="52" t="s">
        <v>38</v>
      </c>
      <c r="E53" s="52" t="s">
        <v>18</v>
      </c>
      <c r="F53" s="52">
        <v>180</v>
      </c>
      <c r="G53" s="54"/>
      <c r="H53" s="54">
        <f t="shared" si="0"/>
        <v>0</v>
      </c>
      <c r="I53" s="55">
        <v>0.05</v>
      </c>
      <c r="J53" s="56">
        <f t="shared" si="1"/>
        <v>0</v>
      </c>
      <c r="K53" s="54">
        <f t="shared" si="2"/>
        <v>0</v>
      </c>
    </row>
    <row r="54" spans="1:11" ht="84">
      <c r="A54" s="9"/>
      <c r="B54" s="50">
        <v>43</v>
      </c>
      <c r="C54" s="51" t="s">
        <v>76</v>
      </c>
      <c r="D54" s="58" t="s">
        <v>77</v>
      </c>
      <c r="E54" s="52" t="s">
        <v>18</v>
      </c>
      <c r="F54" s="52">
        <v>100</v>
      </c>
      <c r="G54" s="54"/>
      <c r="H54" s="54">
        <f t="shared" si="0"/>
        <v>0</v>
      </c>
      <c r="I54" s="55">
        <v>0.08</v>
      </c>
      <c r="J54" s="56">
        <f t="shared" si="1"/>
        <v>0</v>
      </c>
      <c r="K54" s="54">
        <f t="shared" si="2"/>
        <v>0</v>
      </c>
    </row>
    <row r="55" spans="1:11" ht="24">
      <c r="A55" s="9"/>
      <c r="B55" s="50">
        <v>44</v>
      </c>
      <c r="C55" s="51" t="s">
        <v>250</v>
      </c>
      <c r="D55" s="52" t="s">
        <v>78</v>
      </c>
      <c r="E55" s="52" t="s">
        <v>18</v>
      </c>
      <c r="F55" s="52">
        <v>50</v>
      </c>
      <c r="G55" s="54"/>
      <c r="H55" s="54">
        <f t="shared" si="0"/>
        <v>0</v>
      </c>
      <c r="I55" s="55">
        <v>0.05</v>
      </c>
      <c r="J55" s="56">
        <f t="shared" si="1"/>
        <v>0</v>
      </c>
      <c r="K55" s="54">
        <f t="shared" si="2"/>
        <v>0</v>
      </c>
    </row>
    <row r="56" spans="1:11" ht="24">
      <c r="A56" s="9"/>
      <c r="B56" s="50">
        <v>45</v>
      </c>
      <c r="C56" s="51" t="s">
        <v>251</v>
      </c>
      <c r="D56" s="52" t="s">
        <v>45</v>
      </c>
      <c r="E56" s="52" t="s">
        <v>18</v>
      </c>
      <c r="F56" s="52">
        <v>500</v>
      </c>
      <c r="G56" s="54"/>
      <c r="H56" s="54">
        <f t="shared" si="0"/>
        <v>0</v>
      </c>
      <c r="I56" s="55">
        <v>0.05</v>
      </c>
      <c r="J56" s="56">
        <f t="shared" si="1"/>
        <v>0</v>
      </c>
      <c r="K56" s="54">
        <f t="shared" si="2"/>
        <v>0</v>
      </c>
    </row>
    <row r="57" spans="1:11" ht="24">
      <c r="A57" s="9"/>
      <c r="B57" s="50">
        <v>46</v>
      </c>
      <c r="C57" s="51" t="s">
        <v>252</v>
      </c>
      <c r="D57" s="58" t="s">
        <v>45</v>
      </c>
      <c r="E57" s="52" t="s">
        <v>18</v>
      </c>
      <c r="F57" s="52">
        <v>250</v>
      </c>
      <c r="G57" s="54"/>
      <c r="H57" s="54">
        <f t="shared" si="0"/>
        <v>0</v>
      </c>
      <c r="I57" s="55">
        <v>0.05</v>
      </c>
      <c r="J57" s="56">
        <f t="shared" si="1"/>
        <v>0</v>
      </c>
      <c r="K57" s="54">
        <f t="shared" si="2"/>
        <v>0</v>
      </c>
    </row>
    <row r="58" spans="1:11" ht="24">
      <c r="A58" s="9"/>
      <c r="B58" s="50">
        <v>47</v>
      </c>
      <c r="C58" s="51" t="s">
        <v>246</v>
      </c>
      <c r="D58" s="58" t="s">
        <v>33</v>
      </c>
      <c r="E58" s="52" t="s">
        <v>18</v>
      </c>
      <c r="F58" s="52">
        <v>100</v>
      </c>
      <c r="G58" s="54"/>
      <c r="H58" s="54">
        <f t="shared" si="0"/>
        <v>0</v>
      </c>
      <c r="I58" s="55">
        <v>0.05</v>
      </c>
      <c r="J58" s="56">
        <f t="shared" si="1"/>
        <v>0</v>
      </c>
      <c r="K58" s="54">
        <f t="shared" si="2"/>
        <v>0</v>
      </c>
    </row>
    <row r="59" spans="1:11" ht="24">
      <c r="A59" s="9"/>
      <c r="B59" s="50">
        <v>48</v>
      </c>
      <c r="C59" s="51" t="s">
        <v>253</v>
      </c>
      <c r="D59" s="52" t="s">
        <v>33</v>
      </c>
      <c r="E59" s="52" t="s">
        <v>18</v>
      </c>
      <c r="F59" s="52">
        <v>130</v>
      </c>
      <c r="G59" s="54"/>
      <c r="H59" s="54">
        <f t="shared" si="0"/>
        <v>0</v>
      </c>
      <c r="I59" s="55">
        <v>0.05</v>
      </c>
      <c r="J59" s="56">
        <f t="shared" si="1"/>
        <v>0</v>
      </c>
      <c r="K59" s="54">
        <f t="shared" si="2"/>
        <v>0</v>
      </c>
    </row>
    <row r="60" spans="1:11" ht="36">
      <c r="A60" s="9"/>
      <c r="B60" s="50">
        <v>49</v>
      </c>
      <c r="C60" s="51" t="s">
        <v>254</v>
      </c>
      <c r="D60" s="58" t="s">
        <v>33</v>
      </c>
      <c r="E60" s="52" t="s">
        <v>18</v>
      </c>
      <c r="F60" s="52">
        <v>100</v>
      </c>
      <c r="G60" s="54"/>
      <c r="H60" s="54">
        <f t="shared" si="0"/>
        <v>0</v>
      </c>
      <c r="I60" s="55">
        <v>0.05</v>
      </c>
      <c r="J60" s="56">
        <f t="shared" si="1"/>
        <v>0</v>
      </c>
      <c r="K60" s="54">
        <f t="shared" si="2"/>
        <v>0</v>
      </c>
    </row>
    <row r="61" spans="1:11" ht="36">
      <c r="A61" s="9"/>
      <c r="B61" s="50">
        <v>50</v>
      </c>
      <c r="C61" s="51" t="s">
        <v>255</v>
      </c>
      <c r="D61" s="58" t="s">
        <v>45</v>
      </c>
      <c r="E61" s="52" t="s">
        <v>18</v>
      </c>
      <c r="F61" s="52">
        <v>120</v>
      </c>
      <c r="G61" s="54"/>
      <c r="H61" s="54">
        <f t="shared" si="0"/>
        <v>0</v>
      </c>
      <c r="I61" s="55">
        <v>0.05</v>
      </c>
      <c r="J61" s="56">
        <f t="shared" si="1"/>
        <v>0</v>
      </c>
      <c r="K61" s="54">
        <f t="shared" si="2"/>
        <v>0</v>
      </c>
    </row>
    <row r="62" spans="1:11" ht="36">
      <c r="A62" s="9"/>
      <c r="B62" s="50">
        <v>51</v>
      </c>
      <c r="C62" s="51" t="s">
        <v>256</v>
      </c>
      <c r="D62" s="58" t="s">
        <v>45</v>
      </c>
      <c r="E62" s="52" t="s">
        <v>18</v>
      </c>
      <c r="F62" s="52">
        <v>600</v>
      </c>
      <c r="G62" s="54"/>
      <c r="H62" s="54">
        <f t="shared" si="0"/>
        <v>0</v>
      </c>
      <c r="I62" s="55">
        <v>0.05</v>
      </c>
      <c r="J62" s="56">
        <f t="shared" si="1"/>
        <v>0</v>
      </c>
      <c r="K62" s="54">
        <f t="shared" si="2"/>
        <v>0</v>
      </c>
    </row>
    <row r="63" spans="1:11" ht="36">
      <c r="A63" s="9"/>
      <c r="B63" s="50">
        <v>52</v>
      </c>
      <c r="C63" s="51" t="s">
        <v>257</v>
      </c>
      <c r="D63" s="58" t="s">
        <v>45</v>
      </c>
      <c r="E63" s="52" t="s">
        <v>18</v>
      </c>
      <c r="F63" s="52">
        <v>150</v>
      </c>
      <c r="G63" s="54"/>
      <c r="H63" s="54">
        <f t="shared" si="0"/>
        <v>0</v>
      </c>
      <c r="I63" s="55">
        <v>0.05</v>
      </c>
      <c r="J63" s="56">
        <f t="shared" si="1"/>
        <v>0</v>
      </c>
      <c r="K63" s="54">
        <f t="shared" si="2"/>
        <v>0</v>
      </c>
    </row>
    <row r="64" spans="1:11" ht="36">
      <c r="A64" s="9"/>
      <c r="B64" s="50">
        <v>53</v>
      </c>
      <c r="C64" s="51" t="s">
        <v>79</v>
      </c>
      <c r="D64" s="58" t="s">
        <v>45</v>
      </c>
      <c r="E64" s="52" t="s">
        <v>18</v>
      </c>
      <c r="F64" s="52">
        <v>300</v>
      </c>
      <c r="G64" s="54"/>
      <c r="H64" s="54">
        <f t="shared" si="0"/>
        <v>0</v>
      </c>
      <c r="I64" s="55">
        <v>0.05</v>
      </c>
      <c r="J64" s="56">
        <f t="shared" si="1"/>
        <v>0</v>
      </c>
      <c r="K64" s="54">
        <f t="shared" si="2"/>
        <v>0</v>
      </c>
    </row>
    <row r="65" spans="1:11" ht="25.35" customHeight="1">
      <c r="A65" s="9"/>
      <c r="B65" s="50">
        <v>54</v>
      </c>
      <c r="C65" s="51" t="s">
        <v>258</v>
      </c>
      <c r="D65" s="52" t="s">
        <v>78</v>
      </c>
      <c r="E65" s="52" t="s">
        <v>18</v>
      </c>
      <c r="F65" s="52">
        <v>150</v>
      </c>
      <c r="G65" s="54"/>
      <c r="H65" s="54">
        <f t="shared" si="0"/>
        <v>0</v>
      </c>
      <c r="I65" s="55">
        <v>0.05</v>
      </c>
      <c r="J65" s="56">
        <f t="shared" si="1"/>
        <v>0</v>
      </c>
      <c r="K65" s="54">
        <f t="shared" si="2"/>
        <v>0</v>
      </c>
    </row>
    <row r="66" spans="1:11">
      <c r="A66" s="9"/>
      <c r="B66" s="50">
        <v>55</v>
      </c>
      <c r="C66" s="51" t="s">
        <v>80</v>
      </c>
      <c r="D66" s="58" t="s">
        <v>30</v>
      </c>
      <c r="E66" s="52" t="s">
        <v>43</v>
      </c>
      <c r="F66" s="52">
        <v>500</v>
      </c>
      <c r="G66" s="54"/>
      <c r="H66" s="54">
        <f t="shared" si="0"/>
        <v>0</v>
      </c>
      <c r="I66" s="55">
        <v>0.05</v>
      </c>
      <c r="J66" s="56">
        <f t="shared" si="1"/>
        <v>0</v>
      </c>
      <c r="K66" s="54">
        <f t="shared" si="2"/>
        <v>0</v>
      </c>
    </row>
    <row r="67" spans="1:11">
      <c r="A67" s="9"/>
      <c r="B67" s="50">
        <v>56</v>
      </c>
      <c r="C67" s="51" t="s">
        <v>81</v>
      </c>
      <c r="D67" s="52" t="s">
        <v>30</v>
      </c>
      <c r="E67" s="52" t="s">
        <v>43</v>
      </c>
      <c r="F67" s="52">
        <v>20</v>
      </c>
      <c r="G67" s="54"/>
      <c r="H67" s="54">
        <f t="shared" si="0"/>
        <v>0</v>
      </c>
      <c r="I67" s="55">
        <v>0.05</v>
      </c>
      <c r="J67" s="56">
        <f t="shared" si="1"/>
        <v>0</v>
      </c>
      <c r="K67" s="54">
        <f t="shared" si="2"/>
        <v>0</v>
      </c>
    </row>
    <row r="68" spans="1:11" ht="26.1" customHeight="1">
      <c r="A68" s="9"/>
      <c r="B68" s="50">
        <v>57</v>
      </c>
      <c r="C68" s="51" t="s">
        <v>82</v>
      </c>
      <c r="D68" s="58" t="s">
        <v>33</v>
      </c>
      <c r="E68" s="58" t="s">
        <v>22</v>
      </c>
      <c r="F68" s="52">
        <v>10</v>
      </c>
      <c r="G68" s="54"/>
      <c r="H68" s="54">
        <f t="shared" si="0"/>
        <v>0</v>
      </c>
      <c r="I68" s="55">
        <v>0.05</v>
      </c>
      <c r="J68" s="56">
        <f t="shared" si="1"/>
        <v>0</v>
      </c>
      <c r="K68" s="54">
        <f t="shared" si="2"/>
        <v>0</v>
      </c>
    </row>
    <row r="69" spans="1:11" ht="30" customHeight="1">
      <c r="A69" s="9"/>
      <c r="B69" s="50">
        <v>58</v>
      </c>
      <c r="C69" s="51" t="s">
        <v>83</v>
      </c>
      <c r="D69" s="58" t="s">
        <v>28</v>
      </c>
      <c r="E69" s="52" t="s">
        <v>18</v>
      </c>
      <c r="F69" s="52">
        <v>250</v>
      </c>
      <c r="G69" s="54"/>
      <c r="H69" s="54">
        <f t="shared" si="0"/>
        <v>0</v>
      </c>
      <c r="I69" s="55">
        <v>0.05</v>
      </c>
      <c r="J69" s="56">
        <f t="shared" si="1"/>
        <v>0</v>
      </c>
      <c r="K69" s="54">
        <f t="shared" si="2"/>
        <v>0</v>
      </c>
    </row>
    <row r="70" spans="1:11">
      <c r="A70" s="9"/>
      <c r="B70" s="50">
        <v>59</v>
      </c>
      <c r="C70" s="51" t="s">
        <v>84</v>
      </c>
      <c r="D70" s="52" t="s">
        <v>85</v>
      </c>
      <c r="E70" s="52" t="s">
        <v>18</v>
      </c>
      <c r="F70" s="52">
        <v>100</v>
      </c>
      <c r="G70" s="54"/>
      <c r="H70" s="54">
        <f t="shared" si="0"/>
        <v>0</v>
      </c>
      <c r="I70" s="55">
        <v>0.08</v>
      </c>
      <c r="J70" s="56">
        <f t="shared" si="1"/>
        <v>0</v>
      </c>
      <c r="K70" s="54">
        <f t="shared" si="2"/>
        <v>0</v>
      </c>
    </row>
    <row r="71" spans="1:11" ht="79.150000000000006" customHeight="1">
      <c r="A71" s="9"/>
      <c r="B71" s="50">
        <v>60</v>
      </c>
      <c r="C71" s="51" t="s">
        <v>86</v>
      </c>
      <c r="D71" s="58" t="s">
        <v>87</v>
      </c>
      <c r="E71" s="52" t="s">
        <v>18</v>
      </c>
      <c r="F71" s="52">
        <v>400</v>
      </c>
      <c r="G71" s="54"/>
      <c r="H71" s="54">
        <f t="shared" si="0"/>
        <v>0</v>
      </c>
      <c r="I71" s="55">
        <v>0.05</v>
      </c>
      <c r="J71" s="56">
        <f t="shared" si="1"/>
        <v>0</v>
      </c>
      <c r="K71" s="54">
        <f t="shared" si="2"/>
        <v>0</v>
      </c>
    </row>
    <row r="72" spans="1:11" ht="37.35" customHeight="1">
      <c r="A72" s="9"/>
      <c r="B72" s="50">
        <v>61</v>
      </c>
      <c r="C72" s="51" t="s">
        <v>88</v>
      </c>
      <c r="D72" s="58" t="s">
        <v>87</v>
      </c>
      <c r="E72" s="52" t="s">
        <v>18</v>
      </c>
      <c r="F72" s="52">
        <v>10</v>
      </c>
      <c r="G72" s="54"/>
      <c r="H72" s="54">
        <f t="shared" si="0"/>
        <v>0</v>
      </c>
      <c r="I72" s="55">
        <v>0.05</v>
      </c>
      <c r="J72" s="56">
        <f t="shared" si="1"/>
        <v>0</v>
      </c>
      <c r="K72" s="54">
        <f t="shared" si="2"/>
        <v>0</v>
      </c>
    </row>
    <row r="73" spans="1:11">
      <c r="A73" s="9"/>
      <c r="B73" s="50">
        <v>62</v>
      </c>
      <c r="C73" s="51" t="s">
        <v>89</v>
      </c>
      <c r="D73" s="58" t="s">
        <v>20</v>
      </c>
      <c r="E73" s="52" t="s">
        <v>18</v>
      </c>
      <c r="F73" s="52">
        <v>70</v>
      </c>
      <c r="G73" s="54"/>
      <c r="H73" s="54">
        <f t="shared" si="0"/>
        <v>0</v>
      </c>
      <c r="I73" s="55">
        <v>0.05</v>
      </c>
      <c r="J73" s="56">
        <f t="shared" si="1"/>
        <v>0</v>
      </c>
      <c r="K73" s="54">
        <f t="shared" si="2"/>
        <v>0</v>
      </c>
    </row>
    <row r="74" spans="1:11">
      <c r="A74" s="9"/>
      <c r="B74" s="50">
        <v>63</v>
      </c>
      <c r="C74" s="51" t="s">
        <v>90</v>
      </c>
      <c r="D74" s="58" t="s">
        <v>38</v>
      </c>
      <c r="E74" s="52" t="s">
        <v>18</v>
      </c>
      <c r="F74" s="52">
        <v>100</v>
      </c>
      <c r="G74" s="54"/>
      <c r="H74" s="54">
        <f t="shared" si="0"/>
        <v>0</v>
      </c>
      <c r="I74" s="55">
        <v>0.08</v>
      </c>
      <c r="J74" s="56">
        <f t="shared" si="1"/>
        <v>0</v>
      </c>
      <c r="K74" s="54">
        <f t="shared" si="2"/>
        <v>0</v>
      </c>
    </row>
    <row r="75" spans="1:11">
      <c r="A75" s="9"/>
      <c r="B75" s="50">
        <v>64</v>
      </c>
      <c r="C75" s="51" t="s">
        <v>91</v>
      </c>
      <c r="D75" s="58" t="s">
        <v>38</v>
      </c>
      <c r="E75" s="52" t="s">
        <v>18</v>
      </c>
      <c r="F75" s="52">
        <v>450</v>
      </c>
      <c r="G75" s="54"/>
      <c r="H75" s="54">
        <f t="shared" si="0"/>
        <v>0</v>
      </c>
      <c r="I75" s="55">
        <v>0.08</v>
      </c>
      <c r="J75" s="56">
        <f t="shared" si="1"/>
        <v>0</v>
      </c>
      <c r="K75" s="54">
        <f t="shared" si="2"/>
        <v>0</v>
      </c>
    </row>
    <row r="76" spans="1:11">
      <c r="A76" s="9"/>
      <c r="B76" s="50">
        <v>65</v>
      </c>
      <c r="C76" s="51" t="s">
        <v>92</v>
      </c>
      <c r="D76" s="58" t="s">
        <v>21</v>
      </c>
      <c r="E76" s="52" t="s">
        <v>18</v>
      </c>
      <c r="F76" s="52">
        <v>20</v>
      </c>
      <c r="G76" s="54"/>
      <c r="H76" s="54">
        <f t="shared" si="0"/>
        <v>0</v>
      </c>
      <c r="I76" s="55">
        <v>0.05</v>
      </c>
      <c r="J76" s="56">
        <f t="shared" si="1"/>
        <v>0</v>
      </c>
      <c r="K76" s="54">
        <f t="shared" si="2"/>
        <v>0</v>
      </c>
    </row>
    <row r="77" spans="1:11" ht="16.350000000000001" customHeight="1">
      <c r="A77" s="9"/>
      <c r="B77" s="50">
        <v>66</v>
      </c>
      <c r="C77" s="51" t="s">
        <v>93</v>
      </c>
      <c r="D77" s="58" t="s">
        <v>38</v>
      </c>
      <c r="E77" s="52" t="s">
        <v>18</v>
      </c>
      <c r="F77" s="52">
        <v>200</v>
      </c>
      <c r="G77" s="54"/>
      <c r="H77" s="54">
        <f t="shared" ref="H77:H104" si="3">F77*G77</f>
        <v>0</v>
      </c>
      <c r="I77" s="55">
        <v>0.08</v>
      </c>
      <c r="J77" s="56">
        <f t="shared" ref="J77:J104" si="4">H77*I77</f>
        <v>0</v>
      </c>
      <c r="K77" s="54">
        <f t="shared" ref="K77:K104" si="5">H77+J77</f>
        <v>0</v>
      </c>
    </row>
    <row r="78" spans="1:11">
      <c r="A78" s="9"/>
      <c r="B78" s="50">
        <v>67</v>
      </c>
      <c r="C78" s="51" t="s">
        <v>94</v>
      </c>
      <c r="D78" s="58" t="s">
        <v>38</v>
      </c>
      <c r="E78" s="52" t="s">
        <v>18</v>
      </c>
      <c r="F78" s="52">
        <v>350</v>
      </c>
      <c r="G78" s="54"/>
      <c r="H78" s="54">
        <f t="shared" si="3"/>
        <v>0</v>
      </c>
      <c r="I78" s="55">
        <v>0.08</v>
      </c>
      <c r="J78" s="56">
        <f t="shared" si="4"/>
        <v>0</v>
      </c>
      <c r="K78" s="54">
        <f t="shared" si="5"/>
        <v>0</v>
      </c>
    </row>
    <row r="79" spans="1:11" ht="22.35" customHeight="1">
      <c r="A79" s="9"/>
      <c r="B79" s="50">
        <v>68</v>
      </c>
      <c r="C79" s="51" t="s">
        <v>95</v>
      </c>
      <c r="D79" s="58" t="s">
        <v>38</v>
      </c>
      <c r="E79" s="52" t="s">
        <v>18</v>
      </c>
      <c r="F79" s="52">
        <v>50</v>
      </c>
      <c r="G79" s="54"/>
      <c r="H79" s="54">
        <f t="shared" si="3"/>
        <v>0</v>
      </c>
      <c r="I79" s="55">
        <v>0.08</v>
      </c>
      <c r="J79" s="56">
        <f t="shared" si="4"/>
        <v>0</v>
      </c>
      <c r="K79" s="54">
        <f t="shared" si="5"/>
        <v>0</v>
      </c>
    </row>
    <row r="80" spans="1:11">
      <c r="A80" s="9"/>
      <c r="B80" s="50">
        <v>69</v>
      </c>
      <c r="C80" s="51" t="s">
        <v>96</v>
      </c>
      <c r="D80" s="58" t="s">
        <v>20</v>
      </c>
      <c r="E80" s="52" t="s">
        <v>18</v>
      </c>
      <c r="F80" s="52">
        <v>500</v>
      </c>
      <c r="G80" s="54"/>
      <c r="H80" s="54">
        <f t="shared" si="3"/>
        <v>0</v>
      </c>
      <c r="I80" s="55">
        <v>0.05</v>
      </c>
      <c r="J80" s="56">
        <f t="shared" si="4"/>
        <v>0</v>
      </c>
      <c r="K80" s="54">
        <f t="shared" si="5"/>
        <v>0</v>
      </c>
    </row>
    <row r="81" spans="1:11" ht="24">
      <c r="A81" s="9"/>
      <c r="B81" s="50">
        <v>70</v>
      </c>
      <c r="C81" s="51" t="s">
        <v>97</v>
      </c>
      <c r="D81" s="58" t="s">
        <v>78</v>
      </c>
      <c r="E81" s="52" t="s">
        <v>18</v>
      </c>
      <c r="F81" s="52">
        <v>600</v>
      </c>
      <c r="G81" s="54"/>
      <c r="H81" s="54">
        <f t="shared" si="3"/>
        <v>0</v>
      </c>
      <c r="I81" s="55">
        <v>0.05</v>
      </c>
      <c r="J81" s="56">
        <f t="shared" si="4"/>
        <v>0</v>
      </c>
      <c r="K81" s="54">
        <f t="shared" si="5"/>
        <v>0</v>
      </c>
    </row>
    <row r="82" spans="1:11" ht="24">
      <c r="A82" s="9"/>
      <c r="B82" s="50">
        <v>71</v>
      </c>
      <c r="C82" s="51" t="s">
        <v>98</v>
      </c>
      <c r="D82" s="58" t="s">
        <v>78</v>
      </c>
      <c r="E82" s="52" t="s">
        <v>18</v>
      </c>
      <c r="F82" s="52">
        <v>600</v>
      </c>
      <c r="G82" s="54"/>
      <c r="H82" s="54">
        <f t="shared" si="3"/>
        <v>0</v>
      </c>
      <c r="I82" s="55">
        <v>0.05</v>
      </c>
      <c r="J82" s="56">
        <f t="shared" si="4"/>
        <v>0</v>
      </c>
      <c r="K82" s="54">
        <f t="shared" si="5"/>
        <v>0</v>
      </c>
    </row>
    <row r="83" spans="1:11">
      <c r="A83" s="9"/>
      <c r="B83" s="50">
        <v>72</v>
      </c>
      <c r="C83" s="51" t="s">
        <v>99</v>
      </c>
      <c r="D83" s="58" t="s">
        <v>33</v>
      </c>
      <c r="E83" s="52" t="s">
        <v>18</v>
      </c>
      <c r="F83" s="52">
        <v>50</v>
      </c>
      <c r="G83" s="54"/>
      <c r="H83" s="54">
        <f t="shared" si="3"/>
        <v>0</v>
      </c>
      <c r="I83" s="55">
        <v>0.05</v>
      </c>
      <c r="J83" s="56">
        <f t="shared" si="4"/>
        <v>0</v>
      </c>
      <c r="K83" s="54">
        <f t="shared" si="5"/>
        <v>0</v>
      </c>
    </row>
    <row r="84" spans="1:11">
      <c r="A84" s="9"/>
      <c r="B84" s="50">
        <v>73</v>
      </c>
      <c r="C84" s="51" t="s">
        <v>100</v>
      </c>
      <c r="D84" s="58" t="s">
        <v>45</v>
      </c>
      <c r="E84" s="52" t="s">
        <v>18</v>
      </c>
      <c r="F84" s="62">
        <v>35</v>
      </c>
      <c r="G84" s="54"/>
      <c r="H84" s="54">
        <f t="shared" si="3"/>
        <v>0</v>
      </c>
      <c r="I84" s="55">
        <v>0.05</v>
      </c>
      <c r="J84" s="56">
        <f t="shared" si="4"/>
        <v>0</v>
      </c>
      <c r="K84" s="54">
        <f t="shared" si="5"/>
        <v>0</v>
      </c>
    </row>
    <row r="85" spans="1:11">
      <c r="A85" s="9"/>
      <c r="B85" s="50">
        <v>74</v>
      </c>
      <c r="C85" s="51" t="s">
        <v>101</v>
      </c>
      <c r="D85" s="58" t="s">
        <v>27</v>
      </c>
      <c r="E85" s="52" t="s">
        <v>18</v>
      </c>
      <c r="F85" s="63">
        <v>60</v>
      </c>
      <c r="G85" s="54"/>
      <c r="H85" s="54">
        <f t="shared" si="3"/>
        <v>0</v>
      </c>
      <c r="I85" s="55">
        <v>0.23</v>
      </c>
      <c r="J85" s="56">
        <f t="shared" si="4"/>
        <v>0</v>
      </c>
      <c r="K85" s="54">
        <f t="shared" si="5"/>
        <v>0</v>
      </c>
    </row>
    <row r="86" spans="1:11">
      <c r="A86" s="9"/>
      <c r="B86" s="50">
        <v>75</v>
      </c>
      <c r="C86" s="51" t="s">
        <v>102</v>
      </c>
      <c r="D86" s="58" t="s">
        <v>33</v>
      </c>
      <c r="E86" s="52" t="s">
        <v>18</v>
      </c>
      <c r="F86" s="62">
        <v>350</v>
      </c>
      <c r="G86" s="54"/>
      <c r="H86" s="54">
        <f t="shared" si="3"/>
        <v>0</v>
      </c>
      <c r="I86" s="55">
        <v>0.05</v>
      </c>
      <c r="J86" s="56">
        <f t="shared" si="4"/>
        <v>0</v>
      </c>
      <c r="K86" s="54">
        <f t="shared" si="5"/>
        <v>0</v>
      </c>
    </row>
    <row r="87" spans="1:11">
      <c r="A87" s="9"/>
      <c r="B87" s="50">
        <v>76</v>
      </c>
      <c r="C87" s="51" t="s">
        <v>103</v>
      </c>
      <c r="D87" s="58" t="s">
        <v>38</v>
      </c>
      <c r="E87" s="52" t="s">
        <v>18</v>
      </c>
      <c r="F87" s="62">
        <v>5</v>
      </c>
      <c r="G87" s="54"/>
      <c r="H87" s="54">
        <f t="shared" si="3"/>
        <v>0</v>
      </c>
      <c r="I87" s="55">
        <v>0.08</v>
      </c>
      <c r="J87" s="56">
        <f t="shared" si="4"/>
        <v>0</v>
      </c>
      <c r="K87" s="54">
        <f t="shared" si="5"/>
        <v>0</v>
      </c>
    </row>
    <row r="88" spans="1:11" ht="48">
      <c r="A88" s="9"/>
      <c r="B88" s="50">
        <v>77</v>
      </c>
      <c r="C88" s="51" t="s">
        <v>104</v>
      </c>
      <c r="D88" s="58" t="s">
        <v>27</v>
      </c>
      <c r="E88" s="52" t="s">
        <v>18</v>
      </c>
      <c r="F88" s="52">
        <v>250</v>
      </c>
      <c r="G88" s="54"/>
      <c r="H88" s="54">
        <f t="shared" si="3"/>
        <v>0</v>
      </c>
      <c r="I88" s="55">
        <v>0.08</v>
      </c>
      <c r="J88" s="56">
        <f t="shared" si="4"/>
        <v>0</v>
      </c>
      <c r="K88" s="54">
        <f t="shared" si="5"/>
        <v>0</v>
      </c>
    </row>
    <row r="89" spans="1:11" ht="48">
      <c r="A89" s="9"/>
      <c r="B89" s="50">
        <v>78</v>
      </c>
      <c r="C89" s="51" t="s">
        <v>105</v>
      </c>
      <c r="D89" s="58" t="s">
        <v>27</v>
      </c>
      <c r="E89" s="52" t="s">
        <v>18</v>
      </c>
      <c r="F89" s="52">
        <v>250</v>
      </c>
      <c r="G89" s="54"/>
      <c r="H89" s="54">
        <f t="shared" si="3"/>
        <v>0</v>
      </c>
      <c r="I89" s="55">
        <v>0.08</v>
      </c>
      <c r="J89" s="56">
        <f t="shared" si="4"/>
        <v>0</v>
      </c>
      <c r="K89" s="54">
        <f t="shared" si="5"/>
        <v>0</v>
      </c>
    </row>
    <row r="90" spans="1:11">
      <c r="A90" s="9"/>
      <c r="B90" s="50">
        <v>79</v>
      </c>
      <c r="C90" s="51" t="s">
        <v>106</v>
      </c>
      <c r="D90" s="58" t="s">
        <v>38</v>
      </c>
      <c r="E90" s="52" t="s">
        <v>18</v>
      </c>
      <c r="F90" s="64">
        <v>120</v>
      </c>
      <c r="G90" s="54"/>
      <c r="H90" s="54">
        <f t="shared" si="3"/>
        <v>0</v>
      </c>
      <c r="I90" s="55">
        <v>0.08</v>
      </c>
      <c r="J90" s="56">
        <f t="shared" si="4"/>
        <v>0</v>
      </c>
      <c r="K90" s="54">
        <f t="shared" si="5"/>
        <v>0</v>
      </c>
    </row>
    <row r="91" spans="1:11">
      <c r="A91" s="9"/>
      <c r="B91" s="50">
        <v>80</v>
      </c>
      <c r="C91" s="51" t="s">
        <v>107</v>
      </c>
      <c r="D91" s="58" t="s">
        <v>38</v>
      </c>
      <c r="E91" s="52" t="s">
        <v>18</v>
      </c>
      <c r="F91" s="64">
        <v>5</v>
      </c>
      <c r="G91" s="54"/>
      <c r="H91" s="54">
        <f t="shared" si="3"/>
        <v>0</v>
      </c>
      <c r="I91" s="55">
        <v>0.08</v>
      </c>
      <c r="J91" s="56">
        <f t="shared" si="4"/>
        <v>0</v>
      </c>
      <c r="K91" s="54">
        <f t="shared" si="5"/>
        <v>0</v>
      </c>
    </row>
    <row r="92" spans="1:11">
      <c r="A92" s="9"/>
      <c r="B92" s="50">
        <v>81</v>
      </c>
      <c r="C92" s="51" t="s">
        <v>108</v>
      </c>
      <c r="D92" s="52" t="s">
        <v>21</v>
      </c>
      <c r="E92" s="52" t="s">
        <v>18</v>
      </c>
      <c r="F92" s="52">
        <v>30</v>
      </c>
      <c r="G92" s="54"/>
      <c r="H92" s="54">
        <f t="shared" si="3"/>
        <v>0</v>
      </c>
      <c r="I92" s="55">
        <v>0.05</v>
      </c>
      <c r="J92" s="56">
        <f t="shared" si="4"/>
        <v>0</v>
      </c>
      <c r="K92" s="54">
        <f t="shared" si="5"/>
        <v>0</v>
      </c>
    </row>
    <row r="93" spans="1:11">
      <c r="A93" s="9"/>
      <c r="B93" s="50">
        <v>82</v>
      </c>
      <c r="C93" s="51" t="s">
        <v>109</v>
      </c>
      <c r="D93" s="52" t="s">
        <v>30</v>
      </c>
      <c r="E93" s="52" t="s">
        <v>43</v>
      </c>
      <c r="F93" s="52">
        <v>80</v>
      </c>
      <c r="G93" s="54"/>
      <c r="H93" s="54">
        <f t="shared" si="3"/>
        <v>0</v>
      </c>
      <c r="I93" s="55">
        <v>0.05</v>
      </c>
      <c r="J93" s="56">
        <f t="shared" si="4"/>
        <v>0</v>
      </c>
      <c r="K93" s="54">
        <f t="shared" si="5"/>
        <v>0</v>
      </c>
    </row>
    <row r="94" spans="1:11" ht="36">
      <c r="A94" s="9"/>
      <c r="B94" s="50">
        <v>83</v>
      </c>
      <c r="C94" s="51" t="s">
        <v>110</v>
      </c>
      <c r="D94" s="52" t="s">
        <v>111</v>
      </c>
      <c r="E94" s="52" t="s">
        <v>18</v>
      </c>
      <c r="F94" s="52">
        <v>200</v>
      </c>
      <c r="G94" s="54"/>
      <c r="H94" s="54">
        <f t="shared" si="3"/>
        <v>0</v>
      </c>
      <c r="I94" s="55">
        <v>0.05</v>
      </c>
      <c r="J94" s="56">
        <f t="shared" si="4"/>
        <v>0</v>
      </c>
      <c r="K94" s="54">
        <f t="shared" si="5"/>
        <v>0</v>
      </c>
    </row>
    <row r="95" spans="1:11" ht="27.6" customHeight="1">
      <c r="A95" s="9"/>
      <c r="B95" s="50">
        <v>84</v>
      </c>
      <c r="C95" s="51" t="s">
        <v>112</v>
      </c>
      <c r="D95" s="58" t="s">
        <v>111</v>
      </c>
      <c r="E95" s="52" t="s">
        <v>18</v>
      </c>
      <c r="F95" s="52">
        <v>400</v>
      </c>
      <c r="G95" s="54"/>
      <c r="H95" s="54">
        <f t="shared" si="3"/>
        <v>0</v>
      </c>
      <c r="I95" s="55">
        <v>0.05</v>
      </c>
      <c r="J95" s="56">
        <f t="shared" si="4"/>
        <v>0</v>
      </c>
      <c r="K95" s="54">
        <f t="shared" si="5"/>
        <v>0</v>
      </c>
    </row>
    <row r="96" spans="1:11" ht="33.6" customHeight="1">
      <c r="A96" s="9"/>
      <c r="B96" s="50">
        <v>85</v>
      </c>
      <c r="C96" s="51" t="s">
        <v>113</v>
      </c>
      <c r="D96" s="58" t="s">
        <v>114</v>
      </c>
      <c r="E96" s="58" t="s">
        <v>22</v>
      </c>
      <c r="F96" s="52">
        <v>20000</v>
      </c>
      <c r="G96" s="54"/>
      <c r="H96" s="54">
        <f t="shared" si="3"/>
        <v>0</v>
      </c>
      <c r="I96" s="55">
        <v>0.05</v>
      </c>
      <c r="J96" s="56">
        <f t="shared" si="4"/>
        <v>0</v>
      </c>
      <c r="K96" s="54">
        <f t="shared" si="5"/>
        <v>0</v>
      </c>
    </row>
    <row r="97" spans="1:11" ht="25.35" customHeight="1">
      <c r="A97" s="9"/>
      <c r="B97" s="50">
        <v>86</v>
      </c>
      <c r="C97" s="51" t="s">
        <v>115</v>
      </c>
      <c r="D97" s="52" t="s">
        <v>30</v>
      </c>
      <c r="E97" s="52" t="s">
        <v>43</v>
      </c>
      <c r="F97" s="52">
        <v>350</v>
      </c>
      <c r="G97" s="54"/>
      <c r="H97" s="54">
        <f t="shared" si="3"/>
        <v>0</v>
      </c>
      <c r="I97" s="55">
        <v>0.23</v>
      </c>
      <c r="J97" s="56">
        <f t="shared" si="4"/>
        <v>0</v>
      </c>
      <c r="K97" s="54">
        <f t="shared" si="5"/>
        <v>0</v>
      </c>
    </row>
    <row r="98" spans="1:11">
      <c r="A98" s="9"/>
      <c r="B98" s="50">
        <v>87</v>
      </c>
      <c r="C98" s="51" t="s">
        <v>116</v>
      </c>
      <c r="D98" s="52" t="s">
        <v>20</v>
      </c>
      <c r="E98" s="52" t="s">
        <v>18</v>
      </c>
      <c r="F98" s="52">
        <v>30</v>
      </c>
      <c r="G98" s="54"/>
      <c r="H98" s="54">
        <f t="shared" si="3"/>
        <v>0</v>
      </c>
      <c r="I98" s="55">
        <v>0.08</v>
      </c>
      <c r="J98" s="56">
        <f t="shared" si="4"/>
        <v>0</v>
      </c>
      <c r="K98" s="54">
        <f t="shared" si="5"/>
        <v>0</v>
      </c>
    </row>
    <row r="99" spans="1:11">
      <c r="A99" s="9"/>
      <c r="B99" s="50">
        <v>88</v>
      </c>
      <c r="C99" s="51" t="s">
        <v>117</v>
      </c>
      <c r="D99" s="52" t="s">
        <v>118</v>
      </c>
      <c r="E99" s="52" t="s">
        <v>18</v>
      </c>
      <c r="F99" s="52">
        <v>100</v>
      </c>
      <c r="G99" s="54"/>
      <c r="H99" s="54">
        <f t="shared" si="3"/>
        <v>0</v>
      </c>
      <c r="I99" s="55">
        <v>0.05</v>
      </c>
      <c r="J99" s="56">
        <f t="shared" si="4"/>
        <v>0</v>
      </c>
      <c r="K99" s="54">
        <f t="shared" si="5"/>
        <v>0</v>
      </c>
    </row>
    <row r="100" spans="1:11" ht="24">
      <c r="A100" s="9"/>
      <c r="B100" s="50">
        <v>89</v>
      </c>
      <c r="C100" s="51" t="s">
        <v>119</v>
      </c>
      <c r="D100" s="58" t="s">
        <v>120</v>
      </c>
      <c r="E100" s="52" t="s">
        <v>18</v>
      </c>
      <c r="F100" s="52">
        <v>25000</v>
      </c>
      <c r="G100" s="54"/>
      <c r="H100" s="54">
        <f t="shared" si="3"/>
        <v>0</v>
      </c>
      <c r="I100" s="55">
        <v>0.23</v>
      </c>
      <c r="J100" s="56">
        <f t="shared" si="4"/>
        <v>0</v>
      </c>
      <c r="K100" s="54">
        <f t="shared" si="5"/>
        <v>0</v>
      </c>
    </row>
    <row r="101" spans="1:11" ht="24">
      <c r="A101" s="9"/>
      <c r="B101" s="50">
        <v>90</v>
      </c>
      <c r="C101" s="51" t="s">
        <v>121</v>
      </c>
      <c r="D101" s="58" t="s">
        <v>122</v>
      </c>
      <c r="E101" s="52" t="s">
        <v>18</v>
      </c>
      <c r="F101" s="52">
        <v>1000</v>
      </c>
      <c r="G101" s="54"/>
      <c r="H101" s="54">
        <f t="shared" si="3"/>
        <v>0</v>
      </c>
      <c r="I101" s="55">
        <v>0.23</v>
      </c>
      <c r="J101" s="56">
        <f t="shared" si="4"/>
        <v>0</v>
      </c>
      <c r="K101" s="54">
        <f t="shared" si="5"/>
        <v>0</v>
      </c>
    </row>
    <row r="102" spans="1:11">
      <c r="A102" s="9"/>
      <c r="B102" s="50">
        <v>91</v>
      </c>
      <c r="C102" s="51" t="s">
        <v>123</v>
      </c>
      <c r="D102" s="52" t="s">
        <v>38</v>
      </c>
      <c r="E102" s="52" t="s">
        <v>18</v>
      </c>
      <c r="F102" s="52">
        <v>220</v>
      </c>
      <c r="G102" s="54"/>
      <c r="H102" s="54">
        <f t="shared" si="3"/>
        <v>0</v>
      </c>
      <c r="I102" s="55">
        <v>0.08</v>
      </c>
      <c r="J102" s="56">
        <f t="shared" si="4"/>
        <v>0</v>
      </c>
      <c r="K102" s="54">
        <f t="shared" si="5"/>
        <v>0</v>
      </c>
    </row>
    <row r="103" spans="1:11">
      <c r="A103" s="9"/>
      <c r="B103" s="50">
        <v>92</v>
      </c>
      <c r="C103" s="51" t="s">
        <v>124</v>
      </c>
      <c r="D103" s="52" t="s">
        <v>20</v>
      </c>
      <c r="E103" s="52" t="s">
        <v>18</v>
      </c>
      <c r="F103" s="57">
        <v>20</v>
      </c>
      <c r="G103" s="54"/>
      <c r="H103" s="54">
        <f t="shared" si="3"/>
        <v>0</v>
      </c>
      <c r="I103" s="55">
        <v>0.08</v>
      </c>
      <c r="J103" s="56">
        <f t="shared" si="4"/>
        <v>0</v>
      </c>
      <c r="K103" s="54">
        <f t="shared" si="5"/>
        <v>0</v>
      </c>
    </row>
    <row r="104" spans="1:11" ht="72">
      <c r="A104" s="9"/>
      <c r="B104" s="50">
        <v>93</v>
      </c>
      <c r="C104" s="51" t="s">
        <v>125</v>
      </c>
      <c r="D104" s="58" t="s">
        <v>120</v>
      </c>
      <c r="E104" s="52" t="s">
        <v>18</v>
      </c>
      <c r="F104" s="52">
        <v>200</v>
      </c>
      <c r="G104" s="54"/>
      <c r="H104" s="81">
        <f t="shared" si="3"/>
        <v>0</v>
      </c>
      <c r="I104" s="82">
        <v>0.05</v>
      </c>
      <c r="J104" s="83">
        <f t="shared" si="4"/>
        <v>0</v>
      </c>
      <c r="K104" s="81">
        <f t="shared" si="5"/>
        <v>0</v>
      </c>
    </row>
    <row r="105" spans="1:11">
      <c r="A105" s="9"/>
      <c r="B105" s="65" t="s">
        <v>126</v>
      </c>
      <c r="C105" s="66"/>
      <c r="D105" s="66"/>
      <c r="E105" s="66"/>
      <c r="F105" s="66"/>
      <c r="G105" s="66"/>
      <c r="H105" s="84">
        <f>SUM(H12:H104)</f>
        <v>0</v>
      </c>
      <c r="I105" s="85" t="s">
        <v>127</v>
      </c>
      <c r="J105" s="84">
        <f>SUM(J12:J104)</f>
        <v>0</v>
      </c>
      <c r="K105" s="84">
        <f>SUM(K12:K104)</f>
        <v>0</v>
      </c>
    </row>
    <row r="106" spans="1:11">
      <c r="A106" s="9"/>
      <c r="B106" s="16"/>
      <c r="C106" s="9"/>
      <c r="D106" s="9"/>
      <c r="E106" s="9"/>
      <c r="F106" s="9"/>
      <c r="G106" s="9"/>
      <c r="I106" s="9"/>
      <c r="J106" s="9"/>
    </row>
    <row r="107" spans="1:11" ht="35.25" customHeight="1">
      <c r="A107" s="103" t="s">
        <v>128</v>
      </c>
      <c r="B107" s="103"/>
      <c r="C107" s="103"/>
      <c r="D107" s="103"/>
      <c r="E107" s="103"/>
      <c r="F107" s="103"/>
    </row>
    <row r="108" spans="1:11">
      <c r="A108" s="103"/>
      <c r="B108" s="103"/>
      <c r="C108" s="103"/>
      <c r="D108" s="103"/>
      <c r="E108" s="103"/>
      <c r="F108" s="103"/>
    </row>
    <row r="109" spans="1:11" ht="8.25" customHeight="1">
      <c r="A109" s="103"/>
      <c r="B109" s="103"/>
      <c r="C109" s="103"/>
      <c r="D109" s="103"/>
      <c r="E109" s="103"/>
      <c r="F109" s="103"/>
    </row>
  </sheetData>
  <mergeCells count="7">
    <mergeCell ref="A107:F109"/>
    <mergeCell ref="I1:K1"/>
    <mergeCell ref="G3:L3"/>
    <mergeCell ref="B6:K6"/>
    <mergeCell ref="A7:K7"/>
    <mergeCell ref="B8:K8"/>
    <mergeCell ref="B10:K10"/>
  </mergeCells>
  <pageMargins left="0" right="0" top="0.39370078740157505" bottom="0.39370078740157505" header="0" footer="0"/>
  <pageSetup paperSize="9" scale="77" orientation="portrait" r:id="rId1"/>
  <headerFooter>
    <oddHeader>&amp;C&amp;A</oddHeader>
    <oddFooter>&amp;CPage &amp;P</oddFooter>
  </headerFooter>
  <rowBreaks count="2" manualBreakCount="2">
    <brk id="34" max="11" man="1"/>
    <brk id="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7"/>
  <sheetViews>
    <sheetView zoomScaleNormal="100" workbookViewId="0">
      <selection activeCell="J7" sqref="J7"/>
    </sheetView>
  </sheetViews>
  <sheetFormatPr defaultRowHeight="15"/>
  <cols>
    <col min="1" max="1" width="5.25" style="1" customWidth="1"/>
    <col min="2" max="2" width="33" style="1" customWidth="1"/>
    <col min="3" max="3" width="4.625" style="1" customWidth="1"/>
    <col min="4" max="5" width="11.25" style="1" customWidth="1"/>
    <col min="6" max="6" width="10" style="1" customWidth="1"/>
    <col min="7" max="8" width="7.25" style="1" customWidth="1"/>
    <col min="9" max="9" width="11.25" style="1" customWidth="1"/>
    <col min="10" max="1025" width="8.5" style="1" customWidth="1"/>
    <col min="1026" max="1026" width="9" customWidth="1"/>
  </cols>
  <sheetData>
    <row r="1" spans="1:9">
      <c r="G1" s="107" t="s">
        <v>260</v>
      </c>
      <c r="H1" s="107"/>
      <c r="I1" s="107"/>
    </row>
    <row r="3" spans="1:9">
      <c r="A3" s="1" t="s">
        <v>134</v>
      </c>
      <c r="G3" s="18" t="s">
        <v>130</v>
      </c>
      <c r="H3" s="18"/>
    </row>
    <row r="4" spans="1:9">
      <c r="A4" s="2" t="s">
        <v>2</v>
      </c>
      <c r="B4" s="2"/>
      <c r="F4" s="2"/>
      <c r="G4" s="3" t="s">
        <v>3</v>
      </c>
      <c r="H4" s="3"/>
      <c r="I4" s="2"/>
    </row>
    <row r="5" spans="1:9">
      <c r="G5" s="21"/>
      <c r="H5" s="21"/>
    </row>
    <row r="7" spans="1:9" ht="15.75">
      <c r="A7" s="110" t="s">
        <v>4</v>
      </c>
      <c r="B7" s="110"/>
      <c r="C7" s="110"/>
      <c r="D7" s="110"/>
      <c r="E7" s="110"/>
      <c r="F7" s="110"/>
      <c r="G7" s="110"/>
      <c r="H7" s="110"/>
      <c r="I7" s="110"/>
    </row>
    <row r="8" spans="1:9">
      <c r="A8" s="107" t="s">
        <v>135</v>
      </c>
      <c r="B8" s="107"/>
      <c r="C8" s="107"/>
      <c r="D8" s="107"/>
      <c r="E8" s="107"/>
      <c r="F8" s="107"/>
      <c r="G8" s="107"/>
      <c r="H8" s="107"/>
      <c r="I8" s="107"/>
    </row>
    <row r="9" spans="1:9">
      <c r="A9" s="104" t="s">
        <v>261</v>
      </c>
      <c r="B9" s="104"/>
      <c r="C9" s="104"/>
      <c r="D9" s="104"/>
      <c r="E9" s="104"/>
      <c r="F9" s="104"/>
      <c r="G9" s="104"/>
      <c r="H9" s="104"/>
      <c r="I9" s="104"/>
    </row>
    <row r="10" spans="1:9">
      <c r="A10" s="4"/>
    </row>
    <row r="11" spans="1:9" ht="15" customHeight="1">
      <c r="A11" s="108" t="s">
        <v>136</v>
      </c>
      <c r="B11" s="108"/>
      <c r="C11" s="108"/>
      <c r="D11" s="108"/>
      <c r="E11" s="108"/>
      <c r="F11" s="108"/>
      <c r="G11" s="108"/>
      <c r="H11" s="108"/>
      <c r="I11" s="108"/>
    </row>
    <row r="12" spans="1:9" ht="75">
      <c r="A12" s="5" t="s">
        <v>8</v>
      </c>
      <c r="B12" s="5" t="s">
        <v>9</v>
      </c>
      <c r="C12" s="5" t="s">
        <v>132</v>
      </c>
      <c r="D12" s="5" t="s">
        <v>12</v>
      </c>
      <c r="E12" s="5" t="s">
        <v>137</v>
      </c>
      <c r="F12" s="5" t="s">
        <v>13</v>
      </c>
      <c r="G12" s="5" t="s">
        <v>14</v>
      </c>
      <c r="H12" s="5" t="s">
        <v>245</v>
      </c>
      <c r="I12" s="5" t="s">
        <v>15</v>
      </c>
    </row>
    <row r="13" spans="1:9" ht="24" customHeight="1">
      <c r="A13" s="52">
        <v>1</v>
      </c>
      <c r="B13" s="71" t="s">
        <v>262</v>
      </c>
      <c r="C13" s="11" t="s">
        <v>43</v>
      </c>
      <c r="D13" s="11">
        <v>260</v>
      </c>
      <c r="E13" s="68"/>
      <c r="F13" s="69">
        <f>D13*E13</f>
        <v>0</v>
      </c>
      <c r="G13" s="70">
        <v>0.05</v>
      </c>
      <c r="H13" s="68">
        <f>F13*G13</f>
        <v>0</v>
      </c>
      <c r="I13" s="69">
        <f>F13+H13</f>
        <v>0</v>
      </c>
    </row>
    <row r="14" spans="1:9" ht="24.75">
      <c r="A14" s="52">
        <v>2</v>
      </c>
      <c r="B14" s="72" t="s">
        <v>263</v>
      </c>
      <c r="C14" s="12" t="s">
        <v>43</v>
      </c>
      <c r="D14" s="11">
        <v>100</v>
      </c>
      <c r="E14" s="68"/>
      <c r="F14" s="69">
        <f t="shared" ref="F14:F30" si="0">D14*E14</f>
        <v>0</v>
      </c>
      <c r="G14" s="70">
        <v>0.05</v>
      </c>
      <c r="H14" s="68">
        <f t="shared" ref="H14:H30" si="1">F14*G14</f>
        <v>0</v>
      </c>
      <c r="I14" s="69">
        <f t="shared" ref="I14:I30" si="2">F14+H14</f>
        <v>0</v>
      </c>
    </row>
    <row r="15" spans="1:9" ht="24.75">
      <c r="A15" s="52">
        <v>3</v>
      </c>
      <c r="B15" s="72" t="s">
        <v>264</v>
      </c>
      <c r="C15" s="12" t="s">
        <v>43</v>
      </c>
      <c r="D15" s="11">
        <v>450</v>
      </c>
      <c r="E15" s="68"/>
      <c r="F15" s="69">
        <f t="shared" si="0"/>
        <v>0</v>
      </c>
      <c r="G15" s="70">
        <v>0.05</v>
      </c>
      <c r="H15" s="68">
        <f t="shared" si="1"/>
        <v>0</v>
      </c>
      <c r="I15" s="69">
        <f t="shared" si="2"/>
        <v>0</v>
      </c>
    </row>
    <row r="16" spans="1:9" ht="24.75">
      <c r="A16" s="52">
        <v>4</v>
      </c>
      <c r="B16" s="73" t="s">
        <v>265</v>
      </c>
      <c r="C16" s="12" t="s">
        <v>43</v>
      </c>
      <c r="D16" s="11">
        <v>260</v>
      </c>
      <c r="E16" s="68"/>
      <c r="F16" s="69">
        <f t="shared" si="0"/>
        <v>0</v>
      </c>
      <c r="G16" s="70">
        <v>0.05</v>
      </c>
      <c r="H16" s="68">
        <f t="shared" si="1"/>
        <v>0</v>
      </c>
      <c r="I16" s="69">
        <f t="shared" si="2"/>
        <v>0</v>
      </c>
    </row>
    <row r="17" spans="1:9" ht="60.75">
      <c r="A17" s="52">
        <v>5</v>
      </c>
      <c r="B17" s="72" t="s">
        <v>266</v>
      </c>
      <c r="C17" s="12" t="s">
        <v>43</v>
      </c>
      <c r="D17" s="11">
        <v>50</v>
      </c>
      <c r="E17" s="68"/>
      <c r="F17" s="69">
        <f t="shared" si="0"/>
        <v>0</v>
      </c>
      <c r="G17" s="70">
        <v>0.05</v>
      </c>
      <c r="H17" s="68">
        <f t="shared" si="1"/>
        <v>0</v>
      </c>
      <c r="I17" s="69">
        <f t="shared" si="2"/>
        <v>0</v>
      </c>
    </row>
    <row r="18" spans="1:9" ht="48.75">
      <c r="A18" s="52">
        <v>6</v>
      </c>
      <c r="B18" s="72" t="s">
        <v>267</v>
      </c>
      <c r="C18" s="12" t="s">
        <v>43</v>
      </c>
      <c r="D18" s="11">
        <v>30</v>
      </c>
      <c r="E18" s="68"/>
      <c r="F18" s="69">
        <f t="shared" si="0"/>
        <v>0</v>
      </c>
      <c r="G18" s="70">
        <v>0.05</v>
      </c>
      <c r="H18" s="68">
        <f t="shared" si="1"/>
        <v>0</v>
      </c>
      <c r="I18" s="69">
        <f t="shared" si="2"/>
        <v>0</v>
      </c>
    </row>
    <row r="19" spans="1:9" ht="24.75">
      <c r="A19" s="52">
        <v>7</v>
      </c>
      <c r="B19" s="72" t="s">
        <v>268</v>
      </c>
      <c r="C19" s="12" t="s">
        <v>43</v>
      </c>
      <c r="D19" s="11">
        <v>20</v>
      </c>
      <c r="E19" s="68"/>
      <c r="F19" s="69">
        <f t="shared" si="0"/>
        <v>0</v>
      </c>
      <c r="G19" s="70">
        <v>0.05</v>
      </c>
      <c r="H19" s="68">
        <f t="shared" si="1"/>
        <v>0</v>
      </c>
      <c r="I19" s="69">
        <f t="shared" si="2"/>
        <v>0</v>
      </c>
    </row>
    <row r="20" spans="1:9" ht="36.75">
      <c r="A20" s="52">
        <v>8</v>
      </c>
      <c r="B20" s="72" t="s">
        <v>269</v>
      </c>
      <c r="C20" s="12" t="s">
        <v>43</v>
      </c>
      <c r="D20" s="11">
        <v>1500</v>
      </c>
      <c r="E20" s="68"/>
      <c r="F20" s="69">
        <f t="shared" si="0"/>
        <v>0</v>
      </c>
      <c r="G20" s="70">
        <v>0.05</v>
      </c>
      <c r="H20" s="68">
        <f t="shared" si="1"/>
        <v>0</v>
      </c>
      <c r="I20" s="69">
        <f t="shared" si="2"/>
        <v>0</v>
      </c>
    </row>
    <row r="21" spans="1:9" ht="24.75">
      <c r="A21" s="52">
        <v>9</v>
      </c>
      <c r="B21" s="73" t="s">
        <v>270</v>
      </c>
      <c r="C21" s="12" t="s">
        <v>43</v>
      </c>
      <c r="D21" s="11">
        <v>50</v>
      </c>
      <c r="E21" s="68"/>
      <c r="F21" s="69">
        <f t="shared" si="0"/>
        <v>0</v>
      </c>
      <c r="G21" s="70">
        <v>0.05</v>
      </c>
      <c r="H21" s="68">
        <f t="shared" si="1"/>
        <v>0</v>
      </c>
      <c r="I21" s="69">
        <f t="shared" si="2"/>
        <v>0</v>
      </c>
    </row>
    <row r="22" spans="1:9" ht="24.75">
      <c r="A22" s="52">
        <v>10</v>
      </c>
      <c r="B22" s="72" t="s">
        <v>271</v>
      </c>
      <c r="C22" s="12" t="s">
        <v>43</v>
      </c>
      <c r="D22" s="11">
        <v>30</v>
      </c>
      <c r="E22" s="68"/>
      <c r="F22" s="69">
        <f t="shared" si="0"/>
        <v>0</v>
      </c>
      <c r="G22" s="70">
        <v>0.05</v>
      </c>
      <c r="H22" s="68">
        <f t="shared" si="1"/>
        <v>0</v>
      </c>
      <c r="I22" s="69">
        <f t="shared" si="2"/>
        <v>0</v>
      </c>
    </row>
    <row r="23" spans="1:9" ht="48.75">
      <c r="A23" s="52">
        <v>11</v>
      </c>
      <c r="B23" s="72" t="s">
        <v>272</v>
      </c>
      <c r="C23" s="12" t="s">
        <v>43</v>
      </c>
      <c r="D23" s="11">
        <v>250</v>
      </c>
      <c r="E23" s="68"/>
      <c r="F23" s="69">
        <f t="shared" si="0"/>
        <v>0</v>
      </c>
      <c r="G23" s="70">
        <v>0.05</v>
      </c>
      <c r="H23" s="68">
        <f t="shared" si="1"/>
        <v>0</v>
      </c>
      <c r="I23" s="69">
        <f t="shared" si="2"/>
        <v>0</v>
      </c>
    </row>
    <row r="24" spans="1:9" ht="53.65" customHeight="1">
      <c r="A24" s="52">
        <v>12</v>
      </c>
      <c r="B24" s="72" t="s">
        <v>273</v>
      </c>
      <c r="C24" s="12" t="s">
        <v>43</v>
      </c>
      <c r="D24" s="11">
        <v>370</v>
      </c>
      <c r="E24" s="68"/>
      <c r="F24" s="69">
        <f t="shared" si="0"/>
        <v>0</v>
      </c>
      <c r="G24" s="70">
        <v>0.05</v>
      </c>
      <c r="H24" s="68">
        <f t="shared" si="1"/>
        <v>0</v>
      </c>
      <c r="I24" s="69">
        <f t="shared" si="2"/>
        <v>0</v>
      </c>
    </row>
    <row r="25" spans="1:9" ht="24.75">
      <c r="A25" s="52">
        <v>13</v>
      </c>
      <c r="B25" s="72" t="s">
        <v>274</v>
      </c>
      <c r="C25" s="12" t="s">
        <v>43</v>
      </c>
      <c r="D25" s="11">
        <v>190</v>
      </c>
      <c r="E25" s="68"/>
      <c r="F25" s="69">
        <f t="shared" si="0"/>
        <v>0</v>
      </c>
      <c r="G25" s="70">
        <v>0.05</v>
      </c>
      <c r="H25" s="68">
        <f t="shared" si="1"/>
        <v>0</v>
      </c>
      <c r="I25" s="69">
        <f t="shared" si="2"/>
        <v>0</v>
      </c>
    </row>
    <row r="26" spans="1:9" ht="60.75">
      <c r="A26" s="52">
        <v>14</v>
      </c>
      <c r="B26" s="72" t="s">
        <v>275</v>
      </c>
      <c r="C26" s="12" t="s">
        <v>43</v>
      </c>
      <c r="D26" s="11">
        <v>400</v>
      </c>
      <c r="E26" s="68"/>
      <c r="F26" s="69">
        <f t="shared" si="0"/>
        <v>0</v>
      </c>
      <c r="G26" s="70">
        <v>0.05</v>
      </c>
      <c r="H26" s="68">
        <f t="shared" si="1"/>
        <v>0</v>
      </c>
      <c r="I26" s="69">
        <f t="shared" si="2"/>
        <v>0</v>
      </c>
    </row>
    <row r="27" spans="1:9" ht="34.35" customHeight="1">
      <c r="A27" s="52">
        <v>15</v>
      </c>
      <c r="B27" s="72" t="s">
        <v>276</v>
      </c>
      <c r="C27" s="12" t="s">
        <v>43</v>
      </c>
      <c r="D27" s="11">
        <v>30</v>
      </c>
      <c r="E27" s="68"/>
      <c r="F27" s="69">
        <f t="shared" si="0"/>
        <v>0</v>
      </c>
      <c r="G27" s="70">
        <v>0.05</v>
      </c>
      <c r="H27" s="68">
        <f t="shared" si="1"/>
        <v>0</v>
      </c>
      <c r="I27" s="69">
        <f t="shared" si="2"/>
        <v>0</v>
      </c>
    </row>
    <row r="28" spans="1:9" ht="36.75">
      <c r="A28" s="52">
        <v>16</v>
      </c>
      <c r="B28" s="72" t="s">
        <v>277</v>
      </c>
      <c r="C28" s="12" t="s">
        <v>43</v>
      </c>
      <c r="D28" s="11">
        <v>80</v>
      </c>
      <c r="E28" s="68"/>
      <c r="F28" s="69">
        <f t="shared" si="0"/>
        <v>0</v>
      </c>
      <c r="G28" s="70">
        <v>0.05</v>
      </c>
      <c r="H28" s="68">
        <f t="shared" si="1"/>
        <v>0</v>
      </c>
      <c r="I28" s="69">
        <f t="shared" si="2"/>
        <v>0</v>
      </c>
    </row>
    <row r="29" spans="1:9" ht="24.75">
      <c r="A29" s="52">
        <v>17</v>
      </c>
      <c r="B29" s="72" t="s">
        <v>278</v>
      </c>
      <c r="C29" s="12" t="s">
        <v>43</v>
      </c>
      <c r="D29" s="11">
        <v>80</v>
      </c>
      <c r="E29" s="68"/>
      <c r="F29" s="69">
        <f t="shared" si="0"/>
        <v>0</v>
      </c>
      <c r="G29" s="70">
        <v>0.05</v>
      </c>
      <c r="H29" s="68">
        <f t="shared" si="1"/>
        <v>0</v>
      </c>
      <c r="I29" s="69">
        <f t="shared" si="2"/>
        <v>0</v>
      </c>
    </row>
    <row r="30" spans="1:9" ht="48.75">
      <c r="A30" s="52">
        <v>18</v>
      </c>
      <c r="B30" s="72" t="s">
        <v>279</v>
      </c>
      <c r="C30" s="12" t="s">
        <v>43</v>
      </c>
      <c r="D30" s="11">
        <v>400</v>
      </c>
      <c r="E30" s="68"/>
      <c r="F30" s="86">
        <f t="shared" si="0"/>
        <v>0</v>
      </c>
      <c r="G30" s="87">
        <v>0.05</v>
      </c>
      <c r="H30" s="88">
        <f t="shared" si="1"/>
        <v>0</v>
      </c>
      <c r="I30" s="86">
        <f t="shared" si="2"/>
        <v>0</v>
      </c>
    </row>
    <row r="31" spans="1:9">
      <c r="A31" s="14" t="s">
        <v>126</v>
      </c>
      <c r="B31" s="9"/>
      <c r="C31" s="9"/>
      <c r="D31" s="9"/>
      <c r="E31" s="9"/>
      <c r="F31" s="89">
        <f>SUM(F13:F30)</f>
        <v>0</v>
      </c>
      <c r="G31" s="89" t="s">
        <v>127</v>
      </c>
      <c r="H31" s="89">
        <f>SUM(H13:H30)</f>
        <v>0</v>
      </c>
      <c r="I31" s="89">
        <f>SUM(I13:I30)</f>
        <v>0</v>
      </c>
    </row>
    <row r="32" spans="1:9">
      <c r="A32" s="26"/>
      <c r="B32" s="9"/>
      <c r="C32" s="9"/>
      <c r="D32" s="9"/>
      <c r="E32" s="9"/>
      <c r="G32" s="25"/>
      <c r="H32" s="25"/>
    </row>
    <row r="34" spans="1:6">
      <c r="A34" s="109"/>
      <c r="B34" s="109"/>
      <c r="C34" s="109"/>
    </row>
    <row r="35" spans="1:6" ht="29.25" customHeight="1">
      <c r="A35" s="103" t="s">
        <v>128</v>
      </c>
      <c r="B35" s="103"/>
      <c r="C35" s="103"/>
      <c r="D35" s="103"/>
      <c r="E35" s="103"/>
      <c r="F35" s="103"/>
    </row>
    <row r="36" spans="1:6">
      <c r="A36" s="103"/>
      <c r="B36" s="103"/>
      <c r="C36" s="103"/>
      <c r="D36" s="103"/>
      <c r="E36" s="103"/>
      <c r="F36" s="103"/>
    </row>
    <row r="37" spans="1:6" ht="0.75" customHeight="1">
      <c r="A37" s="103"/>
      <c r="B37" s="103"/>
      <c r="C37" s="103"/>
      <c r="D37" s="103"/>
      <c r="E37" s="103"/>
      <c r="F37" s="103"/>
    </row>
  </sheetData>
  <mergeCells count="7">
    <mergeCell ref="A34:C34"/>
    <mergeCell ref="A35:F37"/>
    <mergeCell ref="G1:I1"/>
    <mergeCell ref="A7:I7"/>
    <mergeCell ref="A8:I8"/>
    <mergeCell ref="A9:I9"/>
    <mergeCell ref="A11:I11"/>
  </mergeCells>
  <pageMargins left="0" right="0" top="0.39370078740157505" bottom="0.39370078740157505" header="0" footer="0"/>
  <pageSetup paperSize="9" scale="82" orientation="portrait" r:id="rId1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3"/>
  <sheetViews>
    <sheetView topLeftCell="A12" zoomScaleNormal="100" workbookViewId="0">
      <selection activeCell="I38" sqref="I38"/>
    </sheetView>
  </sheetViews>
  <sheetFormatPr defaultRowHeight="15"/>
  <cols>
    <col min="1" max="1" width="4.5" style="1" customWidth="1"/>
    <col min="2" max="2" width="32.5" style="1" customWidth="1"/>
    <col min="3" max="3" width="7.5" style="1" customWidth="1"/>
    <col min="4" max="4" width="5.75" style="1" customWidth="1"/>
    <col min="5" max="5" width="9.375" style="1" customWidth="1"/>
    <col min="6" max="6" width="7.375" style="1" customWidth="1"/>
    <col min="7" max="7" width="9.75" style="1" bestFit="1" customWidth="1"/>
    <col min="8" max="8" width="5.625" style="1" customWidth="1"/>
    <col min="9" max="9" width="7" style="1" customWidth="1"/>
    <col min="10" max="10" width="11.25" style="1" customWidth="1"/>
    <col min="11" max="11" width="9.5" style="1" customWidth="1"/>
    <col min="12" max="1025" width="8.5" style="1" customWidth="1"/>
    <col min="1026" max="1026" width="9" customWidth="1"/>
  </cols>
  <sheetData>
    <row r="1" spans="1:10" ht="18.75">
      <c r="A1" s="20"/>
      <c r="J1" s="27" t="s">
        <v>280</v>
      </c>
    </row>
    <row r="2" spans="1:10" ht="15.75">
      <c r="A2" s="9" t="s">
        <v>129</v>
      </c>
      <c r="H2" s="28" t="s">
        <v>130</v>
      </c>
      <c r="I2" s="28"/>
    </row>
    <row r="3" spans="1:10">
      <c r="A3" s="2" t="s">
        <v>2</v>
      </c>
      <c r="H3" s="3" t="s">
        <v>3</v>
      </c>
      <c r="I3" s="3"/>
    </row>
    <row r="6" spans="1:10" ht="15.75" customHeight="1">
      <c r="A6" s="106" t="s">
        <v>143</v>
      </c>
      <c r="B6" s="106"/>
      <c r="C6" s="106"/>
      <c r="D6" s="106"/>
      <c r="E6" s="106"/>
      <c r="F6" s="106"/>
      <c r="G6" s="106"/>
      <c r="H6" s="106"/>
      <c r="I6" s="106"/>
      <c r="J6" s="106"/>
    </row>
    <row r="7" spans="1:10" ht="15.75" customHeight="1">
      <c r="A7" s="106" t="s">
        <v>135</v>
      </c>
      <c r="B7" s="106"/>
      <c r="C7" s="106"/>
      <c r="D7" s="106"/>
      <c r="E7" s="106"/>
      <c r="F7" s="106"/>
      <c r="G7" s="106"/>
      <c r="H7" s="106"/>
      <c r="I7" s="106"/>
      <c r="J7" s="106"/>
    </row>
    <row r="8" spans="1:10" ht="15.75">
      <c r="A8" s="110" t="s">
        <v>281</v>
      </c>
      <c r="B8" s="110"/>
      <c r="C8" s="110"/>
      <c r="D8" s="110"/>
      <c r="E8" s="110"/>
      <c r="F8" s="110"/>
      <c r="G8" s="110"/>
      <c r="H8" s="110"/>
      <c r="I8" s="110"/>
      <c r="J8" s="110"/>
    </row>
    <row r="9" spans="1:10" ht="15.75">
      <c r="A9" s="29"/>
    </row>
    <row r="10" spans="1:10" ht="15.75" customHeight="1">
      <c r="A10" s="111" t="s">
        <v>7</v>
      </c>
      <c r="B10" s="111"/>
      <c r="C10" s="111"/>
      <c r="D10" s="111"/>
      <c r="E10" s="111"/>
      <c r="F10" s="111"/>
      <c r="G10" s="111"/>
      <c r="H10" s="111"/>
      <c r="I10" s="111"/>
      <c r="J10" s="111"/>
    </row>
    <row r="11" spans="1:10" ht="63.75">
      <c r="A11" s="19" t="s">
        <v>138</v>
      </c>
      <c r="B11" s="19" t="s">
        <v>139</v>
      </c>
      <c r="C11" s="19" t="s">
        <v>10</v>
      </c>
      <c r="D11" s="19" t="s">
        <v>132</v>
      </c>
      <c r="E11" s="19" t="s">
        <v>140</v>
      </c>
      <c r="F11" s="19" t="s">
        <v>137</v>
      </c>
      <c r="G11" s="19" t="s">
        <v>141</v>
      </c>
      <c r="H11" s="19" t="s">
        <v>142</v>
      </c>
      <c r="I11" s="19" t="s">
        <v>298</v>
      </c>
      <c r="J11" s="19" t="s">
        <v>144</v>
      </c>
    </row>
    <row r="12" spans="1:10" ht="24">
      <c r="A12" s="52">
        <v>1</v>
      </c>
      <c r="B12" s="51" t="s">
        <v>282</v>
      </c>
      <c r="C12" s="52" t="s">
        <v>145</v>
      </c>
      <c r="D12" s="52" t="s">
        <v>18</v>
      </c>
      <c r="E12" s="52">
        <v>4500</v>
      </c>
      <c r="F12" s="76"/>
      <c r="G12" s="76">
        <f>E12*F12</f>
        <v>0</v>
      </c>
      <c r="H12" s="77">
        <v>0.05</v>
      </c>
      <c r="I12" s="80">
        <f>G12*H12</f>
        <v>0</v>
      </c>
      <c r="J12" s="76">
        <f>G12+I12</f>
        <v>0</v>
      </c>
    </row>
    <row r="13" spans="1:10" ht="24">
      <c r="A13" s="52">
        <v>2</v>
      </c>
      <c r="B13" s="51" t="s">
        <v>283</v>
      </c>
      <c r="C13" s="52" t="s">
        <v>58</v>
      </c>
      <c r="D13" s="52" t="s">
        <v>18</v>
      </c>
      <c r="E13" s="52">
        <v>5500</v>
      </c>
      <c r="F13" s="76"/>
      <c r="G13" s="76">
        <f t="shared" ref="G13:G28" si="0">E13*F13</f>
        <v>0</v>
      </c>
      <c r="H13" s="77">
        <v>0.05</v>
      </c>
      <c r="I13" s="80">
        <f t="shared" ref="I13:I28" si="1">G13*H13</f>
        <v>0</v>
      </c>
      <c r="J13" s="76">
        <f t="shared" ref="J13:J28" si="2">G13+I13</f>
        <v>0</v>
      </c>
    </row>
    <row r="14" spans="1:10" ht="24">
      <c r="A14" s="52">
        <v>3</v>
      </c>
      <c r="B14" s="51" t="s">
        <v>284</v>
      </c>
      <c r="C14" s="52" t="s">
        <v>146</v>
      </c>
      <c r="D14" s="52" t="s">
        <v>18</v>
      </c>
      <c r="E14" s="52">
        <v>250</v>
      </c>
      <c r="F14" s="76"/>
      <c r="G14" s="76">
        <f t="shared" si="0"/>
        <v>0</v>
      </c>
      <c r="H14" s="77">
        <v>0.05</v>
      </c>
      <c r="I14" s="80">
        <f t="shared" si="1"/>
        <v>0</v>
      </c>
      <c r="J14" s="76">
        <f t="shared" si="2"/>
        <v>0</v>
      </c>
    </row>
    <row r="15" spans="1:10" ht="24">
      <c r="A15" s="52">
        <v>4</v>
      </c>
      <c r="B15" s="51" t="s">
        <v>285</v>
      </c>
      <c r="C15" s="52" t="s">
        <v>147</v>
      </c>
      <c r="D15" s="52" t="s">
        <v>18</v>
      </c>
      <c r="E15" s="52">
        <v>150</v>
      </c>
      <c r="F15" s="76"/>
      <c r="G15" s="76">
        <f t="shared" si="0"/>
        <v>0</v>
      </c>
      <c r="H15" s="77">
        <v>0.05</v>
      </c>
      <c r="I15" s="80">
        <f t="shared" si="1"/>
        <v>0</v>
      </c>
      <c r="J15" s="76">
        <f t="shared" si="2"/>
        <v>0</v>
      </c>
    </row>
    <row r="16" spans="1:10" ht="24">
      <c r="A16" s="52">
        <v>5</v>
      </c>
      <c r="B16" s="75" t="s">
        <v>286</v>
      </c>
      <c r="C16" s="52" t="s">
        <v>148</v>
      </c>
      <c r="D16" s="52" t="s">
        <v>18</v>
      </c>
      <c r="E16" s="52">
        <v>2000</v>
      </c>
      <c r="F16" s="76"/>
      <c r="G16" s="76">
        <f t="shared" si="0"/>
        <v>0</v>
      </c>
      <c r="H16" s="77">
        <v>0.05</v>
      </c>
      <c r="I16" s="80">
        <f t="shared" si="1"/>
        <v>0</v>
      </c>
      <c r="J16" s="76">
        <f t="shared" si="2"/>
        <v>0</v>
      </c>
    </row>
    <row r="17" spans="1:10">
      <c r="A17" s="52">
        <v>6</v>
      </c>
      <c r="B17" s="51" t="s">
        <v>287</v>
      </c>
      <c r="C17" s="52" t="s">
        <v>85</v>
      </c>
      <c r="D17" s="52" t="s">
        <v>18</v>
      </c>
      <c r="E17" s="52">
        <v>1000</v>
      </c>
      <c r="F17" s="76"/>
      <c r="G17" s="76">
        <f t="shared" si="0"/>
        <v>0</v>
      </c>
      <c r="H17" s="77">
        <v>0.05</v>
      </c>
      <c r="I17" s="80">
        <f t="shared" si="1"/>
        <v>0</v>
      </c>
      <c r="J17" s="76">
        <f t="shared" si="2"/>
        <v>0</v>
      </c>
    </row>
    <row r="18" spans="1:10" ht="36">
      <c r="A18" s="52">
        <v>7</v>
      </c>
      <c r="B18" s="51" t="s">
        <v>296</v>
      </c>
      <c r="C18" s="52" t="s">
        <v>87</v>
      </c>
      <c r="D18" s="52" t="s">
        <v>18</v>
      </c>
      <c r="E18" s="52">
        <v>120</v>
      </c>
      <c r="F18" s="76"/>
      <c r="G18" s="76">
        <f t="shared" si="0"/>
        <v>0</v>
      </c>
      <c r="H18" s="77">
        <v>0.05</v>
      </c>
      <c r="I18" s="80">
        <f t="shared" si="1"/>
        <v>0</v>
      </c>
      <c r="J18" s="76">
        <f t="shared" si="2"/>
        <v>0</v>
      </c>
    </row>
    <row r="19" spans="1:10">
      <c r="A19" s="52">
        <v>8</v>
      </c>
      <c r="B19" s="75" t="s">
        <v>149</v>
      </c>
      <c r="C19" s="52" t="s">
        <v>87</v>
      </c>
      <c r="D19" s="52" t="s">
        <v>18</v>
      </c>
      <c r="E19" s="52">
        <v>150</v>
      </c>
      <c r="F19" s="76"/>
      <c r="G19" s="76">
        <f t="shared" si="0"/>
        <v>0</v>
      </c>
      <c r="H19" s="77">
        <v>0.05</v>
      </c>
      <c r="I19" s="80">
        <f t="shared" si="1"/>
        <v>0</v>
      </c>
      <c r="J19" s="76">
        <f t="shared" si="2"/>
        <v>0</v>
      </c>
    </row>
    <row r="20" spans="1:10">
      <c r="A20" s="52">
        <v>9</v>
      </c>
      <c r="B20" s="51" t="s">
        <v>288</v>
      </c>
      <c r="C20" s="52" t="s">
        <v>87</v>
      </c>
      <c r="D20" s="52" t="s">
        <v>18</v>
      </c>
      <c r="E20" s="52">
        <v>3200</v>
      </c>
      <c r="F20" s="76"/>
      <c r="G20" s="76">
        <f t="shared" si="0"/>
        <v>0</v>
      </c>
      <c r="H20" s="77">
        <v>0.05</v>
      </c>
      <c r="I20" s="80">
        <f t="shared" si="1"/>
        <v>0</v>
      </c>
      <c r="J20" s="76">
        <f t="shared" si="2"/>
        <v>0</v>
      </c>
    </row>
    <row r="21" spans="1:10">
      <c r="A21" s="52">
        <v>10</v>
      </c>
      <c r="B21" s="51" t="s">
        <v>289</v>
      </c>
      <c r="C21" s="52" t="s">
        <v>30</v>
      </c>
      <c r="D21" s="52" t="s">
        <v>18</v>
      </c>
      <c r="E21" s="52">
        <v>80</v>
      </c>
      <c r="F21" s="76"/>
      <c r="G21" s="76">
        <f t="shared" si="0"/>
        <v>0</v>
      </c>
      <c r="H21" s="77">
        <v>0.05</v>
      </c>
      <c r="I21" s="80">
        <f t="shared" si="1"/>
        <v>0</v>
      </c>
      <c r="J21" s="76">
        <f t="shared" si="2"/>
        <v>0</v>
      </c>
    </row>
    <row r="22" spans="1:10" ht="36">
      <c r="A22" s="52">
        <v>11</v>
      </c>
      <c r="B22" s="51" t="s">
        <v>290</v>
      </c>
      <c r="C22" s="52" t="s">
        <v>21</v>
      </c>
      <c r="D22" s="52" t="s">
        <v>18</v>
      </c>
      <c r="E22" s="52">
        <v>80</v>
      </c>
      <c r="F22" s="76"/>
      <c r="G22" s="76">
        <f t="shared" si="0"/>
        <v>0</v>
      </c>
      <c r="H22" s="77">
        <v>0.05</v>
      </c>
      <c r="I22" s="80">
        <f t="shared" si="1"/>
        <v>0</v>
      </c>
      <c r="J22" s="76">
        <f t="shared" si="2"/>
        <v>0</v>
      </c>
    </row>
    <row r="23" spans="1:10" ht="48">
      <c r="A23" s="52">
        <v>12</v>
      </c>
      <c r="B23" s="51" t="s">
        <v>291</v>
      </c>
      <c r="C23" s="52" t="s">
        <v>58</v>
      </c>
      <c r="D23" s="52" t="s">
        <v>18</v>
      </c>
      <c r="E23" s="52">
        <v>100</v>
      </c>
      <c r="F23" s="76"/>
      <c r="G23" s="76">
        <f t="shared" si="0"/>
        <v>0</v>
      </c>
      <c r="H23" s="77">
        <v>0.05</v>
      </c>
      <c r="I23" s="80">
        <f t="shared" si="1"/>
        <v>0</v>
      </c>
      <c r="J23" s="76">
        <f t="shared" si="2"/>
        <v>0</v>
      </c>
    </row>
    <row r="24" spans="1:10" ht="24">
      <c r="A24" s="52">
        <v>13</v>
      </c>
      <c r="B24" s="51" t="s">
        <v>292</v>
      </c>
      <c r="C24" s="52" t="s">
        <v>45</v>
      </c>
      <c r="D24" s="52" t="s">
        <v>18</v>
      </c>
      <c r="E24" s="52">
        <v>250</v>
      </c>
      <c r="F24" s="76"/>
      <c r="G24" s="76">
        <f t="shared" si="0"/>
        <v>0</v>
      </c>
      <c r="H24" s="77">
        <v>0.05</v>
      </c>
      <c r="I24" s="80">
        <f t="shared" si="1"/>
        <v>0</v>
      </c>
      <c r="J24" s="76">
        <f t="shared" si="2"/>
        <v>0</v>
      </c>
    </row>
    <row r="25" spans="1:10">
      <c r="A25" s="52">
        <v>14</v>
      </c>
      <c r="B25" s="51" t="s">
        <v>297</v>
      </c>
      <c r="C25" s="52" t="s">
        <v>120</v>
      </c>
      <c r="D25" s="52" t="s">
        <v>18</v>
      </c>
      <c r="E25" s="52">
        <v>300</v>
      </c>
      <c r="F25" s="76"/>
      <c r="G25" s="76">
        <f t="shared" si="0"/>
        <v>0</v>
      </c>
      <c r="H25" s="77">
        <v>0.05</v>
      </c>
      <c r="I25" s="80">
        <f t="shared" si="1"/>
        <v>0</v>
      </c>
      <c r="J25" s="76">
        <f t="shared" si="2"/>
        <v>0</v>
      </c>
    </row>
    <row r="26" spans="1:10">
      <c r="A26" s="52">
        <v>15</v>
      </c>
      <c r="B26" s="51" t="s">
        <v>293</v>
      </c>
      <c r="C26" s="52" t="s">
        <v>120</v>
      </c>
      <c r="D26" s="52" t="s">
        <v>18</v>
      </c>
      <c r="E26" s="52">
        <v>180</v>
      </c>
      <c r="F26" s="76"/>
      <c r="G26" s="76">
        <f t="shared" si="0"/>
        <v>0</v>
      </c>
      <c r="H26" s="77">
        <v>0.05</v>
      </c>
      <c r="I26" s="80">
        <f t="shared" si="1"/>
        <v>0</v>
      </c>
      <c r="J26" s="76">
        <f t="shared" si="2"/>
        <v>0</v>
      </c>
    </row>
    <row r="27" spans="1:10">
      <c r="A27" s="52">
        <v>16</v>
      </c>
      <c r="B27" s="51" t="s">
        <v>294</v>
      </c>
      <c r="C27" s="52" t="s">
        <v>30</v>
      </c>
      <c r="D27" s="52" t="s">
        <v>18</v>
      </c>
      <c r="E27" s="52">
        <v>40</v>
      </c>
      <c r="F27" s="76"/>
      <c r="G27" s="76">
        <f t="shared" si="0"/>
        <v>0</v>
      </c>
      <c r="H27" s="77">
        <v>0.05</v>
      </c>
      <c r="I27" s="80">
        <f t="shared" si="1"/>
        <v>0</v>
      </c>
      <c r="J27" s="76">
        <f t="shared" si="2"/>
        <v>0</v>
      </c>
    </row>
    <row r="28" spans="1:10">
      <c r="A28" s="52">
        <v>17</v>
      </c>
      <c r="B28" s="51" t="s">
        <v>295</v>
      </c>
      <c r="C28" s="52" t="s">
        <v>150</v>
      </c>
      <c r="D28" s="52" t="s">
        <v>18</v>
      </c>
      <c r="E28" s="52">
        <v>60</v>
      </c>
      <c r="F28" s="76"/>
      <c r="G28" s="78">
        <f t="shared" si="0"/>
        <v>0</v>
      </c>
      <c r="H28" s="79">
        <v>0.05</v>
      </c>
      <c r="I28" s="90">
        <f t="shared" si="1"/>
        <v>0</v>
      </c>
      <c r="J28" s="78">
        <f t="shared" si="2"/>
        <v>0</v>
      </c>
    </row>
    <row r="29" spans="1:10">
      <c r="A29" s="112" t="s">
        <v>126</v>
      </c>
      <c r="B29" s="112"/>
      <c r="C29" s="30"/>
      <c r="D29" s="31"/>
      <c r="E29" s="31"/>
      <c r="F29" s="31"/>
      <c r="G29" s="91">
        <f>SUM(G12:G28)</f>
        <v>0</v>
      </c>
      <c r="H29" s="92" t="s">
        <v>127</v>
      </c>
      <c r="I29" s="93">
        <f>SUM(I12:I28)</f>
        <v>0</v>
      </c>
      <c r="J29" s="91">
        <f>SUM(J12:J28)</f>
        <v>0</v>
      </c>
    </row>
    <row r="30" spans="1:10">
      <c r="A30" s="31"/>
      <c r="B30" s="31"/>
      <c r="C30" s="31"/>
      <c r="D30" s="31"/>
      <c r="E30" s="31"/>
      <c r="F30" s="31"/>
      <c r="H30" s="32"/>
      <c r="I30" s="32"/>
    </row>
    <row r="31" spans="1:10" ht="31.5" customHeight="1">
      <c r="A31" s="103" t="s">
        <v>128</v>
      </c>
      <c r="B31" s="103"/>
      <c r="C31" s="103"/>
      <c r="D31" s="103"/>
      <c r="E31" s="103"/>
      <c r="F31" s="103"/>
    </row>
    <row r="32" spans="1:10" ht="14.25" customHeight="1">
      <c r="A32" s="103"/>
      <c r="B32" s="103"/>
      <c r="C32" s="103"/>
      <c r="D32" s="103"/>
      <c r="E32" s="103"/>
      <c r="F32" s="103"/>
    </row>
    <row r="33" spans="1:6" ht="6" customHeight="1">
      <c r="A33" s="103"/>
      <c r="B33" s="103"/>
      <c r="C33" s="103"/>
      <c r="D33" s="103"/>
      <c r="E33" s="103"/>
      <c r="F33" s="103"/>
    </row>
  </sheetData>
  <mergeCells count="6">
    <mergeCell ref="A31:F33"/>
    <mergeCell ref="A6:J6"/>
    <mergeCell ref="A7:J7"/>
    <mergeCell ref="A8:J8"/>
    <mergeCell ref="A10:J10"/>
    <mergeCell ref="A29:B29"/>
  </mergeCells>
  <pageMargins left="0" right="0" top="0.39370078740157505" bottom="0.39370078740157505" header="0" footer="0"/>
  <pageSetup paperSize="9" scale="84" orientation="portrait" r:id="rId1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30" zoomScaleNormal="100" workbookViewId="0">
      <selection activeCell="I44" sqref="I44"/>
    </sheetView>
  </sheetViews>
  <sheetFormatPr defaultRowHeight="14.25"/>
  <cols>
    <col min="1" max="1" width="4.875" customWidth="1"/>
    <col min="2" max="2" width="24.5" customWidth="1"/>
    <col min="3" max="3" width="5.625" customWidth="1"/>
    <col min="4" max="4" width="10.5" customWidth="1"/>
    <col min="5" max="5" width="9.375" customWidth="1"/>
    <col min="6" max="6" width="9.875" customWidth="1"/>
    <col min="7" max="8" width="9.75" customWidth="1"/>
    <col min="9" max="9" width="11.25" customWidth="1"/>
    <col min="10" max="10" width="9.5" customWidth="1"/>
    <col min="11" max="1024" width="8.125" customWidth="1"/>
    <col min="1025" max="1025" width="9" customWidth="1"/>
  </cols>
  <sheetData>
    <row r="1" spans="1:9" ht="15">
      <c r="G1" s="107" t="s">
        <v>299</v>
      </c>
      <c r="H1" s="107"/>
      <c r="I1" s="107"/>
    </row>
    <row r="3" spans="1:9" ht="15.75">
      <c r="A3" s="35" t="s">
        <v>129</v>
      </c>
      <c r="G3" s="36" t="s">
        <v>130</v>
      </c>
      <c r="H3" s="36"/>
    </row>
    <row r="4" spans="1:9">
      <c r="A4" s="37" t="s">
        <v>2</v>
      </c>
      <c r="G4" s="38" t="s">
        <v>3</v>
      </c>
      <c r="H4" s="38"/>
    </row>
    <row r="5" spans="1:9">
      <c r="A5" s="39"/>
    </row>
    <row r="6" spans="1:9">
      <c r="A6" s="39"/>
    </row>
    <row r="7" spans="1:9">
      <c r="A7" s="37"/>
    </row>
    <row r="8" spans="1:9" ht="15.75">
      <c r="A8" s="110" t="s">
        <v>4</v>
      </c>
      <c r="B8" s="110"/>
      <c r="C8" s="110"/>
      <c r="D8" s="110"/>
      <c r="E8" s="110"/>
      <c r="F8" s="110"/>
      <c r="G8" s="110"/>
      <c r="H8" s="110"/>
      <c r="I8" s="110"/>
    </row>
    <row r="9" spans="1:9" ht="15.75">
      <c r="A9" s="110" t="s">
        <v>5</v>
      </c>
      <c r="B9" s="110"/>
      <c r="C9" s="110"/>
      <c r="D9" s="110"/>
      <c r="E9" s="110"/>
      <c r="F9" s="110"/>
      <c r="G9" s="110"/>
      <c r="H9" s="110"/>
      <c r="I9" s="110"/>
    </row>
    <row r="10" spans="1:9" ht="15.75">
      <c r="A10" s="114" t="s">
        <v>300</v>
      </c>
      <c r="B10" s="114"/>
      <c r="C10" s="114"/>
      <c r="D10" s="114"/>
      <c r="E10" s="114"/>
      <c r="F10" s="114"/>
      <c r="G10" s="114"/>
      <c r="H10" s="114"/>
      <c r="I10" s="114"/>
    </row>
    <row r="11" spans="1:9">
      <c r="A11" s="40"/>
    </row>
    <row r="12" spans="1:9" ht="7.5" customHeight="1">
      <c r="A12" s="41"/>
    </row>
    <row r="13" spans="1:9" ht="17.850000000000001" customHeight="1">
      <c r="A13" s="108" t="s">
        <v>151</v>
      </c>
      <c r="B13" s="108"/>
      <c r="C13" s="108"/>
      <c r="D13" s="108"/>
      <c r="E13" s="108"/>
      <c r="F13" s="108"/>
      <c r="G13" s="108"/>
      <c r="H13" s="108"/>
      <c r="I13" s="108"/>
    </row>
    <row r="14" spans="1:9" ht="81.2" customHeight="1">
      <c r="A14" s="5" t="s">
        <v>8</v>
      </c>
      <c r="B14" s="5" t="s">
        <v>9</v>
      </c>
      <c r="C14" s="5" t="s">
        <v>132</v>
      </c>
      <c r="D14" s="5" t="s">
        <v>12</v>
      </c>
      <c r="E14" s="5" t="s">
        <v>137</v>
      </c>
      <c r="F14" s="5" t="s">
        <v>13</v>
      </c>
      <c r="G14" s="5" t="s">
        <v>14</v>
      </c>
      <c r="H14" s="5" t="s">
        <v>245</v>
      </c>
      <c r="I14" s="5" t="s">
        <v>15</v>
      </c>
    </row>
    <row r="15" spans="1:9">
      <c r="A15" s="52">
        <v>1</v>
      </c>
      <c r="B15" s="73" t="s">
        <v>152</v>
      </c>
      <c r="C15" s="52" t="s">
        <v>43</v>
      </c>
      <c r="D15" s="65">
        <v>120</v>
      </c>
      <c r="E15" s="69"/>
      <c r="F15" s="69">
        <f>D15*E15</f>
        <v>0</v>
      </c>
      <c r="G15" s="70">
        <v>0.05</v>
      </c>
      <c r="H15" s="68">
        <f>F15*G15</f>
        <v>0</v>
      </c>
      <c r="I15" s="69">
        <f>F15+H15</f>
        <v>0</v>
      </c>
    </row>
    <row r="16" spans="1:9">
      <c r="A16" s="52">
        <v>2</v>
      </c>
      <c r="B16" s="73" t="s">
        <v>153</v>
      </c>
      <c r="C16" s="52" t="s">
        <v>43</v>
      </c>
      <c r="D16" s="65">
        <v>70</v>
      </c>
      <c r="E16" s="69"/>
      <c r="F16" s="69">
        <f t="shared" ref="F16:F34" si="0">D16*E16</f>
        <v>0</v>
      </c>
      <c r="G16" s="70">
        <v>0.05</v>
      </c>
      <c r="H16" s="68">
        <f t="shared" ref="H16:H34" si="1">F16*G16</f>
        <v>0</v>
      </c>
      <c r="I16" s="69">
        <f t="shared" ref="I16:I34" si="2">F16+H16</f>
        <v>0</v>
      </c>
    </row>
    <row r="17" spans="1:9" ht="36">
      <c r="A17" s="52">
        <v>3</v>
      </c>
      <c r="B17" s="73" t="s">
        <v>154</v>
      </c>
      <c r="C17" s="52" t="s">
        <v>43</v>
      </c>
      <c r="D17" s="52">
        <v>250</v>
      </c>
      <c r="E17" s="69"/>
      <c r="F17" s="69">
        <f t="shared" si="0"/>
        <v>0</v>
      </c>
      <c r="G17" s="70">
        <v>0.05</v>
      </c>
      <c r="H17" s="68">
        <f t="shared" si="1"/>
        <v>0</v>
      </c>
      <c r="I17" s="69">
        <f t="shared" si="2"/>
        <v>0</v>
      </c>
    </row>
    <row r="18" spans="1:9" ht="24">
      <c r="A18" s="52">
        <v>4</v>
      </c>
      <c r="B18" s="73" t="s">
        <v>155</v>
      </c>
      <c r="C18" s="52" t="s">
        <v>43</v>
      </c>
      <c r="D18" s="65">
        <v>200</v>
      </c>
      <c r="E18" s="69"/>
      <c r="F18" s="69">
        <f t="shared" si="0"/>
        <v>0</v>
      </c>
      <c r="G18" s="70">
        <v>0.05</v>
      </c>
      <c r="H18" s="68">
        <f t="shared" si="1"/>
        <v>0</v>
      </c>
      <c r="I18" s="69">
        <f t="shared" si="2"/>
        <v>0</v>
      </c>
    </row>
    <row r="19" spans="1:9" ht="24">
      <c r="A19" s="52">
        <v>5</v>
      </c>
      <c r="B19" s="73" t="s">
        <v>156</v>
      </c>
      <c r="C19" s="52" t="s">
        <v>43</v>
      </c>
      <c r="D19" s="65">
        <v>50</v>
      </c>
      <c r="E19" s="69"/>
      <c r="F19" s="69">
        <f t="shared" si="0"/>
        <v>0</v>
      </c>
      <c r="G19" s="70">
        <v>0.05</v>
      </c>
      <c r="H19" s="68">
        <f t="shared" si="1"/>
        <v>0</v>
      </c>
      <c r="I19" s="69">
        <f t="shared" si="2"/>
        <v>0</v>
      </c>
    </row>
    <row r="20" spans="1:9">
      <c r="A20" s="52">
        <v>6</v>
      </c>
      <c r="B20" s="73" t="s">
        <v>157</v>
      </c>
      <c r="C20" s="52" t="s">
        <v>43</v>
      </c>
      <c r="D20" s="65">
        <v>200</v>
      </c>
      <c r="E20" s="69"/>
      <c r="F20" s="69">
        <f t="shared" si="0"/>
        <v>0</v>
      </c>
      <c r="G20" s="70">
        <v>0.05</v>
      </c>
      <c r="H20" s="68">
        <f t="shared" si="1"/>
        <v>0</v>
      </c>
      <c r="I20" s="69">
        <f t="shared" si="2"/>
        <v>0</v>
      </c>
    </row>
    <row r="21" spans="1:9">
      <c r="A21" s="52">
        <v>7</v>
      </c>
      <c r="B21" s="73" t="s">
        <v>158</v>
      </c>
      <c r="C21" s="52" t="s">
        <v>43</v>
      </c>
      <c r="D21" s="65">
        <v>150</v>
      </c>
      <c r="E21" s="69"/>
      <c r="F21" s="69">
        <f t="shared" si="0"/>
        <v>0</v>
      </c>
      <c r="G21" s="70">
        <v>0.05</v>
      </c>
      <c r="H21" s="68">
        <f t="shared" si="1"/>
        <v>0</v>
      </c>
      <c r="I21" s="69">
        <f t="shared" si="2"/>
        <v>0</v>
      </c>
    </row>
    <row r="22" spans="1:9" ht="48">
      <c r="A22" s="52">
        <v>8</v>
      </c>
      <c r="B22" s="73" t="s">
        <v>159</v>
      </c>
      <c r="C22" s="52" t="s">
        <v>43</v>
      </c>
      <c r="D22" s="52">
        <v>300</v>
      </c>
      <c r="E22" s="69"/>
      <c r="F22" s="69">
        <f t="shared" si="0"/>
        <v>0</v>
      </c>
      <c r="G22" s="70">
        <v>0.05</v>
      </c>
      <c r="H22" s="68">
        <f t="shared" si="1"/>
        <v>0</v>
      </c>
      <c r="I22" s="69">
        <f t="shared" si="2"/>
        <v>0</v>
      </c>
    </row>
    <row r="23" spans="1:9">
      <c r="A23" s="52">
        <v>9</v>
      </c>
      <c r="B23" s="73" t="s">
        <v>160</v>
      </c>
      <c r="C23" s="52" t="s">
        <v>43</v>
      </c>
      <c r="D23" s="52">
        <v>60</v>
      </c>
      <c r="E23" s="69"/>
      <c r="F23" s="69">
        <f t="shared" si="0"/>
        <v>0</v>
      </c>
      <c r="G23" s="70">
        <v>0.05</v>
      </c>
      <c r="H23" s="68">
        <f t="shared" si="1"/>
        <v>0</v>
      </c>
      <c r="I23" s="69">
        <f t="shared" si="2"/>
        <v>0</v>
      </c>
    </row>
    <row r="24" spans="1:9" ht="24">
      <c r="A24" s="52">
        <v>10</v>
      </c>
      <c r="B24" s="73" t="s">
        <v>161</v>
      </c>
      <c r="C24" s="52" t="s">
        <v>43</v>
      </c>
      <c r="D24" s="65">
        <v>100</v>
      </c>
      <c r="E24" s="69"/>
      <c r="F24" s="69">
        <f t="shared" si="0"/>
        <v>0</v>
      </c>
      <c r="G24" s="70">
        <v>0.05</v>
      </c>
      <c r="H24" s="68">
        <f t="shared" si="1"/>
        <v>0</v>
      </c>
      <c r="I24" s="69">
        <f t="shared" si="2"/>
        <v>0</v>
      </c>
    </row>
    <row r="25" spans="1:9" ht="24">
      <c r="A25" s="52">
        <v>11</v>
      </c>
      <c r="B25" s="73" t="s">
        <v>162</v>
      </c>
      <c r="C25" s="52" t="s">
        <v>43</v>
      </c>
      <c r="D25" s="65">
        <v>150</v>
      </c>
      <c r="E25" s="69"/>
      <c r="F25" s="69">
        <f t="shared" si="0"/>
        <v>0</v>
      </c>
      <c r="G25" s="70">
        <v>0.05</v>
      </c>
      <c r="H25" s="68">
        <f t="shared" si="1"/>
        <v>0</v>
      </c>
      <c r="I25" s="69">
        <f t="shared" si="2"/>
        <v>0</v>
      </c>
    </row>
    <row r="26" spans="1:9" ht="36">
      <c r="A26" s="52">
        <v>12</v>
      </c>
      <c r="B26" s="73" t="s">
        <v>163</v>
      </c>
      <c r="C26" s="52" t="s">
        <v>43</v>
      </c>
      <c r="D26" s="52">
        <v>30</v>
      </c>
      <c r="E26" s="69"/>
      <c r="F26" s="69">
        <f t="shared" si="0"/>
        <v>0</v>
      </c>
      <c r="G26" s="70">
        <v>0.05</v>
      </c>
      <c r="H26" s="68">
        <f t="shared" si="1"/>
        <v>0</v>
      </c>
      <c r="I26" s="69">
        <f t="shared" si="2"/>
        <v>0</v>
      </c>
    </row>
    <row r="27" spans="1:9" ht="60">
      <c r="A27" s="52">
        <v>13</v>
      </c>
      <c r="B27" s="73" t="s">
        <v>164</v>
      </c>
      <c r="C27" s="52" t="s">
        <v>43</v>
      </c>
      <c r="D27" s="52">
        <v>100</v>
      </c>
      <c r="E27" s="69"/>
      <c r="F27" s="69">
        <f t="shared" si="0"/>
        <v>0</v>
      </c>
      <c r="G27" s="70">
        <v>0.05</v>
      </c>
      <c r="H27" s="68">
        <f t="shared" si="1"/>
        <v>0</v>
      </c>
      <c r="I27" s="69">
        <f t="shared" si="2"/>
        <v>0</v>
      </c>
    </row>
    <row r="28" spans="1:9" ht="24">
      <c r="A28" s="52">
        <v>14</v>
      </c>
      <c r="B28" s="73" t="s">
        <v>165</v>
      </c>
      <c r="C28" s="52" t="s">
        <v>43</v>
      </c>
      <c r="D28" s="65">
        <v>50</v>
      </c>
      <c r="E28" s="69"/>
      <c r="F28" s="69">
        <f t="shared" si="0"/>
        <v>0</v>
      </c>
      <c r="G28" s="70">
        <v>0.05</v>
      </c>
      <c r="H28" s="68">
        <f t="shared" si="1"/>
        <v>0</v>
      </c>
      <c r="I28" s="69">
        <f t="shared" si="2"/>
        <v>0</v>
      </c>
    </row>
    <row r="29" spans="1:9" ht="24">
      <c r="A29" s="52">
        <v>15</v>
      </c>
      <c r="B29" s="73" t="s">
        <v>166</v>
      </c>
      <c r="C29" s="52" t="s">
        <v>43</v>
      </c>
      <c r="D29" s="52">
        <v>400</v>
      </c>
      <c r="E29" s="69"/>
      <c r="F29" s="69">
        <f t="shared" si="0"/>
        <v>0</v>
      </c>
      <c r="G29" s="70">
        <v>0.05</v>
      </c>
      <c r="H29" s="68">
        <f t="shared" si="1"/>
        <v>0</v>
      </c>
      <c r="I29" s="69">
        <f t="shared" si="2"/>
        <v>0</v>
      </c>
    </row>
    <row r="30" spans="1:9" ht="36">
      <c r="A30" s="52">
        <v>16</v>
      </c>
      <c r="B30" s="73" t="s">
        <v>167</v>
      </c>
      <c r="C30" s="52" t="s">
        <v>43</v>
      </c>
      <c r="D30" s="52">
        <v>300</v>
      </c>
      <c r="E30" s="69"/>
      <c r="F30" s="69">
        <f t="shared" si="0"/>
        <v>0</v>
      </c>
      <c r="G30" s="70">
        <v>0.05</v>
      </c>
      <c r="H30" s="68">
        <f t="shared" si="1"/>
        <v>0</v>
      </c>
      <c r="I30" s="69">
        <f t="shared" si="2"/>
        <v>0</v>
      </c>
    </row>
    <row r="31" spans="1:9" ht="36">
      <c r="A31" s="52">
        <v>17</v>
      </c>
      <c r="B31" s="73" t="s">
        <v>168</v>
      </c>
      <c r="C31" s="52" t="s">
        <v>43</v>
      </c>
      <c r="D31" s="52">
        <v>450</v>
      </c>
      <c r="E31" s="69"/>
      <c r="F31" s="69">
        <f t="shared" si="0"/>
        <v>0</v>
      </c>
      <c r="G31" s="70">
        <v>0.05</v>
      </c>
      <c r="H31" s="68">
        <f t="shared" si="1"/>
        <v>0</v>
      </c>
      <c r="I31" s="69">
        <f t="shared" si="2"/>
        <v>0</v>
      </c>
    </row>
    <row r="32" spans="1:9" ht="36">
      <c r="A32" s="52">
        <v>18</v>
      </c>
      <c r="B32" s="73" t="s">
        <v>169</v>
      </c>
      <c r="C32" s="52" t="s">
        <v>43</v>
      </c>
      <c r="D32" s="52">
        <v>150</v>
      </c>
      <c r="E32" s="69"/>
      <c r="F32" s="69">
        <f t="shared" si="0"/>
        <v>0</v>
      </c>
      <c r="G32" s="70">
        <v>0.05</v>
      </c>
      <c r="H32" s="68">
        <f t="shared" si="1"/>
        <v>0</v>
      </c>
      <c r="I32" s="69">
        <f t="shared" si="2"/>
        <v>0</v>
      </c>
    </row>
    <row r="33" spans="1:9" ht="24">
      <c r="A33" s="52">
        <v>19</v>
      </c>
      <c r="B33" s="73" t="s">
        <v>170</v>
      </c>
      <c r="C33" s="52" t="s">
        <v>43</v>
      </c>
      <c r="D33" s="52">
        <v>200</v>
      </c>
      <c r="E33" s="69"/>
      <c r="F33" s="69">
        <f t="shared" si="0"/>
        <v>0</v>
      </c>
      <c r="G33" s="70">
        <v>0.05</v>
      </c>
      <c r="H33" s="68">
        <f t="shared" si="1"/>
        <v>0</v>
      </c>
      <c r="I33" s="69">
        <f t="shared" si="2"/>
        <v>0</v>
      </c>
    </row>
    <row r="34" spans="1:9" ht="48">
      <c r="A34" s="52">
        <v>20</v>
      </c>
      <c r="B34" s="73" t="s">
        <v>171</v>
      </c>
      <c r="C34" s="52" t="s">
        <v>43</v>
      </c>
      <c r="D34" s="52">
        <v>280</v>
      </c>
      <c r="E34" s="69"/>
      <c r="F34" s="86">
        <f t="shared" si="0"/>
        <v>0</v>
      </c>
      <c r="G34" s="87">
        <v>0.05</v>
      </c>
      <c r="H34" s="88">
        <f t="shared" si="1"/>
        <v>0</v>
      </c>
      <c r="I34" s="86">
        <f t="shared" si="2"/>
        <v>0</v>
      </c>
    </row>
    <row r="35" spans="1:9">
      <c r="A35" s="115" t="s">
        <v>126</v>
      </c>
      <c r="B35" s="115"/>
      <c r="C35" s="9"/>
      <c r="D35" s="9"/>
      <c r="E35" s="9"/>
      <c r="F35" s="94">
        <f>SUM(F15:F34)</f>
        <v>0</v>
      </c>
      <c r="G35" s="95" t="s">
        <v>127</v>
      </c>
      <c r="H35" s="94">
        <f>SUM(H15:H34)</f>
        <v>0</v>
      </c>
      <c r="I35" s="94">
        <f t="shared" ref="I35" si="3">SUM(I15:I34)</f>
        <v>0</v>
      </c>
    </row>
    <row r="36" spans="1:9">
      <c r="A36" s="16"/>
      <c r="B36" s="9"/>
      <c r="C36" s="9"/>
      <c r="D36" s="9"/>
      <c r="E36" s="9"/>
      <c r="G36" s="15"/>
      <c r="H36" s="15"/>
    </row>
    <row r="37" spans="1:9" ht="15">
      <c r="A37" s="42"/>
    </row>
    <row r="38" spans="1:9" ht="15">
      <c r="A38" s="42"/>
    </row>
    <row r="39" spans="1:9">
      <c r="A39" s="109"/>
      <c r="B39" s="109"/>
      <c r="C39" s="109"/>
      <c r="D39" s="109"/>
      <c r="E39" s="109"/>
    </row>
    <row r="40" spans="1:9" ht="31.5" customHeight="1">
      <c r="A40" s="113" t="s">
        <v>128</v>
      </c>
      <c r="B40" s="113"/>
      <c r="C40" s="113"/>
      <c r="D40" s="113"/>
      <c r="E40" s="113"/>
    </row>
    <row r="41" spans="1:9">
      <c r="A41" s="113"/>
      <c r="B41" s="113"/>
      <c r="C41" s="113"/>
      <c r="D41" s="113"/>
      <c r="E41" s="113"/>
    </row>
    <row r="42" spans="1:9" ht="3.75" customHeight="1">
      <c r="A42" s="113"/>
      <c r="B42" s="113"/>
      <c r="C42" s="113"/>
      <c r="D42" s="113"/>
      <c r="E42" s="113"/>
    </row>
  </sheetData>
  <mergeCells count="8">
    <mergeCell ref="A39:E39"/>
    <mergeCell ref="A40:E42"/>
    <mergeCell ref="G1:I1"/>
    <mergeCell ref="A8:I8"/>
    <mergeCell ref="A9:I9"/>
    <mergeCell ref="A10:I10"/>
    <mergeCell ref="A13:I13"/>
    <mergeCell ref="A35:B35"/>
  </mergeCells>
  <pageMargins left="0" right="0" top="0.39370078740157505" bottom="0.39370078740157505" header="0" footer="0"/>
  <pageSetup paperSize="9" scale="78" orientation="portrait" r:id="rId1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9"/>
  <sheetViews>
    <sheetView topLeftCell="A7" zoomScaleNormal="100" workbookViewId="0">
      <selection activeCell="B36" sqref="B36"/>
    </sheetView>
  </sheetViews>
  <sheetFormatPr defaultRowHeight="15"/>
  <cols>
    <col min="1" max="1" width="4.5" style="1" customWidth="1"/>
    <col min="2" max="2" width="33.5" style="1" customWidth="1"/>
    <col min="3" max="3" width="5.25" style="1" customWidth="1"/>
    <col min="4" max="4" width="11.25" style="1" customWidth="1"/>
    <col min="5" max="5" width="9.125" style="1" customWidth="1"/>
    <col min="6" max="6" width="9.375" style="1" customWidth="1"/>
    <col min="7" max="8" width="6.75" style="1" customWidth="1"/>
    <col min="9" max="9" width="11.25" style="1" customWidth="1"/>
    <col min="10" max="10" width="9.5" style="1" customWidth="1"/>
    <col min="11" max="1025" width="8.5" style="1" customWidth="1"/>
    <col min="1026" max="1026" width="9" customWidth="1"/>
  </cols>
  <sheetData>
    <row r="1" spans="1:9">
      <c r="G1" s="107" t="s">
        <v>301</v>
      </c>
      <c r="H1" s="107"/>
      <c r="I1" s="107"/>
    </row>
    <row r="2" spans="1:9">
      <c r="G2" s="27"/>
      <c r="H2" s="27"/>
      <c r="I2" s="27"/>
    </row>
    <row r="3" spans="1:9">
      <c r="G3" s="27"/>
      <c r="H3" s="27"/>
      <c r="I3" s="27"/>
    </row>
    <row r="4" spans="1:9">
      <c r="A4" s="1" t="s">
        <v>134</v>
      </c>
      <c r="G4" s="21" t="s">
        <v>130</v>
      </c>
      <c r="H4" s="21"/>
    </row>
    <row r="5" spans="1:9">
      <c r="A5" s="2" t="s">
        <v>2</v>
      </c>
      <c r="B5" s="2"/>
      <c r="F5" s="2"/>
      <c r="G5" s="3" t="s">
        <v>3</v>
      </c>
      <c r="H5" s="3"/>
      <c r="I5" s="2"/>
    </row>
    <row r="9" spans="1:9" ht="15.75">
      <c r="A9" s="110" t="s">
        <v>4</v>
      </c>
      <c r="B9" s="110"/>
      <c r="C9" s="110"/>
      <c r="D9" s="110"/>
      <c r="E9" s="110"/>
      <c r="F9" s="110"/>
      <c r="G9" s="110"/>
      <c r="H9" s="110"/>
      <c r="I9" s="110"/>
    </row>
    <row r="10" spans="1:9" ht="15.75">
      <c r="A10" s="110" t="s">
        <v>172</v>
      </c>
      <c r="B10" s="110"/>
      <c r="C10" s="110"/>
      <c r="D10" s="110"/>
      <c r="E10" s="110"/>
      <c r="F10" s="110"/>
      <c r="G10" s="110"/>
      <c r="H10" s="110"/>
      <c r="I10" s="110"/>
    </row>
    <row r="11" spans="1:9">
      <c r="A11" s="104" t="s">
        <v>302</v>
      </c>
      <c r="B11" s="104"/>
      <c r="C11" s="104"/>
      <c r="D11" s="104"/>
      <c r="E11" s="104"/>
      <c r="F11" s="104"/>
      <c r="G11" s="104"/>
      <c r="H11" s="104"/>
      <c r="I11" s="104"/>
    </row>
    <row r="12" spans="1:9">
      <c r="A12" s="4"/>
    </row>
    <row r="13" spans="1:9" ht="15" customHeight="1">
      <c r="A13" s="108" t="s">
        <v>131</v>
      </c>
      <c r="B13" s="108"/>
      <c r="C13" s="108"/>
      <c r="D13" s="108"/>
      <c r="E13" s="108"/>
      <c r="F13" s="108"/>
      <c r="G13" s="108"/>
      <c r="H13" s="108"/>
      <c r="I13" s="108"/>
    </row>
    <row r="14" spans="1:9" ht="75">
      <c r="A14" s="5" t="s">
        <v>8</v>
      </c>
      <c r="B14" s="5" t="s">
        <v>9</v>
      </c>
      <c r="C14" s="5" t="s">
        <v>132</v>
      </c>
      <c r="D14" s="5" t="s">
        <v>12</v>
      </c>
      <c r="E14" s="5" t="s">
        <v>137</v>
      </c>
      <c r="F14" s="5" t="s">
        <v>13</v>
      </c>
      <c r="G14" s="5" t="s">
        <v>14</v>
      </c>
      <c r="H14" s="5" t="s">
        <v>303</v>
      </c>
      <c r="I14" s="5" t="s">
        <v>15</v>
      </c>
    </row>
    <row r="15" spans="1:9">
      <c r="A15" s="14">
        <v>1</v>
      </c>
      <c r="B15" s="33" t="s">
        <v>173</v>
      </c>
      <c r="C15" s="14" t="s">
        <v>43</v>
      </c>
      <c r="D15" s="14">
        <v>80</v>
      </c>
      <c r="E15" s="97"/>
      <c r="F15" s="69">
        <f>D15*E15</f>
        <v>0</v>
      </c>
      <c r="G15" s="70">
        <v>0.05</v>
      </c>
      <c r="H15" s="68">
        <f>F15*G15</f>
        <v>0</v>
      </c>
      <c r="I15" s="98">
        <f>F15+H15</f>
        <v>0</v>
      </c>
    </row>
    <row r="16" spans="1:9">
      <c r="A16" s="14">
        <v>2</v>
      </c>
      <c r="B16" s="33" t="s">
        <v>174</v>
      </c>
      <c r="C16" s="14" t="s">
        <v>43</v>
      </c>
      <c r="D16" s="14">
        <v>60</v>
      </c>
      <c r="E16" s="97"/>
      <c r="F16" s="69">
        <f t="shared" ref="F16:F24" si="0">D16*E16</f>
        <v>0</v>
      </c>
      <c r="G16" s="70">
        <v>0.05</v>
      </c>
      <c r="H16" s="68">
        <f t="shared" ref="H16:H24" si="1">F16*G16</f>
        <v>0</v>
      </c>
      <c r="I16" s="98">
        <f t="shared" ref="I16:I24" si="2">F16+H16</f>
        <v>0</v>
      </c>
    </row>
    <row r="17" spans="1:9">
      <c r="A17" s="14">
        <v>3</v>
      </c>
      <c r="B17" s="33" t="s">
        <v>175</v>
      </c>
      <c r="C17" s="14" t="s">
        <v>43</v>
      </c>
      <c r="D17" s="14">
        <v>320</v>
      </c>
      <c r="E17" s="97"/>
      <c r="F17" s="69">
        <f t="shared" si="0"/>
        <v>0</v>
      </c>
      <c r="G17" s="70">
        <v>0.05</v>
      </c>
      <c r="H17" s="68">
        <f t="shared" si="1"/>
        <v>0</v>
      </c>
      <c r="I17" s="98">
        <f t="shared" si="2"/>
        <v>0</v>
      </c>
    </row>
    <row r="18" spans="1:9">
      <c r="A18" s="14">
        <v>4</v>
      </c>
      <c r="B18" s="33" t="s">
        <v>176</v>
      </c>
      <c r="C18" s="14" t="s">
        <v>43</v>
      </c>
      <c r="D18" s="14">
        <v>120</v>
      </c>
      <c r="E18" s="97"/>
      <c r="F18" s="69">
        <f t="shared" si="0"/>
        <v>0</v>
      </c>
      <c r="G18" s="70">
        <v>0.05</v>
      </c>
      <c r="H18" s="68">
        <f t="shared" si="1"/>
        <v>0</v>
      </c>
      <c r="I18" s="98">
        <f t="shared" si="2"/>
        <v>0</v>
      </c>
    </row>
    <row r="19" spans="1:9">
      <c r="A19" s="14">
        <v>5</v>
      </c>
      <c r="B19" s="24" t="s">
        <v>177</v>
      </c>
      <c r="C19" s="34" t="s">
        <v>43</v>
      </c>
      <c r="D19" s="14">
        <v>300</v>
      </c>
      <c r="E19" s="97"/>
      <c r="F19" s="69">
        <f t="shared" si="0"/>
        <v>0</v>
      </c>
      <c r="G19" s="70">
        <v>0.05</v>
      </c>
      <c r="H19" s="68">
        <f t="shared" si="1"/>
        <v>0</v>
      </c>
      <c r="I19" s="98">
        <f t="shared" si="2"/>
        <v>0</v>
      </c>
    </row>
    <row r="20" spans="1:9">
      <c r="A20" s="14">
        <v>6</v>
      </c>
      <c r="B20" s="33" t="s">
        <v>178</v>
      </c>
      <c r="C20" s="14" t="s">
        <v>43</v>
      </c>
      <c r="D20" s="14">
        <v>150</v>
      </c>
      <c r="E20" s="97"/>
      <c r="F20" s="69">
        <f t="shared" si="0"/>
        <v>0</v>
      </c>
      <c r="G20" s="70">
        <v>0.05</v>
      </c>
      <c r="H20" s="68">
        <f t="shared" si="1"/>
        <v>0</v>
      </c>
      <c r="I20" s="98">
        <f t="shared" si="2"/>
        <v>0</v>
      </c>
    </row>
    <row r="21" spans="1:9">
      <c r="A21" s="14">
        <v>7</v>
      </c>
      <c r="B21" s="33" t="s">
        <v>179</v>
      </c>
      <c r="C21" s="14" t="s">
        <v>43</v>
      </c>
      <c r="D21" s="14">
        <v>5</v>
      </c>
      <c r="E21" s="97"/>
      <c r="F21" s="69">
        <f t="shared" si="0"/>
        <v>0</v>
      </c>
      <c r="G21" s="70">
        <v>0.05</v>
      </c>
      <c r="H21" s="68">
        <f t="shared" si="1"/>
        <v>0</v>
      </c>
      <c r="I21" s="98">
        <f t="shared" si="2"/>
        <v>0</v>
      </c>
    </row>
    <row r="22" spans="1:9" ht="76.5">
      <c r="A22" s="11">
        <v>8</v>
      </c>
      <c r="B22" s="10" t="s">
        <v>180</v>
      </c>
      <c r="C22" s="12" t="s">
        <v>43</v>
      </c>
      <c r="D22" s="11">
        <v>50</v>
      </c>
      <c r="E22" s="97"/>
      <c r="F22" s="69">
        <f t="shared" si="0"/>
        <v>0</v>
      </c>
      <c r="G22" s="70">
        <v>0.05</v>
      </c>
      <c r="H22" s="68">
        <f t="shared" si="1"/>
        <v>0</v>
      </c>
      <c r="I22" s="98">
        <f t="shared" si="2"/>
        <v>0</v>
      </c>
    </row>
    <row r="23" spans="1:9">
      <c r="A23" s="14">
        <v>9</v>
      </c>
      <c r="B23" s="33" t="s">
        <v>181</v>
      </c>
      <c r="C23" s="14" t="s">
        <v>43</v>
      </c>
      <c r="D23" s="14">
        <v>250</v>
      </c>
      <c r="E23" s="97"/>
      <c r="F23" s="69">
        <f t="shared" si="0"/>
        <v>0</v>
      </c>
      <c r="G23" s="70">
        <v>0.05</v>
      </c>
      <c r="H23" s="68">
        <f t="shared" si="1"/>
        <v>0</v>
      </c>
      <c r="I23" s="98">
        <f t="shared" si="2"/>
        <v>0</v>
      </c>
    </row>
    <row r="24" spans="1:9">
      <c r="A24" s="14">
        <v>10</v>
      </c>
      <c r="B24" s="33" t="s">
        <v>182</v>
      </c>
      <c r="C24" s="14" t="s">
        <v>43</v>
      </c>
      <c r="D24" s="14">
        <v>60</v>
      </c>
      <c r="E24" s="97"/>
      <c r="F24" s="69">
        <f t="shared" si="0"/>
        <v>0</v>
      </c>
      <c r="G24" s="87">
        <v>0.05</v>
      </c>
      <c r="H24" s="68">
        <f t="shared" si="1"/>
        <v>0</v>
      </c>
      <c r="I24" s="98">
        <f t="shared" si="2"/>
        <v>0</v>
      </c>
    </row>
    <row r="25" spans="1:9">
      <c r="A25" s="33" t="s">
        <v>183</v>
      </c>
      <c r="B25" s="9"/>
      <c r="C25" s="9"/>
      <c r="D25" s="9"/>
      <c r="E25" s="9"/>
      <c r="F25" s="94">
        <f>SUM(F15:F24)</f>
        <v>0</v>
      </c>
      <c r="G25" s="95" t="s">
        <v>127</v>
      </c>
      <c r="H25" s="94">
        <f>SUM(H15:H24)</f>
        <v>0</v>
      </c>
      <c r="I25" s="94">
        <f>SUM(I15:I24)</f>
        <v>0</v>
      </c>
    </row>
    <row r="26" spans="1:9">
      <c r="A26" s="16"/>
      <c r="B26" s="9"/>
      <c r="C26" s="9"/>
      <c r="D26" s="9"/>
      <c r="E26" s="9"/>
      <c r="G26" s="15"/>
      <c r="H26" s="15"/>
    </row>
    <row r="27" spans="1:9" ht="39" customHeight="1">
      <c r="A27" s="103" t="s">
        <v>128</v>
      </c>
      <c r="B27" s="103"/>
      <c r="C27" s="103"/>
      <c r="D27" s="103"/>
      <c r="E27" s="103"/>
      <c r="F27" s="103"/>
    </row>
    <row r="28" spans="1:9" ht="9" customHeight="1">
      <c r="A28" s="103"/>
      <c r="B28" s="103"/>
      <c r="C28" s="103"/>
      <c r="D28" s="103"/>
      <c r="E28" s="103"/>
      <c r="F28" s="103"/>
    </row>
    <row r="29" spans="1:9">
      <c r="A29" s="103"/>
      <c r="B29" s="103"/>
      <c r="C29" s="103"/>
      <c r="D29" s="103"/>
      <c r="E29" s="103"/>
      <c r="F29" s="103"/>
    </row>
  </sheetData>
  <mergeCells count="6">
    <mergeCell ref="A27:F29"/>
    <mergeCell ref="G1:I1"/>
    <mergeCell ref="A9:I9"/>
    <mergeCell ref="A10:I10"/>
    <mergeCell ref="A11:I11"/>
    <mergeCell ref="A13:I13"/>
  </mergeCells>
  <pageMargins left="0" right="0" top="0.39370078740157505" bottom="0.39370078740157505" header="0" footer="0"/>
  <pageSetup paperSize="9" scale="86" orientation="portrait" r:id="rId1"/>
  <headerFooter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9"/>
  <sheetViews>
    <sheetView topLeftCell="A20" zoomScaleNormal="100" workbookViewId="0">
      <selection activeCell="H57" sqref="H57"/>
    </sheetView>
  </sheetViews>
  <sheetFormatPr defaultRowHeight="15"/>
  <cols>
    <col min="1" max="1" width="5.375" style="1" customWidth="1"/>
    <col min="2" max="2" width="27" style="1" customWidth="1"/>
    <col min="3" max="3" width="6" style="1" customWidth="1"/>
    <col min="4" max="6" width="11.25" style="1" customWidth="1"/>
    <col min="7" max="8" width="8.875" style="1" customWidth="1"/>
    <col min="9" max="9" width="11.25" style="1" customWidth="1"/>
    <col min="10" max="10" width="9.5" style="1" customWidth="1"/>
    <col min="11" max="1025" width="8.5" style="1" customWidth="1"/>
    <col min="1026" max="1026" width="9" customWidth="1"/>
  </cols>
  <sheetData>
    <row r="1" spans="1:9">
      <c r="G1" s="107" t="s">
        <v>304</v>
      </c>
      <c r="H1" s="107"/>
      <c r="I1" s="107"/>
    </row>
    <row r="2" spans="1:9">
      <c r="G2" s="27"/>
      <c r="H2" s="27"/>
      <c r="I2" s="27"/>
    </row>
    <row r="3" spans="1:9">
      <c r="A3" s="1" t="s">
        <v>134</v>
      </c>
      <c r="G3" s="21" t="s">
        <v>130</v>
      </c>
      <c r="H3" s="21"/>
    </row>
    <row r="4" spans="1:9">
      <c r="A4" s="2" t="s">
        <v>2</v>
      </c>
      <c r="B4" s="2"/>
      <c r="F4" s="2"/>
      <c r="G4" s="3" t="s">
        <v>3</v>
      </c>
      <c r="H4" s="3"/>
      <c r="I4" s="2"/>
    </row>
    <row r="5" spans="1:9" ht="15.75">
      <c r="A5" s="110" t="s">
        <v>4</v>
      </c>
      <c r="B5" s="110"/>
      <c r="C5" s="110"/>
      <c r="D5" s="110"/>
      <c r="E5" s="110"/>
      <c r="F5" s="110"/>
      <c r="G5" s="110"/>
      <c r="H5" s="110"/>
      <c r="I5" s="110"/>
    </row>
    <row r="6" spans="1:9">
      <c r="A6" s="107" t="s">
        <v>135</v>
      </c>
      <c r="B6" s="107"/>
      <c r="C6" s="107"/>
      <c r="D6" s="107"/>
      <c r="E6" s="107"/>
      <c r="F6" s="107"/>
      <c r="G6" s="107"/>
      <c r="H6" s="107"/>
      <c r="I6" s="107"/>
    </row>
    <row r="7" spans="1:9">
      <c r="A7" s="104" t="s">
        <v>305</v>
      </c>
      <c r="B7" s="104"/>
      <c r="C7" s="104"/>
      <c r="D7" s="104"/>
      <c r="E7" s="104"/>
      <c r="F7" s="104"/>
      <c r="G7" s="104"/>
      <c r="H7" s="104"/>
      <c r="I7" s="104"/>
    </row>
    <row r="8" spans="1:9" ht="7.5" customHeight="1">
      <c r="A8" s="4"/>
    </row>
    <row r="9" spans="1:9" ht="14.85" customHeight="1">
      <c r="A9" s="108" t="s">
        <v>7</v>
      </c>
      <c r="B9" s="108"/>
      <c r="C9" s="108"/>
      <c r="D9" s="108"/>
      <c r="E9" s="108"/>
      <c r="F9" s="108"/>
      <c r="G9" s="108"/>
      <c r="H9" s="108"/>
      <c r="I9" s="108"/>
    </row>
    <row r="10" spans="1:9" ht="58.15" customHeight="1">
      <c r="A10" s="5" t="s">
        <v>8</v>
      </c>
      <c r="B10" s="5" t="s">
        <v>9</v>
      </c>
      <c r="C10" s="5" t="s">
        <v>132</v>
      </c>
      <c r="D10" s="5" t="s">
        <v>12</v>
      </c>
      <c r="E10" s="5" t="s">
        <v>137</v>
      </c>
      <c r="F10" s="5" t="s">
        <v>13</v>
      </c>
      <c r="G10" s="5" t="s">
        <v>14</v>
      </c>
      <c r="H10" s="5" t="s">
        <v>245</v>
      </c>
      <c r="I10" s="5" t="s">
        <v>15</v>
      </c>
    </row>
    <row r="11" spans="1:9">
      <c r="A11" s="14">
        <v>1</v>
      </c>
      <c r="B11" s="33" t="s">
        <v>184</v>
      </c>
      <c r="C11" s="14" t="s">
        <v>43</v>
      </c>
      <c r="D11" s="14">
        <v>250</v>
      </c>
      <c r="E11" s="22"/>
      <c r="F11" s="22">
        <f>D11*E11</f>
        <v>0</v>
      </c>
      <c r="G11" s="23">
        <v>0.05</v>
      </c>
      <c r="H11" s="67">
        <f>F11*G11</f>
        <v>0</v>
      </c>
      <c r="I11" s="22">
        <f>F11+H11</f>
        <v>0</v>
      </c>
    </row>
    <row r="12" spans="1:9">
      <c r="A12" s="14">
        <v>2</v>
      </c>
      <c r="B12" s="33" t="s">
        <v>185</v>
      </c>
      <c r="C12" s="14" t="s">
        <v>43</v>
      </c>
      <c r="D12" s="14">
        <v>850</v>
      </c>
      <c r="E12" s="22"/>
      <c r="F12" s="22">
        <f t="shared" ref="F12:F53" si="0">D12*E12</f>
        <v>0</v>
      </c>
      <c r="G12" s="23">
        <v>0.05</v>
      </c>
      <c r="H12" s="67">
        <f t="shared" ref="H12:H53" si="1">F12*G12</f>
        <v>0</v>
      </c>
      <c r="I12" s="22">
        <f t="shared" ref="I12:I53" si="2">F12+H12</f>
        <v>0</v>
      </c>
    </row>
    <row r="13" spans="1:9">
      <c r="A13" s="14">
        <v>3</v>
      </c>
      <c r="B13" s="33" t="s">
        <v>186</v>
      </c>
      <c r="C13" s="14" t="s">
        <v>43</v>
      </c>
      <c r="D13" s="14">
        <v>100</v>
      </c>
      <c r="E13" s="22"/>
      <c r="F13" s="22">
        <f t="shared" si="0"/>
        <v>0</v>
      </c>
      <c r="G13" s="23">
        <v>0.05</v>
      </c>
      <c r="H13" s="67">
        <f t="shared" si="1"/>
        <v>0</v>
      </c>
      <c r="I13" s="22">
        <f t="shared" si="2"/>
        <v>0</v>
      </c>
    </row>
    <row r="14" spans="1:9">
      <c r="A14" s="14">
        <v>4</v>
      </c>
      <c r="B14" s="33" t="s">
        <v>187</v>
      </c>
      <c r="C14" s="14" t="s">
        <v>43</v>
      </c>
      <c r="D14" s="14">
        <v>80</v>
      </c>
      <c r="E14" s="22"/>
      <c r="F14" s="22">
        <f t="shared" si="0"/>
        <v>0</v>
      </c>
      <c r="G14" s="23">
        <v>0.05</v>
      </c>
      <c r="H14" s="67">
        <f t="shared" si="1"/>
        <v>0</v>
      </c>
      <c r="I14" s="22">
        <f t="shared" si="2"/>
        <v>0</v>
      </c>
    </row>
    <row r="15" spans="1:9">
      <c r="A15" s="14">
        <v>5</v>
      </c>
      <c r="B15" s="33" t="s">
        <v>188</v>
      </c>
      <c r="C15" s="14" t="s">
        <v>43</v>
      </c>
      <c r="D15" s="14">
        <v>700</v>
      </c>
      <c r="E15" s="22"/>
      <c r="F15" s="22">
        <f t="shared" si="0"/>
        <v>0</v>
      </c>
      <c r="G15" s="23">
        <v>0.05</v>
      </c>
      <c r="H15" s="67">
        <f t="shared" si="1"/>
        <v>0</v>
      </c>
      <c r="I15" s="22">
        <f t="shared" si="2"/>
        <v>0</v>
      </c>
    </row>
    <row r="16" spans="1:9">
      <c r="A16" s="14">
        <v>6</v>
      </c>
      <c r="B16" s="33" t="s">
        <v>189</v>
      </c>
      <c r="C16" s="14" t="s">
        <v>43</v>
      </c>
      <c r="D16" s="14">
        <v>300</v>
      </c>
      <c r="E16" s="22"/>
      <c r="F16" s="22">
        <f t="shared" si="0"/>
        <v>0</v>
      </c>
      <c r="G16" s="23">
        <v>0.05</v>
      </c>
      <c r="H16" s="67">
        <f t="shared" si="1"/>
        <v>0</v>
      </c>
      <c r="I16" s="22">
        <f t="shared" si="2"/>
        <v>0</v>
      </c>
    </row>
    <row r="17" spans="1:9">
      <c r="A17" s="14">
        <v>7</v>
      </c>
      <c r="B17" s="33" t="s">
        <v>190</v>
      </c>
      <c r="C17" s="14" t="s">
        <v>43</v>
      </c>
      <c r="D17" s="14">
        <v>50</v>
      </c>
      <c r="E17" s="22"/>
      <c r="F17" s="22">
        <f t="shared" si="0"/>
        <v>0</v>
      </c>
      <c r="G17" s="23">
        <v>0.05</v>
      </c>
      <c r="H17" s="67">
        <f t="shared" si="1"/>
        <v>0</v>
      </c>
      <c r="I17" s="22">
        <f t="shared" si="2"/>
        <v>0</v>
      </c>
    </row>
    <row r="18" spans="1:9">
      <c r="A18" s="14">
        <v>8</v>
      </c>
      <c r="B18" s="33" t="s">
        <v>191</v>
      </c>
      <c r="C18" s="14" t="s">
        <v>43</v>
      </c>
      <c r="D18" s="14">
        <v>250</v>
      </c>
      <c r="E18" s="22"/>
      <c r="F18" s="22">
        <f t="shared" si="0"/>
        <v>0</v>
      </c>
      <c r="G18" s="23">
        <v>0.05</v>
      </c>
      <c r="H18" s="67">
        <f t="shared" si="1"/>
        <v>0</v>
      </c>
      <c r="I18" s="22">
        <f t="shared" si="2"/>
        <v>0</v>
      </c>
    </row>
    <row r="19" spans="1:9">
      <c r="A19" s="14">
        <v>9</v>
      </c>
      <c r="B19" s="33" t="s">
        <v>192</v>
      </c>
      <c r="C19" s="14" t="s">
        <v>43</v>
      </c>
      <c r="D19" s="14">
        <v>40</v>
      </c>
      <c r="E19" s="22"/>
      <c r="F19" s="22">
        <f t="shared" si="0"/>
        <v>0</v>
      </c>
      <c r="G19" s="23">
        <v>0.05</v>
      </c>
      <c r="H19" s="67">
        <f t="shared" si="1"/>
        <v>0</v>
      </c>
      <c r="I19" s="22">
        <f t="shared" si="2"/>
        <v>0</v>
      </c>
    </row>
    <row r="20" spans="1:9">
      <c r="A20" s="14">
        <v>10</v>
      </c>
      <c r="B20" s="33" t="s">
        <v>193</v>
      </c>
      <c r="C20" s="14" t="s">
        <v>18</v>
      </c>
      <c r="D20" s="14">
        <v>100</v>
      </c>
      <c r="E20" s="22"/>
      <c r="F20" s="22">
        <f t="shared" si="0"/>
        <v>0</v>
      </c>
      <c r="G20" s="23">
        <v>0.05</v>
      </c>
      <c r="H20" s="67">
        <f t="shared" si="1"/>
        <v>0</v>
      </c>
      <c r="I20" s="22">
        <f t="shared" si="2"/>
        <v>0</v>
      </c>
    </row>
    <row r="21" spans="1:9">
      <c r="A21" s="14">
        <v>11</v>
      </c>
      <c r="B21" s="33" t="s">
        <v>194</v>
      </c>
      <c r="C21" s="14" t="s">
        <v>43</v>
      </c>
      <c r="D21" s="14">
        <v>40</v>
      </c>
      <c r="E21" s="22"/>
      <c r="F21" s="22">
        <f t="shared" si="0"/>
        <v>0</v>
      </c>
      <c r="G21" s="23">
        <v>0.05</v>
      </c>
      <c r="H21" s="67">
        <f t="shared" si="1"/>
        <v>0</v>
      </c>
      <c r="I21" s="22">
        <f t="shared" si="2"/>
        <v>0</v>
      </c>
    </row>
    <row r="22" spans="1:9">
      <c r="A22" s="14">
        <v>12</v>
      </c>
      <c r="B22" s="33" t="s">
        <v>195</v>
      </c>
      <c r="C22" s="14" t="s">
        <v>43</v>
      </c>
      <c r="D22" s="14">
        <v>360</v>
      </c>
      <c r="E22" s="22"/>
      <c r="F22" s="22">
        <f t="shared" si="0"/>
        <v>0</v>
      </c>
      <c r="G22" s="23">
        <v>0.05</v>
      </c>
      <c r="H22" s="67">
        <f t="shared" si="1"/>
        <v>0</v>
      </c>
      <c r="I22" s="22">
        <f t="shared" si="2"/>
        <v>0</v>
      </c>
    </row>
    <row r="23" spans="1:9">
      <c r="A23" s="14">
        <v>13</v>
      </c>
      <c r="B23" s="33" t="s">
        <v>196</v>
      </c>
      <c r="C23" s="14" t="s">
        <v>43</v>
      </c>
      <c r="D23" s="14">
        <v>800</v>
      </c>
      <c r="E23" s="22"/>
      <c r="F23" s="22">
        <f t="shared" si="0"/>
        <v>0</v>
      </c>
      <c r="G23" s="23">
        <v>0.05</v>
      </c>
      <c r="H23" s="67">
        <f t="shared" si="1"/>
        <v>0</v>
      </c>
      <c r="I23" s="22">
        <f t="shared" si="2"/>
        <v>0</v>
      </c>
    </row>
    <row r="24" spans="1:9">
      <c r="A24" s="14">
        <v>14</v>
      </c>
      <c r="B24" s="33" t="s">
        <v>197</v>
      </c>
      <c r="C24" s="14" t="s">
        <v>18</v>
      </c>
      <c r="D24" s="14">
        <v>60</v>
      </c>
      <c r="E24" s="22"/>
      <c r="F24" s="22">
        <f t="shared" si="0"/>
        <v>0</v>
      </c>
      <c r="G24" s="23">
        <v>0.05</v>
      </c>
      <c r="H24" s="67">
        <f t="shared" si="1"/>
        <v>0</v>
      </c>
      <c r="I24" s="22">
        <f t="shared" si="2"/>
        <v>0</v>
      </c>
    </row>
    <row r="25" spans="1:9">
      <c r="A25" s="14">
        <v>15</v>
      </c>
      <c r="B25" s="33" t="s">
        <v>198</v>
      </c>
      <c r="C25" s="14" t="s">
        <v>43</v>
      </c>
      <c r="D25" s="14">
        <v>50</v>
      </c>
      <c r="E25" s="22"/>
      <c r="F25" s="22">
        <f t="shared" si="0"/>
        <v>0</v>
      </c>
      <c r="G25" s="23">
        <v>0.05</v>
      </c>
      <c r="H25" s="67">
        <f t="shared" si="1"/>
        <v>0</v>
      </c>
      <c r="I25" s="22">
        <f t="shared" si="2"/>
        <v>0</v>
      </c>
    </row>
    <row r="26" spans="1:9">
      <c r="A26" s="14">
        <v>16</v>
      </c>
      <c r="B26" s="33" t="s">
        <v>199</v>
      </c>
      <c r="C26" s="14" t="s">
        <v>43</v>
      </c>
      <c r="D26" s="14">
        <v>800</v>
      </c>
      <c r="E26" s="22"/>
      <c r="F26" s="22">
        <f t="shared" si="0"/>
        <v>0</v>
      </c>
      <c r="G26" s="23">
        <v>0.05</v>
      </c>
      <c r="H26" s="67">
        <f t="shared" si="1"/>
        <v>0</v>
      </c>
      <c r="I26" s="22">
        <f t="shared" si="2"/>
        <v>0</v>
      </c>
    </row>
    <row r="27" spans="1:9">
      <c r="A27" s="14">
        <v>17</v>
      </c>
      <c r="B27" s="33" t="s">
        <v>200</v>
      </c>
      <c r="C27" s="14" t="s">
        <v>133</v>
      </c>
      <c r="D27" s="14">
        <v>80</v>
      </c>
      <c r="E27" s="22"/>
      <c r="F27" s="22">
        <f t="shared" si="0"/>
        <v>0</v>
      </c>
      <c r="G27" s="23">
        <v>0.05</v>
      </c>
      <c r="H27" s="67">
        <f t="shared" si="1"/>
        <v>0</v>
      </c>
      <c r="I27" s="22">
        <f t="shared" si="2"/>
        <v>0</v>
      </c>
    </row>
    <row r="28" spans="1:9">
      <c r="A28" s="14">
        <v>18</v>
      </c>
      <c r="B28" s="33" t="s">
        <v>201</v>
      </c>
      <c r="C28" s="14" t="s">
        <v>43</v>
      </c>
      <c r="D28" s="14">
        <v>260</v>
      </c>
      <c r="E28" s="22"/>
      <c r="F28" s="22">
        <f t="shared" si="0"/>
        <v>0</v>
      </c>
      <c r="G28" s="23">
        <v>0.05</v>
      </c>
      <c r="H28" s="67">
        <f t="shared" si="1"/>
        <v>0</v>
      </c>
      <c r="I28" s="22">
        <f t="shared" si="2"/>
        <v>0</v>
      </c>
    </row>
    <row r="29" spans="1:9">
      <c r="A29" s="14">
        <v>19</v>
      </c>
      <c r="B29" s="33" t="s">
        <v>202</v>
      </c>
      <c r="C29" s="14" t="s">
        <v>43</v>
      </c>
      <c r="D29" s="14">
        <v>350</v>
      </c>
      <c r="E29" s="22"/>
      <c r="F29" s="22">
        <f t="shared" si="0"/>
        <v>0</v>
      </c>
      <c r="G29" s="23">
        <v>0.05</v>
      </c>
      <c r="H29" s="67">
        <f t="shared" si="1"/>
        <v>0</v>
      </c>
      <c r="I29" s="22">
        <f t="shared" si="2"/>
        <v>0</v>
      </c>
    </row>
    <row r="30" spans="1:9">
      <c r="A30" s="14">
        <v>20</v>
      </c>
      <c r="B30" s="33" t="s">
        <v>203</v>
      </c>
      <c r="C30" s="14" t="s">
        <v>43</v>
      </c>
      <c r="D30" s="14">
        <v>250</v>
      </c>
      <c r="E30" s="22"/>
      <c r="F30" s="22">
        <f t="shared" si="0"/>
        <v>0</v>
      </c>
      <c r="G30" s="23">
        <v>0.05</v>
      </c>
      <c r="H30" s="67">
        <f t="shared" si="1"/>
        <v>0</v>
      </c>
      <c r="I30" s="22">
        <f t="shared" si="2"/>
        <v>0</v>
      </c>
    </row>
    <row r="31" spans="1:9">
      <c r="A31" s="14">
        <v>21</v>
      </c>
      <c r="B31" s="33" t="s">
        <v>204</v>
      </c>
      <c r="C31" s="14" t="s">
        <v>43</v>
      </c>
      <c r="D31" s="14">
        <v>100</v>
      </c>
      <c r="E31" s="22"/>
      <c r="F31" s="22">
        <f t="shared" si="0"/>
        <v>0</v>
      </c>
      <c r="G31" s="23">
        <v>0.05</v>
      </c>
      <c r="H31" s="67">
        <f t="shared" si="1"/>
        <v>0</v>
      </c>
      <c r="I31" s="22">
        <f t="shared" si="2"/>
        <v>0</v>
      </c>
    </row>
    <row r="32" spans="1:9">
      <c r="A32" s="14">
        <v>22</v>
      </c>
      <c r="B32" s="33" t="s">
        <v>205</v>
      </c>
      <c r="C32" s="14" t="s">
        <v>133</v>
      </c>
      <c r="D32" s="14">
        <v>600</v>
      </c>
      <c r="E32" s="22"/>
      <c r="F32" s="22">
        <f t="shared" si="0"/>
        <v>0</v>
      </c>
      <c r="G32" s="23">
        <v>0.05</v>
      </c>
      <c r="H32" s="67">
        <f t="shared" si="1"/>
        <v>0</v>
      </c>
      <c r="I32" s="22">
        <f t="shared" si="2"/>
        <v>0</v>
      </c>
    </row>
    <row r="33" spans="1:9">
      <c r="A33" s="14">
        <v>23</v>
      </c>
      <c r="B33" s="33" t="s">
        <v>206</v>
      </c>
      <c r="C33" s="14" t="s">
        <v>43</v>
      </c>
      <c r="D33" s="14">
        <v>350</v>
      </c>
      <c r="E33" s="22"/>
      <c r="F33" s="22">
        <f t="shared" si="0"/>
        <v>0</v>
      </c>
      <c r="G33" s="23">
        <v>0.05</v>
      </c>
      <c r="H33" s="67">
        <f t="shared" si="1"/>
        <v>0</v>
      </c>
      <c r="I33" s="22">
        <f t="shared" si="2"/>
        <v>0</v>
      </c>
    </row>
    <row r="34" spans="1:9">
      <c r="A34" s="14">
        <v>24</v>
      </c>
      <c r="B34" s="33" t="s">
        <v>207</v>
      </c>
      <c r="C34" s="14" t="s">
        <v>43</v>
      </c>
      <c r="D34" s="14">
        <v>1200</v>
      </c>
      <c r="E34" s="22"/>
      <c r="F34" s="22">
        <f t="shared" si="0"/>
        <v>0</v>
      </c>
      <c r="G34" s="23">
        <v>0.05</v>
      </c>
      <c r="H34" s="67">
        <f t="shared" si="1"/>
        <v>0</v>
      </c>
      <c r="I34" s="22">
        <f t="shared" si="2"/>
        <v>0</v>
      </c>
    </row>
    <row r="35" spans="1:9">
      <c r="A35" s="14">
        <v>25</v>
      </c>
      <c r="B35" s="33" t="s">
        <v>208</v>
      </c>
      <c r="C35" s="14" t="s">
        <v>18</v>
      </c>
      <c r="D35" s="14">
        <v>150</v>
      </c>
      <c r="E35" s="22"/>
      <c r="F35" s="22">
        <f t="shared" si="0"/>
        <v>0</v>
      </c>
      <c r="G35" s="23">
        <v>0.05</v>
      </c>
      <c r="H35" s="67">
        <f t="shared" si="1"/>
        <v>0</v>
      </c>
      <c r="I35" s="22">
        <f t="shared" si="2"/>
        <v>0</v>
      </c>
    </row>
    <row r="36" spans="1:9">
      <c r="A36" s="14">
        <v>26</v>
      </c>
      <c r="B36" s="33" t="s">
        <v>209</v>
      </c>
      <c r="C36" s="14" t="s">
        <v>43</v>
      </c>
      <c r="D36" s="14">
        <v>400</v>
      </c>
      <c r="E36" s="22"/>
      <c r="F36" s="22">
        <f t="shared" si="0"/>
        <v>0</v>
      </c>
      <c r="G36" s="23">
        <v>0.05</v>
      </c>
      <c r="H36" s="67">
        <f t="shared" si="1"/>
        <v>0</v>
      </c>
      <c r="I36" s="22">
        <f t="shared" si="2"/>
        <v>0</v>
      </c>
    </row>
    <row r="37" spans="1:9">
      <c r="A37" s="14">
        <v>27</v>
      </c>
      <c r="B37" s="33" t="s">
        <v>210</v>
      </c>
      <c r="C37" s="14" t="s">
        <v>43</v>
      </c>
      <c r="D37" s="14">
        <v>350</v>
      </c>
      <c r="E37" s="22"/>
      <c r="F37" s="22">
        <f t="shared" si="0"/>
        <v>0</v>
      </c>
      <c r="G37" s="23">
        <v>0.05</v>
      </c>
      <c r="H37" s="67">
        <f t="shared" si="1"/>
        <v>0</v>
      </c>
      <c r="I37" s="22">
        <f t="shared" si="2"/>
        <v>0</v>
      </c>
    </row>
    <row r="38" spans="1:9">
      <c r="A38" s="14">
        <v>28</v>
      </c>
      <c r="B38" s="13" t="s">
        <v>211</v>
      </c>
      <c r="C38" s="11" t="s">
        <v>43</v>
      </c>
      <c r="D38" s="11">
        <v>80</v>
      </c>
      <c r="E38" s="22"/>
      <c r="F38" s="22">
        <f t="shared" si="0"/>
        <v>0</v>
      </c>
      <c r="G38" s="23">
        <v>0.05</v>
      </c>
      <c r="H38" s="67">
        <f t="shared" si="1"/>
        <v>0</v>
      </c>
      <c r="I38" s="22">
        <f t="shared" si="2"/>
        <v>0</v>
      </c>
    </row>
    <row r="39" spans="1:9" ht="14.1" customHeight="1">
      <c r="A39" s="14">
        <v>29</v>
      </c>
      <c r="B39" s="43" t="s">
        <v>212</v>
      </c>
      <c r="C39" s="11" t="s">
        <v>43</v>
      </c>
      <c r="D39" s="11">
        <v>350</v>
      </c>
      <c r="E39" s="22"/>
      <c r="F39" s="22">
        <f t="shared" si="0"/>
        <v>0</v>
      </c>
      <c r="G39" s="23">
        <v>0.05</v>
      </c>
      <c r="H39" s="67">
        <f t="shared" si="1"/>
        <v>0</v>
      </c>
      <c r="I39" s="22">
        <f t="shared" si="2"/>
        <v>0</v>
      </c>
    </row>
    <row r="40" spans="1:9">
      <c r="A40" s="14">
        <v>30</v>
      </c>
      <c r="B40" s="33" t="s">
        <v>213</v>
      </c>
      <c r="C40" s="14" t="s">
        <v>43</v>
      </c>
      <c r="D40" s="14">
        <v>550</v>
      </c>
      <c r="E40" s="22"/>
      <c r="F40" s="22">
        <f t="shared" si="0"/>
        <v>0</v>
      </c>
      <c r="G40" s="23">
        <v>0.05</v>
      </c>
      <c r="H40" s="67">
        <f t="shared" si="1"/>
        <v>0</v>
      </c>
      <c r="I40" s="22">
        <f t="shared" si="2"/>
        <v>0</v>
      </c>
    </row>
    <row r="41" spans="1:9">
      <c r="A41" s="14">
        <v>31</v>
      </c>
      <c r="B41" s="33" t="s">
        <v>214</v>
      </c>
      <c r="C41" s="14" t="s">
        <v>18</v>
      </c>
      <c r="D41" s="14">
        <v>500</v>
      </c>
      <c r="E41" s="22"/>
      <c r="F41" s="22">
        <f t="shared" si="0"/>
        <v>0</v>
      </c>
      <c r="G41" s="23">
        <v>0.05</v>
      </c>
      <c r="H41" s="67">
        <f t="shared" si="1"/>
        <v>0</v>
      </c>
      <c r="I41" s="22">
        <f t="shared" si="2"/>
        <v>0</v>
      </c>
    </row>
    <row r="42" spans="1:9">
      <c r="A42" s="14">
        <v>32</v>
      </c>
      <c r="B42" s="33" t="s">
        <v>215</v>
      </c>
      <c r="C42" s="14" t="s">
        <v>43</v>
      </c>
      <c r="D42" s="14">
        <v>250</v>
      </c>
      <c r="E42" s="22"/>
      <c r="F42" s="22">
        <f t="shared" si="0"/>
        <v>0</v>
      </c>
      <c r="G42" s="23">
        <v>0.05</v>
      </c>
      <c r="H42" s="67">
        <f t="shared" si="1"/>
        <v>0</v>
      </c>
      <c r="I42" s="22">
        <f t="shared" si="2"/>
        <v>0</v>
      </c>
    </row>
    <row r="43" spans="1:9">
      <c r="A43" s="14">
        <v>33</v>
      </c>
      <c r="B43" s="33" t="s">
        <v>216</v>
      </c>
      <c r="C43" s="14" t="s">
        <v>43</v>
      </c>
      <c r="D43" s="14">
        <v>180</v>
      </c>
      <c r="E43" s="22"/>
      <c r="F43" s="22">
        <f t="shared" si="0"/>
        <v>0</v>
      </c>
      <c r="G43" s="23">
        <v>0.05</v>
      </c>
      <c r="H43" s="67">
        <f t="shared" si="1"/>
        <v>0</v>
      </c>
      <c r="I43" s="22">
        <f t="shared" si="2"/>
        <v>0</v>
      </c>
    </row>
    <row r="44" spans="1:9">
      <c r="A44" s="14">
        <v>34</v>
      </c>
      <c r="B44" s="33" t="s">
        <v>217</v>
      </c>
      <c r="C44" s="14" t="s">
        <v>43</v>
      </c>
      <c r="D44" s="14">
        <v>60</v>
      </c>
      <c r="E44" s="22"/>
      <c r="F44" s="22">
        <f t="shared" si="0"/>
        <v>0</v>
      </c>
      <c r="G44" s="23">
        <v>0.05</v>
      </c>
      <c r="H44" s="67">
        <f t="shared" si="1"/>
        <v>0</v>
      </c>
      <c r="I44" s="22">
        <f t="shared" si="2"/>
        <v>0</v>
      </c>
    </row>
    <row r="45" spans="1:9">
      <c r="A45" s="14">
        <v>35</v>
      </c>
      <c r="B45" s="33" t="s">
        <v>218</v>
      </c>
      <c r="C45" s="14" t="s">
        <v>43</v>
      </c>
      <c r="D45" s="14">
        <v>30</v>
      </c>
      <c r="E45" s="22"/>
      <c r="F45" s="22">
        <f t="shared" si="0"/>
        <v>0</v>
      </c>
      <c r="G45" s="23">
        <v>0.05</v>
      </c>
      <c r="H45" s="67">
        <f t="shared" si="1"/>
        <v>0</v>
      </c>
      <c r="I45" s="22">
        <f t="shared" si="2"/>
        <v>0</v>
      </c>
    </row>
    <row r="46" spans="1:9">
      <c r="A46" s="14">
        <v>36</v>
      </c>
      <c r="B46" s="33" t="s">
        <v>219</v>
      </c>
      <c r="C46" s="14" t="s">
        <v>220</v>
      </c>
      <c r="D46" s="14">
        <v>260</v>
      </c>
      <c r="E46" s="22"/>
      <c r="F46" s="22">
        <f t="shared" si="0"/>
        <v>0</v>
      </c>
      <c r="G46" s="23">
        <v>0.05</v>
      </c>
      <c r="H46" s="67">
        <f t="shared" si="1"/>
        <v>0</v>
      </c>
      <c r="I46" s="22">
        <f t="shared" si="2"/>
        <v>0</v>
      </c>
    </row>
    <row r="47" spans="1:9">
      <c r="A47" s="14">
        <v>37</v>
      </c>
      <c r="B47" s="33" t="s">
        <v>221</v>
      </c>
      <c r="C47" s="14" t="s">
        <v>133</v>
      </c>
      <c r="D47" s="14">
        <v>240</v>
      </c>
      <c r="E47" s="22"/>
      <c r="F47" s="22">
        <f t="shared" si="0"/>
        <v>0</v>
      </c>
      <c r="G47" s="23">
        <v>0.05</v>
      </c>
      <c r="H47" s="67">
        <f t="shared" si="1"/>
        <v>0</v>
      </c>
      <c r="I47" s="22">
        <f t="shared" si="2"/>
        <v>0</v>
      </c>
    </row>
    <row r="48" spans="1:9">
      <c r="A48" s="14">
        <v>38</v>
      </c>
      <c r="B48" s="33" t="s">
        <v>222</v>
      </c>
      <c r="C48" s="14" t="s">
        <v>18</v>
      </c>
      <c r="D48" s="14">
        <v>350</v>
      </c>
      <c r="E48" s="22"/>
      <c r="F48" s="22">
        <f t="shared" si="0"/>
        <v>0</v>
      </c>
      <c r="G48" s="23">
        <v>0.05</v>
      </c>
      <c r="H48" s="67">
        <f t="shared" si="1"/>
        <v>0</v>
      </c>
      <c r="I48" s="22">
        <f t="shared" si="2"/>
        <v>0</v>
      </c>
    </row>
    <row r="49" spans="1:9">
      <c r="A49" s="14">
        <v>39</v>
      </c>
      <c r="B49" s="33" t="s">
        <v>223</v>
      </c>
      <c r="C49" s="14" t="s">
        <v>43</v>
      </c>
      <c r="D49" s="14">
        <v>600</v>
      </c>
      <c r="E49" s="22"/>
      <c r="F49" s="22">
        <f t="shared" si="0"/>
        <v>0</v>
      </c>
      <c r="G49" s="23">
        <v>0.05</v>
      </c>
      <c r="H49" s="67">
        <f t="shared" si="1"/>
        <v>0</v>
      </c>
      <c r="I49" s="22">
        <f t="shared" si="2"/>
        <v>0</v>
      </c>
    </row>
    <row r="50" spans="1:9">
      <c r="A50" s="14">
        <v>40</v>
      </c>
      <c r="B50" s="33" t="s">
        <v>224</v>
      </c>
      <c r="C50" s="14" t="s">
        <v>18</v>
      </c>
      <c r="D50" s="14">
        <v>200</v>
      </c>
      <c r="E50" s="22"/>
      <c r="F50" s="22">
        <f t="shared" si="0"/>
        <v>0</v>
      </c>
      <c r="G50" s="23">
        <v>0.05</v>
      </c>
      <c r="H50" s="67">
        <f t="shared" si="1"/>
        <v>0</v>
      </c>
      <c r="I50" s="22">
        <f t="shared" si="2"/>
        <v>0</v>
      </c>
    </row>
    <row r="51" spans="1:9">
      <c r="A51" s="14">
        <v>41</v>
      </c>
      <c r="B51" s="33" t="s">
        <v>225</v>
      </c>
      <c r="C51" s="14" t="s">
        <v>43</v>
      </c>
      <c r="D51" s="14">
        <v>120</v>
      </c>
      <c r="E51" s="22"/>
      <c r="F51" s="22">
        <f t="shared" si="0"/>
        <v>0</v>
      </c>
      <c r="G51" s="23">
        <v>0.05</v>
      </c>
      <c r="H51" s="67">
        <f t="shared" si="1"/>
        <v>0</v>
      </c>
      <c r="I51" s="22">
        <f t="shared" si="2"/>
        <v>0</v>
      </c>
    </row>
    <row r="52" spans="1:9">
      <c r="A52" s="14">
        <v>42</v>
      </c>
      <c r="B52" s="33" t="s">
        <v>226</v>
      </c>
      <c r="C52" s="14" t="s">
        <v>43</v>
      </c>
      <c r="D52" s="14">
        <v>70</v>
      </c>
      <c r="E52" s="22"/>
      <c r="F52" s="22">
        <f t="shared" si="0"/>
        <v>0</v>
      </c>
      <c r="G52" s="23">
        <v>0.05</v>
      </c>
      <c r="H52" s="67">
        <f t="shared" si="1"/>
        <v>0</v>
      </c>
      <c r="I52" s="22">
        <f t="shared" si="2"/>
        <v>0</v>
      </c>
    </row>
    <row r="53" spans="1:9">
      <c r="A53" s="14">
        <v>43</v>
      </c>
      <c r="B53" s="33" t="s">
        <v>227</v>
      </c>
      <c r="C53" s="14" t="s">
        <v>43</v>
      </c>
      <c r="D53" s="14">
        <v>50</v>
      </c>
      <c r="E53" s="22"/>
      <c r="F53" s="74">
        <f t="shared" si="0"/>
        <v>0</v>
      </c>
      <c r="G53" s="96">
        <v>0.05</v>
      </c>
      <c r="H53" s="99">
        <f t="shared" si="1"/>
        <v>0</v>
      </c>
      <c r="I53" s="74">
        <f t="shared" si="2"/>
        <v>0</v>
      </c>
    </row>
    <row r="54" spans="1:9">
      <c r="A54" s="115" t="s">
        <v>126</v>
      </c>
      <c r="B54" s="115"/>
      <c r="C54" s="9"/>
      <c r="D54" s="9"/>
      <c r="E54" s="9"/>
      <c r="F54" s="100">
        <f>SUM(F11:F53)</f>
        <v>0</v>
      </c>
      <c r="G54" s="95" t="s">
        <v>127</v>
      </c>
      <c r="H54" s="100">
        <f>SUM(H11:H53)</f>
        <v>0</v>
      </c>
      <c r="I54" s="100">
        <f>SUM(I11:I53)</f>
        <v>0</v>
      </c>
    </row>
    <row r="55" spans="1:9">
      <c r="A55" s="17"/>
      <c r="B55" s="17"/>
      <c r="C55" s="9"/>
      <c r="D55" s="9"/>
      <c r="E55" s="9"/>
      <c r="F55"/>
      <c r="G55" s="44"/>
      <c r="H55" s="44"/>
      <c r="I55"/>
    </row>
    <row r="56" spans="1:9" ht="15" customHeight="1">
      <c r="A56" s="109"/>
      <c r="B56" s="109"/>
      <c r="C56" s="45"/>
    </row>
    <row r="57" spans="1:9" ht="36.75" customHeight="1">
      <c r="A57" s="113" t="s">
        <v>128</v>
      </c>
      <c r="B57" s="113"/>
      <c r="C57" s="113"/>
      <c r="D57" s="113"/>
      <c r="E57" s="113"/>
      <c r="F57" s="113"/>
    </row>
    <row r="58" spans="1:9" ht="8.25" customHeight="1">
      <c r="A58" s="113"/>
      <c r="B58" s="113"/>
      <c r="C58" s="113"/>
      <c r="D58" s="113"/>
      <c r="E58" s="113"/>
      <c r="F58" s="113"/>
    </row>
    <row r="59" spans="1:9">
      <c r="A59" s="113"/>
      <c r="B59" s="113"/>
      <c r="C59" s="113"/>
      <c r="D59" s="113"/>
      <c r="E59" s="113"/>
      <c r="F59" s="113"/>
    </row>
  </sheetData>
  <mergeCells count="8">
    <mergeCell ref="A56:B56"/>
    <mergeCell ref="A57:F59"/>
    <mergeCell ref="G1:I1"/>
    <mergeCell ref="A5:I5"/>
    <mergeCell ref="A6:I6"/>
    <mergeCell ref="A7:I7"/>
    <mergeCell ref="A9:I9"/>
    <mergeCell ref="A54:B54"/>
  </mergeCells>
  <pageMargins left="0" right="0" top="0.39370078740157505" bottom="0.39370078740157505" header="0" footer="0"/>
  <pageSetup paperSize="9" scale="84" orientation="portrait" r:id="rId1"/>
  <headerFooter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9"/>
  <sheetViews>
    <sheetView tabSelected="1" zoomScaleNormal="100" workbookViewId="0">
      <selection activeCell="C23" sqref="C23"/>
    </sheetView>
  </sheetViews>
  <sheetFormatPr defaultRowHeight="14.25"/>
  <cols>
    <col min="1" max="1" width="10.875" customWidth="1"/>
    <col min="2" max="2" width="18.25" customWidth="1"/>
    <col min="3" max="3" width="9" customWidth="1"/>
    <col min="4" max="4" width="12.375" bestFit="1" customWidth="1"/>
    <col min="5" max="5" width="13.125" bestFit="1" customWidth="1"/>
    <col min="6" max="8" width="9" customWidth="1"/>
    <col min="9" max="9" width="13.75" customWidth="1"/>
    <col min="10" max="10" width="9" customWidth="1"/>
  </cols>
  <sheetData>
    <row r="5" spans="1:9">
      <c r="A5" t="s">
        <v>228</v>
      </c>
    </row>
    <row r="7" spans="1:9" ht="28.5">
      <c r="A7" s="101" t="s">
        <v>229</v>
      </c>
      <c r="B7" s="102" t="s">
        <v>306</v>
      </c>
      <c r="D7" s="102" t="s">
        <v>230</v>
      </c>
      <c r="E7" s="102" t="s">
        <v>144</v>
      </c>
    </row>
    <row r="8" spans="1:9" ht="28.5" customHeight="1">
      <c r="A8" s="102" t="s">
        <v>231</v>
      </c>
      <c r="B8" s="116" t="s">
        <v>232</v>
      </c>
      <c r="C8" s="116"/>
      <c r="D8" s="46">
        <f>'1-artykuły_spożywcze_'!H105</f>
        <v>0</v>
      </c>
      <c r="E8" s="46">
        <f>'1-artykuły_spożywcze_'!K105</f>
        <v>0</v>
      </c>
      <c r="F8" s="47"/>
      <c r="I8" s="46"/>
    </row>
    <row r="9" spans="1:9">
      <c r="A9" s="102" t="s">
        <v>233</v>
      </c>
      <c r="B9" s="117" t="s">
        <v>235</v>
      </c>
      <c r="C9" s="117"/>
      <c r="D9" s="46">
        <f>'2-mięso_i_wędliny'!F31</f>
        <v>0</v>
      </c>
      <c r="E9" s="46">
        <f>'2-mięso_i_wędliny'!I31</f>
        <v>0</v>
      </c>
      <c r="F9" s="47"/>
      <c r="I9" s="46"/>
    </row>
    <row r="10" spans="1:9" ht="28.5" customHeight="1">
      <c r="A10" s="102" t="s">
        <v>234</v>
      </c>
      <c r="B10" s="116" t="s">
        <v>238</v>
      </c>
      <c r="C10" s="116"/>
      <c r="D10" s="46">
        <f>'3-nabiał'!G29</f>
        <v>0</v>
      </c>
      <c r="E10" s="46">
        <f>'3-nabiał'!J29</f>
        <v>0</v>
      </c>
      <c r="F10" s="47"/>
      <c r="I10" s="46"/>
    </row>
    <row r="11" spans="1:9">
      <c r="A11" s="102" t="s">
        <v>236</v>
      </c>
      <c r="B11" s="117" t="s">
        <v>243</v>
      </c>
      <c r="C11" s="117"/>
      <c r="D11" s="46">
        <f>'4-mrożonki_'!F35</f>
        <v>0</v>
      </c>
      <c r="E11" s="46">
        <f>'4-mrożonki_'!I35</f>
        <v>0</v>
      </c>
      <c r="F11" s="47"/>
      <c r="I11" s="46"/>
    </row>
    <row r="12" spans="1:9" ht="28.5" customHeight="1">
      <c r="A12" s="102" t="s">
        <v>237</v>
      </c>
      <c r="B12" s="116" t="s">
        <v>240</v>
      </c>
      <c r="C12" s="116"/>
      <c r="D12" s="46">
        <f>'5-ryby'!F25</f>
        <v>0</v>
      </c>
      <c r="E12" s="46">
        <f>'5-ryby'!I25</f>
        <v>0</v>
      </c>
      <c r="F12" s="47"/>
      <c r="I12" s="46"/>
    </row>
    <row r="13" spans="1:9">
      <c r="A13" s="102" t="s">
        <v>239</v>
      </c>
      <c r="B13" s="117" t="s">
        <v>241</v>
      </c>
      <c r="C13" s="117"/>
      <c r="D13" s="46">
        <f>'6-warzywa'!F54</f>
        <v>0</v>
      </c>
      <c r="E13" s="46">
        <f>'6-warzywa'!I54</f>
        <v>0</v>
      </c>
      <c r="F13" s="47"/>
      <c r="I13" s="46"/>
    </row>
    <row r="14" spans="1:9">
      <c r="C14" t="s">
        <v>242</v>
      </c>
      <c r="D14" s="46">
        <f>SUM(D8:D13)</f>
        <v>0</v>
      </c>
      <c r="E14" s="46">
        <f>SUM(E8:E13)</f>
        <v>0</v>
      </c>
      <c r="F14" s="47"/>
      <c r="G14" s="46"/>
      <c r="H14" s="46"/>
      <c r="I14" s="46"/>
    </row>
    <row r="18" spans="2:4">
      <c r="D18" s="48"/>
    </row>
    <row r="19" spans="2:4">
      <c r="B19" s="49"/>
    </row>
  </sheetData>
  <mergeCells count="6">
    <mergeCell ref="B13:C13"/>
    <mergeCell ref="B8:C8"/>
    <mergeCell ref="B9:C9"/>
    <mergeCell ref="B10:C10"/>
    <mergeCell ref="B11:C11"/>
    <mergeCell ref="B12:C12"/>
  </mergeCells>
  <pageMargins left="0.70000000000000007" right="0.70000000000000007" top="0.75" bottom="0.75" header="0.30000000000000004" footer="0.30000000000000004"/>
  <pageSetup paperSize="9" scale="98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6</vt:i4>
      </vt:variant>
    </vt:vector>
  </HeadingPairs>
  <TitlesOfParts>
    <vt:vector size="13" baseType="lpstr">
      <vt:lpstr>1-artykuły_spożywcze_</vt:lpstr>
      <vt:lpstr>2-mięso_i_wędliny</vt:lpstr>
      <vt:lpstr>3-nabiał</vt:lpstr>
      <vt:lpstr>4-mrożonki_</vt:lpstr>
      <vt:lpstr>5-ryby</vt:lpstr>
      <vt:lpstr>6-warzywa</vt:lpstr>
      <vt:lpstr>zestawienie</vt:lpstr>
      <vt:lpstr>'2-mięso_i_wędliny'!Obszar_wydruku</vt:lpstr>
      <vt:lpstr>'3-nabiał'!Obszar_wydruku</vt:lpstr>
      <vt:lpstr>'4-mrożonki_'!Obszar_wydruku</vt:lpstr>
      <vt:lpstr>'5-ryby'!Obszar_wydruku</vt:lpstr>
      <vt:lpstr>'6-warzywa'!Obszar_wydruku</vt:lpstr>
      <vt:lpstr>zestawienie!Obszar_wydruku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m.szymanska</dc:creator>
  <cp:lastModifiedBy>Małgorzata</cp:lastModifiedBy>
  <cp:revision>7</cp:revision>
  <dcterms:created xsi:type="dcterms:W3CDTF">2017-10-20T23:41:04Z</dcterms:created>
  <dcterms:modified xsi:type="dcterms:W3CDTF">2024-12-03T10:40:10Z</dcterms:modified>
</cp:coreProperties>
</file>