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3.133\DaneWsp\zamowienia\A PRZETARGI W TRAKCIE\27_2024_OBŁOŻENIA_UE\SWZ\"/>
    </mc:Choice>
  </mc:AlternateContent>
  <bookViews>
    <workbookView xWindow="0" yWindow="0" windowWidth="20160" windowHeight="9024" tabRatio="917" activeTab="18"/>
  </bookViews>
  <sheets>
    <sheet name="1" sheetId="62" r:id="rId1"/>
    <sheet name="2" sheetId="26" r:id="rId2"/>
    <sheet name="3" sheetId="2" r:id="rId3"/>
    <sheet name="4" sheetId="61" r:id="rId4"/>
    <sheet name="5" sheetId="27" r:id="rId5"/>
    <sheet name="6" sheetId="6" r:id="rId6"/>
    <sheet name="7" sheetId="8" r:id="rId7"/>
    <sheet name="8" sheetId="19" r:id="rId8"/>
    <sheet name="9" sheetId="5" r:id="rId9"/>
    <sheet name="10" sheetId="9" r:id="rId10"/>
    <sheet name="11" sheetId="16" r:id="rId11"/>
    <sheet name="12" sheetId="45" r:id="rId12"/>
    <sheet name="13" sheetId="60" r:id="rId13"/>
    <sheet name="14" sheetId="56" r:id="rId14"/>
    <sheet name="15" sheetId="47" r:id="rId15"/>
    <sheet name="16" sheetId="48" r:id="rId16"/>
    <sheet name="17" sheetId="57" r:id="rId17"/>
    <sheet name="18" sheetId="58" r:id="rId18"/>
    <sheet name="19" sheetId="59" r:id="rId19"/>
  </sheets>
  <definedNames>
    <definedName name="__xlnm.Print_Area_1" localSheetId="0">'1'!$A$1:$I$20</definedName>
    <definedName name="__xlnm.Print_Area_1" localSheetId="12">#REF!</definedName>
    <definedName name="__xlnm.Print_Area_1" localSheetId="13">#REF!</definedName>
    <definedName name="__xlnm.Print_Area_1" localSheetId="16">#REF!</definedName>
    <definedName name="__xlnm.Print_Area_1" localSheetId="3">#REF!</definedName>
    <definedName name="__xlnm.Print_Area_1">#REF!</definedName>
    <definedName name="__xlnm.Print_Area_4" localSheetId="0">#REF!</definedName>
    <definedName name="__xlnm.Print_Area_4" localSheetId="12">#REF!</definedName>
    <definedName name="__xlnm.Print_Area_4" localSheetId="13">#REF!</definedName>
    <definedName name="__xlnm.Print_Area_4" localSheetId="16">#REF!</definedName>
    <definedName name="__xlnm.Print_Area_4" localSheetId="3">#REF!</definedName>
    <definedName name="__xlnm.Print_Area_4">#REF!</definedName>
    <definedName name="Excel_BuiltIn__FilterDatabase_13" localSheetId="18">#REF!</definedName>
    <definedName name="Excel_BuiltIn_Print_Area_13" localSheetId="17">#REF!</definedName>
    <definedName name="Excel_BuiltIn_Print_Area_13" localSheetId="18">#REF!</definedName>
    <definedName name="Excel_BuiltIn_Print_Area_2" localSheetId="18">#REF!</definedName>
    <definedName name="_xlnm.Print_Area" localSheetId="0">'1'!$A$1:$K$17</definedName>
    <definedName name="_xlnm.Print_Area" localSheetId="9">'10'!$A$1:$K$10</definedName>
    <definedName name="_xlnm.Print_Area" localSheetId="11">'12'!$A$1:$K$12</definedName>
    <definedName name="_xlnm.Print_Area" localSheetId="12">'13'!$A$1:$K$10</definedName>
    <definedName name="_xlnm.Print_Area" localSheetId="13">'14'!$A$1:$K$8</definedName>
    <definedName name="_xlnm.Print_Area" localSheetId="14">'15'!$A$1:$K$15</definedName>
    <definedName name="_xlnm.Print_Area" localSheetId="15">'16'!$A$1:$K$9</definedName>
    <definedName name="_xlnm.Print_Area" localSheetId="16">'17'!$A$1:$K$10</definedName>
    <definedName name="_xlnm.Print_Area" localSheetId="17">'18'!$A$1:$K$11</definedName>
    <definedName name="_xlnm.Print_Area" localSheetId="18">'19'!$A$1:$K$14</definedName>
    <definedName name="_xlnm.Print_Area" localSheetId="1">'2'!$A$1:$K$14</definedName>
    <definedName name="_xlnm.Print_Area" localSheetId="2">'3'!$A$1:$K$24</definedName>
    <definedName name="_xlnm.Print_Area" localSheetId="3">'4'!$A$1:$K$11</definedName>
    <definedName name="_xlnm.Print_Area" localSheetId="4">'5'!$A$1:$K$12</definedName>
    <definedName name="_xlnm.Print_Area" localSheetId="5">'6'!$A$1:$K$13</definedName>
    <definedName name="_xlnm.Print_Area" localSheetId="6">'7'!$A$1:$K$10</definedName>
    <definedName name="_xlnm.Print_Area" localSheetId="7">'8'!$A$1:$K$9</definedName>
    <definedName name="_xlnm.Print_Area" localSheetId="8">'9'!$A$1:$K$8</definedName>
  </definedNames>
  <calcPr calcId="152511"/>
</workbook>
</file>

<file path=xl/calcChain.xml><?xml version="1.0" encoding="utf-8"?>
<calcChain xmlns="http://schemas.openxmlformats.org/spreadsheetml/2006/main">
  <c r="F4" i="27" l="1"/>
  <c r="F5" i="27"/>
  <c r="F3" i="27"/>
  <c r="F6" i="27" s="1"/>
  <c r="F14" i="62" l="1"/>
  <c r="F13" i="62"/>
  <c r="F12" i="62"/>
  <c r="F10" i="62"/>
  <c r="F8" i="62"/>
  <c r="F6" i="62"/>
  <c r="F3" i="62"/>
  <c r="H15" i="62" l="1"/>
  <c r="F15" i="62"/>
  <c r="F4" i="61"/>
  <c r="F3" i="61"/>
  <c r="F5" i="61" l="1"/>
  <c r="H5" i="61"/>
  <c r="F4" i="59"/>
  <c r="F5" i="59"/>
  <c r="F6" i="59"/>
  <c r="F7" i="59"/>
  <c r="F8" i="59"/>
  <c r="F3" i="59"/>
  <c r="F4" i="58"/>
  <c r="F5" i="58"/>
  <c r="F3" i="58"/>
  <c r="F4" i="57"/>
  <c r="F3" i="57"/>
  <c r="F5" i="47"/>
  <c r="F6" i="47"/>
  <c r="F7" i="47"/>
  <c r="F8" i="47"/>
  <c r="F9" i="47"/>
  <c r="F4" i="47"/>
  <c r="F3" i="56"/>
  <c r="F4" i="60"/>
  <c r="F3" i="60"/>
  <c r="F4" i="45"/>
  <c r="F5" i="45"/>
  <c r="F6" i="45"/>
  <c r="F3" i="45"/>
  <c r="F4" i="16"/>
  <c r="F5" i="16"/>
  <c r="F6" i="16"/>
  <c r="F7" i="16"/>
  <c r="F8" i="16"/>
  <c r="F9" i="16"/>
  <c r="F10" i="16"/>
  <c r="F11" i="16"/>
  <c r="F12" i="16"/>
  <c r="F13" i="16"/>
  <c r="F14" i="16"/>
  <c r="F15" i="16"/>
  <c r="F16" i="16"/>
  <c r="F3" i="16"/>
  <c r="F4" i="9"/>
  <c r="F5" i="9"/>
  <c r="F3" i="9"/>
  <c r="F5" i="5"/>
  <c r="F4" i="5"/>
  <c r="F3" i="5"/>
  <c r="F4" i="19"/>
  <c r="F5" i="19"/>
  <c r="F6" i="19"/>
  <c r="F3" i="19"/>
  <c r="F4" i="8"/>
  <c r="F5" i="8"/>
  <c r="F6" i="8"/>
  <c r="F3" i="8"/>
  <c r="F4" i="6"/>
  <c r="F5" i="6"/>
  <c r="F6" i="6"/>
  <c r="F7" i="6"/>
  <c r="F3" i="6"/>
  <c r="F17" i="2"/>
  <c r="F18" i="2"/>
  <c r="F19" i="2"/>
  <c r="F16" i="2"/>
  <c r="F11" i="2"/>
  <c r="F12" i="2"/>
  <c r="F13" i="2"/>
  <c r="F14" i="2"/>
  <c r="F10" i="2"/>
  <c r="F5" i="2"/>
  <c r="F6" i="2"/>
  <c r="F7" i="2"/>
  <c r="F8" i="2"/>
  <c r="F4" i="2"/>
  <c r="F4" i="26"/>
  <c r="F5" i="26"/>
  <c r="F6" i="26"/>
  <c r="F7" i="26"/>
  <c r="F8" i="26"/>
  <c r="F3" i="26"/>
  <c r="F10" i="47" l="1"/>
  <c r="H9" i="26"/>
  <c r="F9" i="26"/>
  <c r="F20" i="2"/>
  <c r="H6" i="27"/>
  <c r="H8" i="6"/>
  <c r="F8" i="6"/>
  <c r="H7" i="8"/>
  <c r="F7" i="8"/>
  <c r="H7" i="19"/>
  <c r="F7" i="19"/>
  <c r="H6" i="5"/>
  <c r="F6" i="5"/>
  <c r="H6" i="9"/>
  <c r="F6" i="9"/>
  <c r="H17" i="16"/>
  <c r="F17" i="16"/>
  <c r="H7" i="45"/>
  <c r="F7" i="45"/>
  <c r="F5" i="60"/>
  <c r="F4" i="56"/>
  <c r="H5" i="57"/>
  <c r="F5" i="57"/>
  <c r="F6" i="58"/>
  <c r="H6" i="58"/>
  <c r="H9" i="59"/>
  <c r="F9" i="59"/>
  <c r="H5" i="60" l="1"/>
  <c r="H4" i="56"/>
  <c r="F3" i="48" l="1"/>
  <c r="F4" i="48" l="1"/>
  <c r="H10" i="47"/>
  <c r="H4" i="48" l="1"/>
  <c r="H20" i="2" l="1"/>
</calcChain>
</file>

<file path=xl/sharedStrings.xml><?xml version="1.0" encoding="utf-8"?>
<sst xmlns="http://schemas.openxmlformats.org/spreadsheetml/2006/main" count="468" uniqueCount="150">
  <si>
    <t>szt</t>
  </si>
  <si>
    <t>szt.</t>
  </si>
  <si>
    <t>Załącznik nr 1.1</t>
  </si>
  <si>
    <t>Załącznik nr 1.2</t>
  </si>
  <si>
    <t>Załącznik nr 1.6</t>
  </si>
  <si>
    <t>Załącznik nr 1.8</t>
  </si>
  <si>
    <t>RAZEM</t>
  </si>
  <si>
    <t>Załącznik nr 1.10</t>
  </si>
  <si>
    <t>Załącznik nr 1.11</t>
  </si>
  <si>
    <t>Pakiet 1 - Obłożenia do zabiegów ortopedycznych</t>
  </si>
  <si>
    <t>Taśma samoprzylepna, włókninowa, sterylna o wymiarach 9 x 50 cm</t>
  </si>
  <si>
    <t>Kieszeń na narzędzia dwukomorowa z przylepcem, wym. 38cmx40cm</t>
  </si>
  <si>
    <t>Razem</t>
  </si>
  <si>
    <t>Sterylna serweta operacyjna wykonana z dwuarstwowego laminatu w rozm. 75x90cm z taśmą lepną</t>
  </si>
  <si>
    <t>Sterylna kieszeń samoprzylepna o wymiarze 38 x 40 cm jednokomorowa wykonana z mocnej folii polietylenowej. Opakowanie zbiorcze w formie kartonowego dyspensera. Sterylizacja tlenkiem etylenu.</t>
  </si>
  <si>
    <t>Sterylna serweta operacyjna wykonana z minimum dwuwarstwowego laminatu o wymiarach 75x90 cm</t>
  </si>
  <si>
    <t>OPIS PRZEDMIOTU ZAMÓWIENIA</t>
  </si>
  <si>
    <t>J.M</t>
  </si>
  <si>
    <t>ILOŚĆ</t>
  </si>
  <si>
    <t>CENA J.NETTO</t>
  </si>
  <si>
    <t>WARTOŚĆ NETTO</t>
  </si>
  <si>
    <t>VAT</t>
  </si>
  <si>
    <t>WARTOŚĆ BRUTTO</t>
  </si>
  <si>
    <t>NR KATALOGOWY</t>
  </si>
  <si>
    <t>CENNA J. NETTO</t>
  </si>
  <si>
    <t>WAROŚĆ NETTO</t>
  </si>
  <si>
    <t>zestaw</t>
  </si>
  <si>
    <t>Włókninowy czepek chirurgiczny z włókniny perforowanej 25 g/m2, ze wstawką pochłaniającą pot, Czepek w kształcie hełmu osłania głowę i szyję. Wiązany na troki wokół szyi. Pakowany w kartonik w formie podajnika. 100 szt w kartoniku. Kolor do wyboru.</t>
  </si>
  <si>
    <t>Włókninowy czepek chirurgiczny z włókniny perforowanej 25 g/m2. Czepek w kształcie hełmu osłania głowę i szyję. Wiązany na troki wokół szyi. Pakowany w kartonik w formie podajnika. 100 szt w kartoniku. Kolor do wyboru.</t>
  </si>
  <si>
    <t>Zamawiający wymaga spełnienia normy  PN-EN 13795-1,2,3, dla wyrobów sterylnych. W celu weryfikacji spełnienia podanych przez Zamawiajacego parametrów wymagane jest dołączenie wyników badań technicznych przeprowadzanych na gotowym wyrobie po sterylizacji, w postaci karty technicznej wystawionej przez producenta wyrobu gotowego</t>
  </si>
  <si>
    <t xml:space="preserve"> podpisano podpisem elektronicznym</t>
  </si>
  <si>
    <t>komplet</t>
  </si>
  <si>
    <t>Sterylny foliowy pokrowiec na aparaturę, wykonany z mocnej przezroczystej folii PE min. 0,04 mm , ściągnięty elastyczną gumką umozliwiającą łatwe nałożenie na przyrząd, Średnica min. 90 cm.</t>
  </si>
  <si>
    <t>podpisano podpisem elektronicznym</t>
  </si>
  <si>
    <t>Osłona na kamerę 15x250 cm, wyposażona w taśmy lepne do umocowania osłony, z mocjnej folii  min. 50 mikronów (przezroczysta)</t>
  </si>
  <si>
    <t xml:space="preserve">Sterylny fartuch chirurgiczny, wykonany z miękkiej, przewiewnej włókniny typu SPUNLACE  68 g/m2–odporność na przenikanie cieczy (wg EN ISO 20811) na całej powierzchni min 26 cm H2O. Odporność na wypychanie (wg EN ISO 13938-1) na sucho/mokro odpowiednio 123/112 kPa. Fartuch powinien być złożony w sposób zapewniający aseptyczną aplikację, wiązany na troki wewnętrzne oraz troki zewnętrzne z kartonikiem, z tyłu w okolicach szyi, zapięcie na rzepy nie mniejsze niż 3 x 14 cm i 3 x 6,5 cm, mankiety o długości 8 cm, wykonane z poliestru. Fartuch podwójnie pakowany ze sterylnym opakowaniem wewnętrznym z włókniny celulozowej, min. 2 ręczniki wysoko  chłonne o wymiarach 30 x 40 cm.  Indywidualne oznakowanie rozmiaru  w postaci naklejki  naklejone na fartuchu, pozwalające na identyfikację przed rozłożeniem. Fartuch musi być  zgodny z normą PN EN 13795  wymagania standardowe. Rozmiary fartucha jednocześnie oznaczające jego długość (+/- 5 cm): 120 cm- S/ M, 130 cm- L, 150- XL, 170 cm- XL Long oraz 150 cm XX L dla operatorów o poszerzonych obwodach. Na opakowaniu etykieta produktu zawierająca nazwę produktu, rozmiar, oznaczenie sterylizacji EO, oznaczenie poziomu wymagań użytkowych EN13795 oraz 1 klasy palności wg 16CFR Part 1610.
Wymaga się, aby na opakowaniu zewnętrznym znajdowały się cztery etykiety samoprzylepne dla potrzeb dokumentacji w tym: - 2 etykiety zawierające inforacje: REF, nazwę producenta, LOT i date waznosci, kod kreskowy
-2 etykiety zawierające informacje: REF, nazwę producenta, LOT i date waznosci, kod QR </t>
  </si>
  <si>
    <t>VAT
[%]</t>
  </si>
  <si>
    <t>Jednorazowy, jałowy, pełnobarierowy, fartuch chirurgiczny standard wykonany z włókniny hydrofobowej typu SMS o gramaturze  35 g/m2. Rękaw zakończony elastycznym mankietem z dzianiny. Tylne części  fartucha zachodzą na siebie. Posiada 4 wszywane troki o długości min.45 cm, 2 zewnętrzne troki umiejscowione  w specjalnym kartoniku umożliwiajacym zawiązanie ich zgodnie z procedurami  postępowania aseptycznego. Dodatkowo zapięcie w okolicy karku na rzep o długości 12,5 - 13 cm na jednej części fartucha i 6,5 -7,5 cm na drugiej części fartucha. Szwy wykonane techniką ultradźwiękową. Oznaczenie rozmiaru poprzez kolorową lamówkę oraz nadruk z rozmiarówką, zgodnością z normą 13795 i zakresie procedur widoczny zaraz po wyjęciu fartucha z opakowania. Do każdego fartucha dołączone dwa ręczniki o wymiarach 30 cm x 30 cm, gramatura 56 g/m². Fartuch wraz z ręcznikami zawinięty w serwetkę włókninową o wymiarach 60 cm x 60 cm. Odporność na przenikanie cieczy &gt;20 cm H2O, wytrzymałość na wypychanie na sucho 155.4 kPa, wytrzymałość na rozciąganie na mokro 87.8 N. Opakowanie typu papier-folia, posiadające 4 naklejki typu TAG, służące do wklejenia w dokumentacji medycznej. Spełnia wymagania aktualnej normy PN-EN 13795-1:2019. Rozmiar: M, L, XL, XXL,XXXL.</t>
  </si>
  <si>
    <t xml:space="preserve">Fartuch wykonany z polietylenu o grubości 0,02 mm; zakładany przez głowę, wiązany z tyłu na troki; szerokość  71 cm, długość 180 cm. Gramatura materiału 5g/m², wytrzymałość na rozciąganie ≥ 10 MPA. Pakowany pojedynczo w opakowanie foliowe a następnie zbiorczo 100 szt. w kartonik. </t>
  </si>
  <si>
    <t>Bluza zabiegowa z długim rękawem (tzw. ocieplacz) wykonana  z lekkiej  i miękkiej włókniny (100% polipropylen) typu spunbond o gramaturze 50g/m2. Pod szyją miękki kołnierzyk z dzianiny, dzianinowe mankiety i zapięcie na napy. Dwie kieszenie na biodrach oraz ściągacz z tyłu bluzy. Rozmiary M i L.</t>
  </si>
  <si>
    <t>Maska chirurgiczna wiązana na troki trójwarstwowa o gramaturze 54g/m2.  Odporna na przesiąkanie, hypoalergiczna, pakowana w kartonik w formie podajnika. 50 szt w kartoniku.
Spełnia normę PN EN 14683 II
Długość 175 mm
Szerokość złożona  100 mm
Szerokość rozłożona 175 mm
Długość górnego paska  425 mm
Długość dolnego paska 385 mm
Zagłębienie na nos 130 mm</t>
  </si>
  <si>
    <t xml:space="preserve">Maska chirurgiczna trzywarstwowa z gumką o gramaturze  54g/m2. Materiał filtracyjny, wewnetrzna i zewnętrzna warstwa oraz troki zgrzewane ultradźwiękowo. Zgodna z normą 14683,typ II, BFE &gt; /=98 %, ciśnienie różnicowe  &lt;29,4 Pa/cm2. Kolor do wyboru. 
Pakowana po 50 szt. w kartonik w formie podajnika                                                                                Długość 175 mm
Szerokość złożona 95mm </t>
  </si>
  <si>
    <t xml:space="preserve"> </t>
  </si>
  <si>
    <t>Sterylny organizator do przewodów i drenów zbudowany z samoprzylepnej taśmy do zamocowania na serwecie o wymiarach 9 x 11 cm, do której przymocowane są dwa troki z włókniny typu spunlace o długości min. 25 cm umożliwiające jednoczesne przewiązanie kilku przewodów</t>
  </si>
  <si>
    <t>Zestaw do osłony przetwornika obrazu zawiera następujące komponenty:
- 1 szt. osłona przetwornika obrazu o wymiarach 90x225 cm ,wykonana z folii polietylenowej o grubości 50 µm (bezbarwna, transparentna), osłona składana teleskopowo, osłona posiada 2 czerwone naklejki oznaczające kierunek zakładania
- 2 szt. elastyczna samoprzylepna taśma włókninowa 9x50cm
Komponenty zestawu dodatkowo owinięte w serwetę celulozowo-polietylenową.
 Opakowanie jednostkowe posiada min. 2 etykiety samoprzylepne zawierające dane producenta, nr katalogowy, LOT i datę ważności.</t>
  </si>
  <si>
    <t>a/ rozmiar M</t>
  </si>
  <si>
    <t>b/ rozmiar L</t>
  </si>
  <si>
    <t>c/ rozmiar XL</t>
  </si>
  <si>
    <t>d/ rozmiar XXL</t>
  </si>
  <si>
    <t>e/ rozmiar XXXL</t>
  </si>
  <si>
    <t xml:space="preserve">Jednorazowy, jałowy, pełnobarierowy, fartuch chirurgiczny standard PLUS wykonany z włókniny hydrofobowej typu SMS o gramaturze 35 g/m2 wzmocniony na rękawach, w okolicy brzucha i klatki piersiowej, chłonnym i nieprzemakalnym dwuwarstwowym laminatem o gramaturze 40 g/m2. Rękaw zakończony elastycznym mankietem z dzianiny. Tylne części  fartucha zachodzą na siebie. Posiada 4 wszywane troki o długości min.45 cm, 2 zewnętrzne troki umiejscowione  w specjalnym kartoniku umożliwiajacym zawiązanie ich zgodnie z procedurami  postępowania aseptycznego. Dodatkowo zapięcie w okolicy karku na rzep o długości 12,5 - 13 cm na jednej częsci fartucha i 6,5 -7,5 cm na drugiej części fartucha. Szwy wykonane techniką ultradźwiękową. Oznaczenie rozmiaru poprzez kolorową lamówkę oraz nadruk z rozmiarówką, zgodnością z normą 13795 i zakresie procedur widoczny zaraz po wyjęciu fartucha z opakowania. Do każdego fartucha dołączone dwa ręczniki o wymiarach 30 cm x 30 cm, gramatura min. 56 g/m². Fartuch wraz z ręcznikami zawinięty w serwetkę włókninową o wymiarach 60 cm x 60 cm. Odporność na przenikanie cieczy &gt;100 cm H2O, wytrzymałość na wypychanie na sucho 327.8kPa, wytrzymałość na rozciąganie na mokro &gt;54.42 N - parametry w strefie krytycznej. Opakowanie typu papier-folia, posiadające 4 naklejki typu TAG, służące do wklejenia w dokumentacji medycznej. Spełnia wymagania aktualnej normy PN-EN 13795-1:2019. </t>
  </si>
  <si>
    <t>Jednorazowy, jałowy, pełnobarierowy, fartuch chirurgiczny wykonany z miękkiej, oddychającej włókniny typu spunlace o gramaturze 68 g/m2. Rękaw zakończony elastycznym mankietem z dzianiny poliestrowej. Tylne części fartucha zachodzą na siebie. Posiada 4 wszywane troki o długości min.45 cm, 2 zewnętrzne troki umiejscowione w specjalnym kartoniku umożliwiajacym zawiązanie ich zgodnie z procedurami  postępowania aseptycznego. Dodatkowo zapięcie w okolicy karku na rzep o długości 12,5 - 13 cm na jednej części fartucha i 6,5 -7,5 cm na drugiej części fartucha. Szwy wykonane techniką tradycyjnego podwójnego szwu. Oznaczenie rozmiaru poprzez kolorową lamówkę oraz nadruk z rozmiarówką, zgodnością z normą 13795 i zakresie procedur widoczny zaraz po wyjęciu fartucha z opakowania. Do każdego fartucha dołączone dwa ręczniki o wymiarach 30 cm x 30 cm, gramatura 56 g/m². Fartuch wraz z ręcznikami zawinięty w serwetkę włókninową lub papier krepowy o wymiarach 60 cm x 60 cm. Odporność na przenikanie cieczy 226 cm H2O, wytrzymałość na wypychanie na sucho 268,9 kPa, wytrzymałość na rozciąganie na mokro 141,5 N. Opakowanie typu papier-folia, posiadające 4 naklejki typu TAG, służące do wklejenia w dokumentacji medycznej. Spełnia wymagania aktualnej normy PN-EN 13795 1-3.</t>
  </si>
  <si>
    <t>op.</t>
  </si>
  <si>
    <t xml:space="preserve">Fartuch medyczny wykonany z włókniny polipropylenowej, rękawy zakończone mankietami poliestrowymi 5 cm, wiązany na troki w talii oraz na szyi, przewiewny, jednorazowego użytku.                                                                                                                                                       Rozmiar L - długość 120, szerokość 70 cm (obwód całkowity 140 cm), troki szyja - 35 cm, troki pas- 170cm
Opakowanie x 10 szt. </t>
  </si>
  <si>
    <t xml:space="preserve">Sterylna serweta operacyjna wykonana z dwuwarstwowego laminatu w rozm. 100 x 150cm </t>
  </si>
  <si>
    <t xml:space="preserve">Sterylna serweta opreacyjna wykonana z dwuwarstwowego laminatu w rozm. 45 x 45cm     </t>
  </si>
  <si>
    <t>Sterylna serweta chirurgiczna wykonana z dwuwarstwowego laminatu z centralnym otworem przylepnym 6cmx8cm w rozm 75cmx90cm</t>
  </si>
  <si>
    <t>Sterylna serweta operacyjna wykonana dwuwarstwowego laminatu z centralnym regulowanym otworem przylepnym Ø7cm w rozm 75x90 cm</t>
  </si>
  <si>
    <t>Sterylna serweta operacyjna wykonana dwuwarstwowego laminatu z centralnym otworem przylepnym Ø7cm w rozm 120x150 cm</t>
  </si>
  <si>
    <t>Strerylna serweta operacyjna wykonana z dwuwarstwowego laminatu w rozm. 150x180cm</t>
  </si>
  <si>
    <t>Niesterylne jednorazowe spodnie zabiegowe przeznaczone do użytku przez personel na bloku operacyjnym. Spodnie wykonane z lekkiej i miękkiej włókniny typu spunbond o gramaturze 50 g/m2, spodnie z długimi, prostymi nogawkami i możliwością regulacji obwodu pasa za pomocą troków, wykonanych z tego samego materiału co spodnie, wyposażone w dwie kieszenie oraz metkę z rozmiarem. Rozmiary XS,S,M,L,XL,XXL. Kolory: zielony, niebieski.</t>
  </si>
  <si>
    <t>Załącznik nr 1.7</t>
  </si>
  <si>
    <t>Załącznik nr 1.9</t>
  </si>
  <si>
    <t>Jednorazowy, niepylny wysokochłonny, nieuczulający podkład higieniczny na stół operacyjny wykonany polipropylenu, poliestru oraz SAP. Zbudowany z mocnego, nieprzemakalnego niebieskiego laminatu. Wymiary prześcieradła 101 cm (+/-2 cm) x 228 cm (+/- 2 cm). Warstwa chłonna o wymiarach - długość 190 cm (+/- 1cm) i szerokość  50 (+/- 1 cm). Wchłanialność co najmniej 5600 g/m2 potwierdzona badaniami akredytowanego laboratorium. Produkt łatwy do identyfikacji po rozpakowaniu (opatrzony nazwą produktu lub wytwórcy). Wyprodukowany zgodnie z normą ISO13485 potwierdzone certyfikatem. Opakowanie 42 szt. Okres przydatności do użycia: 5 lat Wyrób medyczny kl.I</t>
  </si>
  <si>
    <t>Jednorazowy, niepylny wysokochłonny, nieuczulający podkład higieniczny na stół operacyjny wykonany polipropylenu, poliestru oraz SAP. Zbudowany z mocnego, nieprzemakalnego niebieskiego laminatu. Wymiary prześcieradła 101 cm (+/-2 cm) x 76 cm (+/- 2 cm). Warstwa chłonna o wymiarach - długość 55 cm (+/- 1cm) i szerokość  50 (+/- 1 cm). Wchłanialność  co najmniej 5600 g/m2 potwierdzona badaniami akredytowanego laboratorium.  Produkt łatwy do identyfikacji po rozpakowaniu (opatrzony nazwą produktu lub wytwórcy). Wyprodukowany zgodnie z normą ISO13485 potwierdzone certyfikatem. Opakowanie 40 szt. Okres przydatności do użycia: 5 lat Wyrób medyczny kl.I</t>
  </si>
  <si>
    <t>Zamawiający wymaga spełnienia normy  PN-EN 13795, dla wyrobów sterylnych. W celu weryfikacji spełnienia podanych przez Zamawiajacego parametrów wymagane jest dołączenie wyników badań technicznych przeprowadzanych na gotowym wyrobie po sterylizacji, w postaci karty technicznej wystawionej przez producenta wyrobu gotowego</t>
  </si>
  <si>
    <t>Pakiet 2 - Sterylne obłożenia pola operacyjnego</t>
  </si>
  <si>
    <t>KLASA WYROBU MEDYCZNEGO</t>
  </si>
  <si>
    <t>Lp.</t>
  </si>
  <si>
    <r>
      <rPr>
        <b/>
        <sz val="9"/>
        <color indexed="8"/>
        <rFont val="Tahoma"/>
        <family val="2"/>
        <charset val="238"/>
      </rPr>
      <t xml:space="preserve">STERYLNY ZESTAW DO ZABIEGÓW NA KOŃCZYNIE </t>
    </r>
    <r>
      <rPr>
        <sz val="9"/>
        <color indexed="8"/>
        <rFont val="Tahoma"/>
        <family val="2"/>
        <charset val="238"/>
      </rPr>
      <t>w składzie:  
1. Serweta na stolik instrumentariuszki 150X190 cm ( owinięcie zestawu )- 1 szt
2. Ręczniki 30x40 cm- 2 szt
3. Serweta na stolik Mayo 80x145 cm ze wzmocnieniem włókninowym, bez zawartości wiskozy i celulozy, o wym. min 75x80 cm- 1 szt
4. Serweta o wymiarach 150x180 cm z nieprzemakalnego laminatu dwuwarstwowego o gramaturze 57 (+/- 0,5) g/m2- 1 szt
5. Osłona na kończynę o wym. 33x55 cm z paskiem samoprzylepnym z folii PE 10 X 50 cm- 1 szt
6. serweta do operacji kończyny o wymiarach 320x225 cm   z wykonana z chłonnego, nieprzemakalnego laminatu dwuwarstwowego (jedną z warstw stanowi folia PE)  o gramaturze 57 (+/- 0,5) g/m2, z samouszczelniającym się otworem o średnicy 7 cm i wzmocnieniem w strefie krytycznej, całkowita gramatura w obszarze krytycznym 109 (+/- 0,5) g/m2, ze zintegrowanymi uchwytami do mocowania przewodów i drenów- 1 szt
Serwety powinny posiadać oznaczenia kierunku rozkładania w postaci piktogramów oraz wyraźnie oznaczony środek serwety głównej np. strzałką. Taśma samoprzylepna na serwetach o szerokości min. 5 cm wyposażona w marginesy ułatwiające odklejanie papieru zabezpieczającego, klej  umożliwiający swobodne odklejanie i przyklejanie bez ryzyka uszkodzenia materiału
Opakowanie jednostkowe powinno posiadać wyraźnie zaznaczony kierunek otwierania, oraz min. dwie samoprzylepne etykiety umożliwiające wklejenie do dokumentacji medycznej, zawierające następujące informacje: nazwa producenta,  LOT lub seria, indeks identyfikacyjny, data ważności. Materiał obłożenia spełniający wymagania normy PN EN 13795 1-3 wymagania wysokie, odporny na penetrację płynów i mikroorganizmów,  wytrzymały na wypychanie na mokro &gt;  260 kPa</t>
    </r>
  </si>
  <si>
    <r>
      <rPr>
        <b/>
        <sz val="9"/>
        <color indexed="8"/>
        <rFont val="Tahoma"/>
        <family val="2"/>
        <charset val="238"/>
      </rPr>
      <t>STERYLNY ZESTAW DO OPERACJI DŁONI/ STOPY</t>
    </r>
    <r>
      <rPr>
        <sz val="9"/>
        <color indexed="8"/>
        <rFont val="Tahoma"/>
        <family val="2"/>
        <charset val="238"/>
      </rPr>
      <t xml:space="preserve"> w składzie: 
1. Serweta na stolik instrumentariuszki 150X190 cm ( owinięcie zestawu )- 1 szt
2. Ręczniki 30x40 cm- 2 szt
3. Serweta na stolik Mayo 80x145 cm ze wzmocnieniem włókninowym, bez zawartości wiskozy i celulozy, o wym. min 75x90 cm- 1 szt
4. serweta do operacji kończyny o wymiarach 300x225 cm   z wykonana z chłonnego, nieprzemakalnego laminatu dwuwarstwowego (jedną z warstw stanowi folia PE)  o gramaturze  57 (+/- 0,5) g/m2, z samouszczelniającym się otworem o średnicy 3 cm i wzmocnieniem w strefie krytycznej, całkowita gramatura w strefie krytycznej 109 (+/- 0,5) g/m2, ze zintegrowanymi uchwytami do mocowania przewodów i drenów- 1 szt
Serwety powinny posiadać oznaczenia kierunku rozkładania w postaci piktogramów oraz wyraźnie oznaczony środek serwety głównej np. strzałką. Taśma samoprzylepna na serwetach o szerokości min. 5 cm wyposażona w marginesy ułatwiające odklejanie papieru zabezpieczającego, klej  umożliwiający swobodne odklejanie i przyklejanie bez ryzyka uszkodzenia materiału 
Opakowanie jednostkowe powinno posiadać wyraźnie zaznaczony kierunek otwierania, oraz min. dwie samoprzylepne etykiety umożliwiające wklejenie do dokumentacji medycznej, zawierające następujące informacje: nazwa producenta,  LOT lub seria, indeks identyfikacyjny, data ważności. Materiał obłożenia spełniający wymagania normy PN EN 13795 1-3 wymagania wysokie, odporny na penetrację płynów i mikroorganizmów,  wytrzymały na wypychanie na mokro &gt;  260 kPa</t>
    </r>
  </si>
  <si>
    <r>
      <t>Obłożenie pola operacyjnego do operacji tarczycy</t>
    </r>
    <r>
      <rPr>
        <sz val="9"/>
        <rFont val="Tahoma"/>
        <family val="2"/>
        <charset val="238"/>
      </rPr>
      <t xml:space="preserve">
Skład zestawu:
a) 1 serweta na stolik instrumentariuszki 150 cm x 190 cm, 
b) 1 serweta na stolik Mayo 80 cm x 145 cm, 
c) 1 serweta samoprzylepna ekran anestezjologiczny o wym. 175 cm x 250 cm z wycięciem „U” 10 cm x 65 cm, 
d) 1 serweta samoprzylepna dolna ( długa ) o wym. 190 cm x 225 cm, 2 ręczniki 30 cm x 40 cm. 
Serwety wykonane z materiału 2-warstwowego (włóknina polipropylenowa i folia polietylenowa), gramatura 57 (+/- 0,5) g/m2, odporność na przenikanie cieczy min. 125 cm H2O, odporność na wypychanie na sucho/mokro odpowiednio 175/185 kPa. Sterylizacja tlenkiem etylenu. Min. dwie etykiety samoprzylepne dla potrzeb dokumentacji zawierające nr katalogowy, LOT, datę ważności oraz dane producenta.Cały zestaw zawinięty w serwetę na stolik instrumentarialny, na opakowaniu wyraźnie zaznaczony kierunek otwierania. 
Sterylizacja tlenkiem etylenu</t>
    </r>
  </si>
  <si>
    <r>
      <t>Obłozenie pola operacyjnego do operacji brzuszno-kroczowych</t>
    </r>
    <r>
      <rPr>
        <sz val="9"/>
        <rFont val="Tahoma"/>
        <family val="2"/>
        <charset val="238"/>
      </rPr>
      <t xml:space="preserve">
Skład zestawu:          
 a) 1 serweta na stolik instrumentariuszki 150 x 190 cm, 
b) 4 ręczniki 30 x 40 cm, 
c) 1 serweta na stolik Mayo 80 x 145 cm, 
d)1 serweta do operacji brzuszno- kroczowych</t>
    </r>
    <r>
      <rPr>
        <sz val="9"/>
        <rFont val="Tahoma"/>
        <family val="2"/>
      </rPr>
      <t xml:space="preserve"> 260 x 310</t>
    </r>
    <r>
      <rPr>
        <sz val="9"/>
        <rFont val="Tahoma"/>
        <family val="2"/>
        <charset val="238"/>
      </rPr>
      <t xml:space="preserve"> cm ze zintegrowanymi osłonami na kończyny dolne, z samoprzylepnym otworem w okolicy jamy brzusznej 28x32 cm i dodatkowym wzmocnieniem w strefie krytycznej  (gramatura w miejscu wzmocnionym 109 g/m2 ), z samoprzylepnym otworem w okolicy odbytu 10 x 15 cm przysłoniętym klapką posiadającą pasek lepny, z osłoną podpórek kończyn górnych, ze zintegrowanymi uchwytami do mocowania przewodów i drenów.
Serwety wykonane z materiału 2-warstwowego (włóknina polipropylenowa i folia polietylenowa), gramatura 57 (+/- 0,5) g/m2; odporność na przenikanie cieczy &gt;125 cm H2O, odporność na wypychanie na sucho/mokro odpowiednio: 280/270 kPa. Min. dwie etykiety samoprzylepne dla potrzeb dokumentacji zawierające nr katalogowy, LOT, datę ważności oraz dane producenta.Cały zestaw zawinięty w serwetę na stolik instrumentarialny, na opakowaniu wyraźnie zaznaczony kierunek otwierania. 
Sterylizacja tlenkiem etylenu</t>
    </r>
  </si>
  <si>
    <r>
      <t xml:space="preserve">STERYLNA SERWETA NA STOLIK MAYO: </t>
    </r>
    <r>
      <rPr>
        <sz val="9"/>
        <rFont val="Tahoma"/>
        <family val="2"/>
        <charset val="238"/>
      </rPr>
      <t>o wymiarach 80 x 145 cm wykonana z worka z polietylenu ze wzmocnieniem włókninowym o wymiarach 75 x 90 cm, bez zawartości wiskozy i celulozy, gramatura min. 83 g/m2</t>
    </r>
  </si>
  <si>
    <t>Maska chirurgiczna wiązana na troki typu anti fogging dla osób noszących okulary. Specjalne taśmy zarówno po stronie wewnętrznej jak i zewnętrznej maski (góra) chronią okulary przed zaparowaniem. Maseczka spełnia wymagania normy EN 14683 (typ II).</t>
  </si>
  <si>
    <t>Podpisano podpisem elektronicznym</t>
  </si>
  <si>
    <t>Podkład bibułowy 2-warstwowy, perforowany 60cm x 80m</t>
  </si>
  <si>
    <t>Jednorazowy transportowy podkład chłonny z 8 uchwytami, służący do przenoszenia, przemieszczania lub ustawiania pacjenta, nieprzepuszczający wilgoci, rozmiar 80cm x 210cm (+/- 2cm). Podkład wykonany z oddychającej folii polietylenowej, polipropylenu oraz SAP. Rozmiar warstwy chłonnej 65cm x 190cm (+/-2cm), chłonność 2800ml bez pogorszenia właściwości nośnych po absorbcji</t>
  </si>
  <si>
    <t>e/ rozmiar XXL</t>
  </si>
  <si>
    <t>d/ rozmiar XL</t>
  </si>
  <si>
    <t>c/ rozmiar L</t>
  </si>
  <si>
    <t>b/ rozmiar M</t>
  </si>
  <si>
    <t>a/ rozmiar S</t>
  </si>
  <si>
    <t xml:space="preserve">Niepylące prześcieradło transportowe o wymiarach 100 cm (+/-2 cm) x 225 cm (+/-4 cm) </t>
  </si>
  <si>
    <t>Jednorazowy wysokochłonny podkład higieniczny na stół operacyjny pod pacjenta, złożony z czterech, trwale zintegrowanych na całej powierzchni warstw: z mocnego, nieprzemakalnego 3 warstwowego laminatu i centralnie wbudowanego wysokochłonnego rdzenia chłonnego, wzdłuż podkładu. Wymiary prześcieradła  100 cm (+/-2cm) x  220cm ( +/- 2cm). Zewnętrzne warstwy podkładu wykonane z włókniny SMS.
Chłonność całkowita 4500ml (Chłonność wg Rothwell ISO 11948-1.). 
Podkład oddychający - potwierdzone kartą producenta.
Warstwa chłonna (rdzeń wysokochłonny ) o wymiarze całkowitym: 51x 181 (tolerancja 2 cm) zawiera  substancję absorbującą płyny SAP oraz warstwę celulozową. Warstwa chłonna pikowana, dzięki czemu podkład nie marszczy się pod pacjentem, nadając się długotrwałych zabiegów operacyjnych. Podkład bielony bez użycia chloru. 
Podkład posiada certyfikat na podnoszenie obciązenia 150 kg/1 min
Wszystkie warstwy podkładu wolne od ftalanów. Warstwa spodnia pełnobarierowa.
Klasa CE I, spełnia dyrektywę 93/42/EWG
Waga podkładu: 272 g (+- 5 g), pakowany po 10 sztuk.</t>
  </si>
  <si>
    <t>Jednorazowy koc do okrycia pacjenta, rozmiar min. 110 x 220 cm. Złożony z min. 3 warstw: 2 x włóknina typu polipropylen o gramaturze 30g/m2+ wypełnienie z włókniny typu Molton gramatura 60 g/m2. Kolor niebiesko-zielony. Koc jest delikatny i miękki w dotyku. Dzięki swojej grubości pozwala na ochronę i ogrzanie ciała pacjenta w warunkach niskiej temperatury. Pakowany pojedynczo.</t>
  </si>
  <si>
    <t>Prześcieradło z gumką w oplocie, jednorazowe, niesterylne, wykonane z  Polipropylenu 25 g/m2, rozmiar  90 x 200 cm + 20 cm, kolor biały, pakowane po 10 szt.</t>
  </si>
  <si>
    <t>Sterylny fartuch chirurgiczny wykonany z miękkiej, przewiewnej włókniny SMMS o gramaturze 35 g/m2. Fartuch posiada nieprzemakalne wzmocnienia wykonane z laminatu dwuwarstwowego: włóknina polipropylenowa i folia polietylenowa. Wzmocnienia znajdują się w części przedniej i na rękawach.Gramatura wzmocnienia w części przedniej fartucha i na rękawach 40 g/m2, odpornosć na przenikanie cieczy w obszarze wzmocnionym min. 150 cmH2O , wytrzymałość na wypychanie na such/mokro w obszarze wzmocnionym  min. 150/140 kPa.  Fartuch z zakładanymi połami złożony w sposób zapewniający aseptyczną aplikację i zachowujący sterylny obszar na plecach. Wiązany na troki wewnętrzne oraz troki zewnętrzne z kartonikiem; z tyłu, w okolicach szyi, zapięcie na rzep min. 3 cm x 6 cm  i 3 cm x 13 cm, mankiety o długości 8 cm ( + 2 cm ), wykonane z poliestru.  Szwy wykonane techniką ultradźwiękową.         
Fartuch przeznaczony do operacji generujących dużą ilość płynów.                                                                                                                                                                          Rozmiar fartucha oznaczony na dwa sposoby: w centymetrach oznaczających jego długość - 150 cm  (+/- 5 cm) oraz literowo XL.</t>
  </si>
  <si>
    <t>Załącznik nr 1.16.</t>
  </si>
  <si>
    <t>Załącznik nr 1.17.</t>
  </si>
  <si>
    <t xml:space="preserve">Jednorazowe pasy niesterylne do stabilizacji ciała lub kolana pacjenta składające się z trzech warstw (warstwa górna i dolna tkanina z włókna poliestrowego, warstwa środkowa: gąbka kompozytowa). W zestawie znajdują się 2 pasy o wym. szerokość: 10,2 cm długość pierwszego – 84 cm , długość drugiego - 71 cm. Każda część pasa wyposażona w trwale zintegrowaną plastikową klamrę typu "loop" 
umożliwiającą bezpieczne mocowanie do stołu operacyjnego. Możliwość regulacji długości pasów. Produkt zgodny z EN ISO 13485: 2016 potwierdzone certyfikatem. Ilość w opakowaniu 12 szt
</t>
  </si>
  <si>
    <t>Załącznik nr 1.19.</t>
  </si>
  <si>
    <t>Poszewka medyczna jednorazowego użytku wykonana z włókniny polipropylenowej 25 g/m², niejałowa. Wymiary 70cm x 80cm, szerokość zakładki zamykającej 10 lub 15cm</t>
  </si>
  <si>
    <t>Poszwa medyczna jednorazowego użytku wykonana z włókniny polipropylenowej 25 g/m², niejałowa. Wymiary 160cm x 210cm, szerokość zakładki zamykającej 10cm</t>
  </si>
  <si>
    <t xml:space="preserve">Sterylna folia operacyjna wykonana z poliuretanu o grubości 0.03mm. Wodoodporna, rozciągliwa, bezlateksowa, paroprzepuszczalna, antyelektrostatyczna z hipoalergicznym klejem.Paroprzepuszczalność 850g/m2/24h, Folia wyposażona w część nieprzylepną ułatwiającą aseptyczną aplikację folii operacyjnej.Rozmiar powierzchni lepnej  15 x 22cm </t>
  </si>
  <si>
    <t>Sterylna folia operacyjna wykonana z poliuretanu o grubości 0.03mm. Wodoodporna, rozciągliwa, bezlateksowa, paroprzepuszczalna, antyelektrostatyczna z hipoalergicznym klejem.Paroprzepuszczalność 850g/m2/24h, Folia wyposażona w część nieprzylepną ułatwiającą aseptyczną aplikację folii operacyjnej.Rozmiar powierzchni lepnej 30 x 22cm</t>
  </si>
  <si>
    <t>Sterylna folia operacyjna wykonana z poliuretanu o grubości 0.03mm. Wodoodporna, rozciągliwa, bezlateksowa, paroprzepuszczalna, antyelektrostatyczna z hipoalergicznym klejem.Paroprzepuszczalność 850g/m2/24h, Folia wyposażona w część nieprzylepną ułatwiającą aseptyczną aplikację folii operacyjnej.Rozmiar powierzchni lepnej  45x22cm</t>
  </si>
  <si>
    <t>Sterylna folia operacyjna wykonana z poliuretanu o grubości 0.03mm. Wodoodporna, rozciągliwa, bezlateksowa, paroprzepuszczalna, antyelektrostatyczna z hipoalergicznym klejem.Paroprzepuszczalność 850g/m2/24h, Folia wyposażona w część nieprzylepną ułatwiającą aseptyczną aplikację folii operacyjnej.Rozmiar powierzchni lepnej 45x49cm</t>
  </si>
  <si>
    <t>Sterylna folia operacyjna wykonana z poliuretanu o grubości 0.03mm. Wodoodporna, rozciągliwa, bezlateksowa, paroprzepuszczalna, antyelektrostatyczna z hipoalergicznym klejem.Paroprzepuszczalność 850g/m2/24h, Folia wyposażona w część nieprzylepną ułatwiającą aseptyczną aplikację folii operacyjnej.Rozmiar powierzchni lepnej 55x51cm</t>
  </si>
  <si>
    <t>Sterylna folia operacyjna wykonana z poliuretanu o grubości 0.03mm. Wodoodporna, rozciągliwa, bezlateksowa, paroprzepuszczalna, antyelektrostatyczna z hipoalergicznym klejem.Paroprzepuszczalność 850g/m2/24h, Folia wyposażona w część nieprzylepną ułatwiającą aseptyczną aplikację folii operacyjnej.Rozmiar powierzchni lepnej 84x50cm</t>
  </si>
  <si>
    <t>Załącznik nr 1.15.</t>
  </si>
  <si>
    <t>Podkład bibułowy 2-warstwowy podfoliowany 50 x 160cm (25 szt. w rolce) biały</t>
  </si>
  <si>
    <t>Podkład bibułowy 2-warstwowy podfoliowany 70 x 50cm (80 szt. w rolce) biały</t>
  </si>
  <si>
    <t xml:space="preserve">Podkład celulozowy dwuwarstwowy na rolce 50mb x 50cm perf. co 34-40cm </t>
  </si>
  <si>
    <r>
      <rPr>
        <b/>
        <sz val="9"/>
        <rFont val="Tahoma"/>
        <family val="2"/>
        <charset val="238"/>
      </rPr>
      <t xml:space="preserve">STERYLNY ZESTAW UNIWERSALNY PEDIATRYCZNY  </t>
    </r>
    <r>
      <rPr>
        <sz val="9"/>
        <rFont val="Tahoma"/>
        <family val="2"/>
        <charset val="238"/>
      </rPr>
      <t xml:space="preserve">
1. serweta na stolik instrumentariuszki 150 x 190 cm ( owinięcie zestawu )- 1 szt
2. ręczniki 30 x 40 cm- 2 szt
3. taśma samoprzylepna włókninowa 9 x 50cm- 1 szt
4. osłona na stolik Mayo o wymiarze 80 x 145 cm- 1 szt 
5. serweta samoprzylepna o wymiarze 75 x 90 cm z nieprzemakalnego laminatu dwuwarstwowego o gramaturze 57 (+/- 0,5) g/m2-2 szt
6. serweta samoprzylepna dolna o wymiarze 175x180cm z nieprzemakalnego laminatu dwuwarstwowego o gramaturze 57 (+/- 0,5) g/m2 (pasek samoprzylepny na dłuższym boku długości 80cm)–1 szt
7. serweta samoprzylepna anestezjologiczna o wymiarze 150 x 240 cm z nieprzemakalnego laminatu dwuwarstwowego o gramaturze 57 (+/- 0,5) g/m2 (pasek samoprzylepny na dłuższym boku długości 80 cm)–1 szt   
Serwety bez zawartości wiskozy i celulozy, zdolność absorbcji płynów laminatu 200 ml/ m2. Odporność na wypychanie wg EN ISO 13938-1 na sucho/ mokro odpowiednio: 175/185 kPa
Serwety powinny posiadać oznaczenia kierunku rozkładania w postaci piktogramów oraz wyraźnie oznaczony środek serwety głównej np. strzałką. Taśma samoprzylepna na serwetach o szerokości 3 cm wyposażona w marginesy ułatwiające odklejanie papieru zabezpieczającego,  klej  umożliwiający swobodne odklejanie i przyklejanie bez ryzyka uszkodzenia materiału.
Opakowanie jednostkowe powinno posiadać wyraźnie zaznaczony kierunek otwierania oraz min. dwie samoprzylepne etykiety umożliwiające wklejenie do dokumentacji medycznej, zawierające następujące informacje: nazwa producenta,  LOT lub seria, indeks identyfikacyjny, data ważności. 
Materiał obłożenia spełniający wymagania normy PN EN 13795 1-3 wymagania wysokie. 
Sterylizacja tlenkiem etylenu.</t>
    </r>
  </si>
  <si>
    <r>
      <rPr>
        <b/>
        <sz val="9"/>
        <rFont val="Tahoma"/>
        <family val="2"/>
        <charset val="238"/>
      </rPr>
      <t xml:space="preserve">STERYLNY ZESTAW UNIWERSALNY </t>
    </r>
    <r>
      <rPr>
        <sz val="9"/>
        <rFont val="Tahoma"/>
        <family val="2"/>
        <charset val="238"/>
      </rPr>
      <t xml:space="preserve">
1.  serweta na stolik instrumentariuszki 150 x 190 cm ( owinięcie zestawu )- 1 szt
2. ręczniki 30 x 40 cm- 2 szt
3. osłona na stolik Mayo o wymiarze 80 x 145 cm- 1 szt 
4. serweta samoprzylepna o wymiarze 75x90 cm z nieprzemakalnego laminatu dwuwarstwowego o gramaturze 57 (+/- 0,5) g/m2- 2 szt
5. serweta samoprzylepna dolna o wymiarze 175x180 cm z nieprzemakalnego laminatu dwuwarstwowego o gramaturze 57 (+/- 0,5) g/m2 (pasek samoprzylepny na dłuższym boku długości 80 cm) –1 szt
6. serweta samoprzylepna anestezjologiczna o wymiarze 150x240 cm z nieprzemakalnego laminatu dwuwarstwowego o gramaturze 57 (+/- 0,5) g/m2 (dzielony pasek samoprzylepny na dłuższym boku  15+70+15 cm) –1 szt                                                                                                                                                Serwety bez zawartości wiskozy i celulozy, zdolność absorbcji płynów laminatu 200 ml/ m2. 
Odporność na wypychanie wg EN ISO 13938-1 na sucho/ mokro odpowiednio: 175/ 185 kPa
Serwety powinny posiadać oznaczenia kierunku rozkładania w postaci piktogramów oraz wyraźnie oznaczony środek serwety głównej np. strzałką. 
Taśma samoprzylepna na serwetach o szerokości min. 5 cm wyposażona w marginesy ułatwiające odklejanie papieru zabezpieczającego,  klej  umożliwiający swobodne odklejanie i przyklejanie bez ryzyka uszkodzenia materiału.
Opakowanie jednostkowe powinno posiadać wyraźnie zaznaczony kierunek otwierania, oraz min. dwie samoprzylepne etykiety umożliwiające wklejenie do dokumentacji medycznej, zawierające następujące informacje: nazwa producenta,  LOT lub seria, indeks identyfikacyjny, data ważności. Materiał obłożenia spełniający wymagania normy PN EN 13795 wymagania wysokie. 
Sterylizacja tlenkiem etylenu.</t>
    </r>
  </si>
  <si>
    <r>
      <rPr>
        <b/>
        <sz val="9"/>
        <rFont val="Tahoma"/>
        <family val="2"/>
        <charset val="238"/>
      </rPr>
      <t>Obłożenie pola operacyjnego przy operacji dłoni</t>
    </r>
    <r>
      <rPr>
        <sz val="9"/>
        <rFont val="Tahoma"/>
        <family val="2"/>
        <charset val="238"/>
      </rPr>
      <t xml:space="preserve">
Skład zestawu:
a) 1 serweta na stolik instrumentariuszki 150 cm x 190 cm
b) 1 serweta na stolik Mayo 80 cm x 145 cm                                                                                                              c) 1 serweta opercyjna wzmocniona do operacji ręki w kształcie litery "T" 370/175 cm x 365 cm z poszerzonym ekranem anestezjologicznym oraz samouszczelniającym się otworem o średnicy 3 cm  i zintegrowanymi uchwytami do mocowania przewodów i drenów
Obłożenie pacjenta wykonane z laminatu dwuwarstwowego: włóknina polipropylenowa i folia polietylenowa. Gramatura laminatu podstawowego 57 g/m2 (+/-0,5g/m2). Wokół pola operacyjnego polipropylenowa łata chłonna o wymiarach (100 cm x 65 cm,  +/- 1 cm ). Całkowita gramatura laminatu podstawowego i łaty chłonnej 109 g/m2 (+/-0,5g/m2), odporność na przenikanie cieczy w strefie krytycznej min. 170 H2O, odporność na wypychanie sucho/mokro w strefie krytycznej                                                                odpowiednio min. 280/270 kPa. Materiał obłożenia spełnia wymagania wysokie normy PN EN 13795. Zestaw posiada min. 2 etykiety samoprzylepne zawierające nr katalogowy, LOT, datę ważności oraz dane producenta. Na opakowaniu wyraźnie zaznaczony kierunek otwierania. Serwety posiadają oznaczenia kierunku rozkładania w postaci piktogramów. Cały zestaw zawinięty w serwetę na stolik instrumentariuszki. Zestaw sterylny ( metoda sterylizacji : tlenek etylenu) jednorazowego użytku. Zestawy pakowane do transportu podwójnie w worek foliowy oraz karton zewnętrzny. </t>
    </r>
  </si>
  <si>
    <t>Pakiet 3 - Fartuchy chirurgiczne sterylne</t>
  </si>
  <si>
    <t>Załącznik nr 1.3</t>
  </si>
  <si>
    <t>Załącznik nr 1.4</t>
  </si>
  <si>
    <t>Pakiet 5 – Maski chirurgiczne</t>
  </si>
  <si>
    <t>Załącznik nr 1.5</t>
  </si>
  <si>
    <t>Pakiet 6 – Ubrania chirurgiczne</t>
  </si>
  <si>
    <t>Pakiet 7 – Czepki chirurgiczne</t>
  </si>
  <si>
    <t>Pakiet 8 – Pokrowce, uchwyty, taśmy na przewody, ręcznik sterylny do rąk</t>
  </si>
  <si>
    <t>Pakiet 9 – Pokrowiec na aparaturę medyczną i ramię C</t>
  </si>
  <si>
    <t>Pakiet 10  – Podkłady</t>
  </si>
  <si>
    <t xml:space="preserve">Pakiet 11 - Serwety i folie operacyjne </t>
  </si>
  <si>
    <t>Pakiet 12 - Prześcieradła i podkłady</t>
  </si>
  <si>
    <t>Załącznik nr 1.12.</t>
  </si>
  <si>
    <t>Pakiet 13 - Prześcieradła foliowane</t>
  </si>
  <si>
    <t>Załącznik nr 1.13.</t>
  </si>
  <si>
    <t>Pakiet 14 - Pasy do stabilizacji ciała</t>
  </si>
  <si>
    <t>Załącznik nr 1.14.</t>
  </si>
  <si>
    <t>Pakiet 15 - Ubrania operacyjne</t>
  </si>
  <si>
    <t>Pakiet 16 - Prześcieradło transportowe</t>
  </si>
  <si>
    <t>Pakiet 18 - Pościel jednorazowego użytku</t>
  </si>
  <si>
    <t>Załącznik nr 1.18.</t>
  </si>
  <si>
    <t>Pakiet 19 - Odzież jednorazowego użytku</t>
  </si>
  <si>
    <r>
      <t xml:space="preserve">Czepek chirurgiczny wykonany w całości z chłonnej i przewiewnej włókniny perforowanej </t>
    </r>
    <r>
      <rPr>
        <sz val="9"/>
        <rFont val="Cambria"/>
        <family val="1"/>
        <charset val="238"/>
      </rPr>
      <t>25g/m²</t>
    </r>
    <r>
      <rPr>
        <sz val="9"/>
        <color theme="1"/>
        <rFont val="Cambria"/>
        <family val="1"/>
        <charset val="238"/>
      </rPr>
      <t>,</t>
    </r>
    <r>
      <rPr>
        <sz val="9"/>
        <color theme="1"/>
        <rFont val="Tahoma"/>
        <family val="2"/>
        <charset val="238"/>
      </rPr>
      <t xml:space="preserve"> wiązany na troki, wydłużona część przednia z możliwością wywinięcia. Pakowany w kartonik w formie podajnika. 100 szt w kartoniku, kolor do wyboru.</t>
    </r>
  </si>
  <si>
    <r>
      <t xml:space="preserve">Włókninowy czepek chirurgiczny w kształcie beretu, ściągnięty delikatną, nieuciskającą gumką z perforowanej włókniny wiskozowej </t>
    </r>
    <r>
      <rPr>
        <sz val="9"/>
        <rFont val="Tahoma"/>
        <family val="2"/>
        <charset val="238"/>
      </rPr>
      <t>14g/m2</t>
    </r>
    <r>
      <rPr>
        <sz val="9"/>
        <color rgb="FFFF0000"/>
        <rFont val="Tahoma"/>
        <family val="2"/>
        <charset val="238"/>
      </rPr>
      <t xml:space="preserve"> </t>
    </r>
    <r>
      <rPr>
        <sz val="9"/>
        <color theme="1"/>
        <rFont val="Tahoma"/>
        <family val="2"/>
        <charset val="238"/>
      </rPr>
      <t>. Pakowany w kartonik w formie podajnika, 100 szt w kartonku, kolor do wyboru.</t>
    </r>
  </si>
  <si>
    <t>Prześcieradło medyczne jednorazowego użytku, foliowane, niejałowe 25g/m²
Rozmiar 80cmx160cm opakowanie 'a 20 szt.</t>
  </si>
  <si>
    <t>Prześcieradło medyczne jednorazowego użytku, foliowane, niejałowe 25g/m²
Rozmiar 160x210cm opakowanie ' a 20 szt.</t>
  </si>
  <si>
    <t>Fartuch foliowy z długimi rękawami i otworami na kciuki, jednorazowy, o wymiarach  120 x 112 cm, folia  25 mikronów. Fartuch posiada taśmy przy szyi i wiązanie z tyłu w pasie. Pakowany w kartonikowe pudełko z dozownikiem, każdy fartuch  zapakowany osobo, opakowanie zawiera  20 szt.</t>
  </si>
  <si>
    <r>
      <t>Jednorazowy  komplet chirurgiczny ( bluza + spodnie) przeznaczony do użytku na bloku operacyjnym. Komplet wykonany z lekkiej i miękkiej włókniny polipropylenowej SMS o gramaturze 35 g/m2.  Bluza posiada  krótki rękaw, wycięcie w serek wykończone lamówką oraz trzy  kieszenie (dwie na dole bluzy oraz jedna mniejszą na piersi), a także metkę z rozmiarem widoczną przed rozłożeniem.  Spodnie z możliwością regulacji obwodu pasa za pomocą troków, wykonanych z identycznego materiału, nogawki długie, proste, wyposażone w metkę z rozmiarem</t>
    </r>
    <r>
      <rPr>
        <sz val="9"/>
        <rFont val="Tahoma"/>
        <family val="2"/>
        <charset val="238"/>
      </rPr>
      <t>. Rozmiary S-XXL. Każdy zestaw powinien być zapakowany w zgrzaną torebkę z foli PE.  Komplet  zgodny z normą PN EN 13795 wymagania dla odzieży przeznaczonej do użytku przez personel medyczny w środowisku bloku operacyjnego.</t>
    </r>
  </si>
  <si>
    <r>
      <t>Ubranie operacyjne z dekoltem w kształcie litery „V”, obszyty</t>
    </r>
    <r>
      <rPr>
        <sz val="9"/>
        <color theme="1"/>
        <rFont val="Tahoma"/>
        <family val="2"/>
        <charset val="238"/>
      </rPr>
      <t xml:space="preserve"> lamówką.</t>
    </r>
    <r>
      <rPr>
        <sz val="9"/>
        <rFont val="Tahoma"/>
        <family val="2"/>
        <charset val="238"/>
      </rPr>
      <t xml:space="preserve">
Musi posiadać 3 duże kieszenie, 2 na dole bluzy, 1 kieszeń na piersi,
spodnie wiązane na troki, bez ściągaczy w nogawkach.
Rękawy oraz nogawki podwinięte i obszyte nitką. Wszywane rękawy bluzy.
Bluza i spodnie pakowane w komplecie. Opakowanie indywidualne dla każdego kompletu.
Rozmiar kompletu na metce bluzy – widoczny przed rozłożeniem. 
Materiał: antystatyczny SMS 40 g/m2 , oddychający
Nie zawiera lateksu. Wyrób niejałowy.
Rozmiar XXXL</t>
    </r>
  </si>
  <si>
    <r>
      <t>Ubranie operacyjne, antystatyczne</t>
    </r>
    <r>
      <rPr>
        <sz val="9"/>
        <color rgb="FFFF0000"/>
        <rFont val="Tahoma"/>
        <family val="2"/>
        <charset val="238"/>
      </rPr>
      <t>,</t>
    </r>
    <r>
      <rPr>
        <sz val="9"/>
        <rFont val="Tahoma"/>
        <family val="2"/>
        <charset val="238"/>
      </rPr>
      <t xml:space="preserve"> bluza z dekoltem w kształcie litery „V” , z 1 dużą kieszenią, spodnie na gumce, rękawy oraz nogawki cięte, oznaczenie rozmiaru. 
Materiał: 100% SMS 30 g/m2 
Każdy komplet zapakowany osobno.
Rozm. S-XXL</t>
    </r>
  </si>
  <si>
    <t>Koszula operacyjna jednorazowego użytku, niejałowa, nieprześwitująca, z krótkim wszytym rękawem o dł. min.25 cm ( mierzona od ramienia )oraz obwodzie min.43 cm, wiązana z tyłu - w pasie i przy szyi, wokół szyi lamówka a poły tyłu zachodzą na siebie wzajemnie. Lamówka wraz z trokami w kolorze koszuli, dł. pojedynczego troku przy szyi min. 35 cm,  dł. pojedynczego troku w pasie min.  80 cm. 
Koszula wykonana z nieprzeźroczystej, antystatycznej, miękkiej i układanej włókniny SMS, niepylącej bez zawartości lateksu. 
Szerokość rozmiaru M/L min 140 cm, długość min. 110 cm, szerokość rozmiaru XL/XXL min 160 cm, długość min. 125 cm. . (Podane wymiary +/- 2 cm). Gramatura min. 35 g/m2. 
Opakowanie po 10 szt.</t>
  </si>
  <si>
    <r>
      <t>Koszula dla pacjenta wkładana przez głowę, z rozcięciem z przodu,</t>
    </r>
    <r>
      <rPr>
        <sz val="9"/>
        <color rgb="FFFF0000"/>
        <rFont val="Tahoma"/>
        <family val="2"/>
        <charset val="238"/>
      </rPr>
      <t xml:space="preserve"> </t>
    </r>
    <r>
      <rPr>
        <sz val="9"/>
        <rFont val="Tahoma"/>
        <family val="2"/>
        <charset val="238"/>
      </rPr>
      <t>nieprześwitująca, zachowująca intymność pacjenta z włókniny typu  SMS, minimalna gramatura  35 g/m kw.  w rozmiarze uniwersalnym, wymiary koszuli: obwód – 140 cm, długość –min. 120 cm. 
Wycięcie pod szyją typu V plus 20 cm +- 1 cm,-rozcięcie wzdłużne, na klatce piersiowej 
Pakowana po 10 sztuk</t>
    </r>
  </si>
  <si>
    <r>
      <t>Koszula operacyjna dziecięca, niejałowa, nieprześwitująca,długość 65 cm, wiązana z tyłu - w pasie i przy szyi, wokół szyi lamówka a poły tyłu zachodzą na siebie wzajemnie. Lamówka wraz z trokami w kolorze koszuli.</t>
    </r>
    <r>
      <rPr>
        <sz val="9"/>
        <color rgb="FFFF0000"/>
        <rFont val="Tahoma"/>
        <family val="2"/>
        <charset val="238"/>
      </rPr>
      <t xml:space="preserve">
</t>
    </r>
    <r>
      <rPr>
        <sz val="9"/>
        <rFont val="Tahoma"/>
        <family val="2"/>
        <charset val="238"/>
      </rPr>
      <t>Koszula wykonana z nieprzeźroczystej, antystatycznej, miękkiej i układanej włókniny SMS, niepylącej bez zawartości lateksu- SMS 35 g/m2, opakowanie  10 szt.</t>
    </r>
  </si>
  <si>
    <r>
      <t>Spodenki do kolonoskopii, jednorazowe, nieprześwitujące, z nogawkami do kolan, wykonane z materiału SMS 28 g/m kw.,</t>
    </r>
    <r>
      <rPr>
        <sz val="9"/>
        <color rgb="FFFF0000"/>
        <rFont val="Tahoma"/>
        <family val="2"/>
        <charset val="238"/>
      </rPr>
      <t xml:space="preserve"> </t>
    </r>
    <r>
      <rPr>
        <sz val="9"/>
        <rFont val="Tahoma"/>
        <family val="2"/>
        <charset val="238"/>
      </rPr>
      <t>rozmiar L (szer. 120 cm), Xl/XXL ( 135 cm) op. 10 szt.</t>
    </r>
  </si>
  <si>
    <r>
      <t>Majtki dla pacjenta, jednorazowe, niesterylne,wzmocnione w kroku z cienką gumką wokół ud, w pasie, w oplocie</t>
    </r>
    <r>
      <rPr>
        <sz val="9"/>
        <rFont val="Tahoma"/>
        <family val="2"/>
        <charset val="238"/>
      </rPr>
      <t>, Polipropylen 40 g/m2, rozmiar M/L - obwód w pachwinie 38-40 cm, wysokość majtek 10 cm, opakowanie zawiera  25 szt.</t>
    </r>
  </si>
  <si>
    <t>Pakiet 17 - Poszewki jednorazowego użytku</t>
  </si>
  <si>
    <r>
      <rPr>
        <b/>
        <sz val="8"/>
        <color indexed="8"/>
        <rFont val="Tahoma"/>
        <family val="2"/>
        <charset val="238"/>
      </rPr>
      <t>STERYLNY ZESTAW DO OPERACJI BIODRA</t>
    </r>
    <r>
      <rPr>
        <sz val="8"/>
        <color indexed="8"/>
        <rFont val="Tahoma"/>
        <family val="2"/>
      </rPr>
      <t xml:space="preserve">  w składzie:                                                                                        
1. serweta na stolik instrumentariuszki  150x190cm, owinięcie zestawu – 1 szt
2. ręcznik 30 cm x 40 cm – 4 szt
3. Fartuch chirurgiczny wykonany z  włókniny 4 warstwowej SMMS, gramatura 35g/m2, odporność na przenikanie cieczy na całej powierzchni 37 cm H2O; fartuch złożony w sposób zapewniający aseptyczną aplikację, wiązany na troki wewnętrzne oraz troki zewnętrzne z kartonikiem, z tyłu, w okolicach szyi, zapięcie na rzep, szwy fartucha wykonane metodą ultradźwiękową, mankiet rękawów z poliestru o szer. min 7cm. Indywidualne oznakowanie rozmiaru naklejone na fartuchu, pozwalające na identyfikację przed rozłożeniem. Zgodny z normą PN EN 13795- 1-3, długość 130 cm ( +/-5 cm)– 1 szt
4. osłona na stolik Mayo  o wymiarach 80x145 cm w kształcie worka, ze wzmocnieniem włókninowym o wym. min. 75 x 90 cm, bez zawartości wiskozy i celulozy. Łączna gramatura serwety min. 83 g/m2 – 1 szt
5. Fartuch chirurgiczny wykonany z  włókniny 4 warstwowej SMMS, gramatura 35g/m2, odporność na przenikanie cieczy na całej powierzchni 37 cm H2O cm H2O; fartuch złożony w sposób zapewniający aseptyczną aplikację, wiązany na troki wewnętrzne oraz troki zewnętrzne z kartonikiem, z tyłu, w okolicach szyi, zapięcie na rzep, szwy fartucha wykonane metodą ultradźwiękową, mankiet rękawów z poliestru o szer. min 7cm. Indywidualne oznakowanie rozmiaru naklejone na fartuchu, pozwalające na identyfikację przed rozłożeniem. Zgodny z normą PN EN 13795- 1-3, długość 150 cm ( +/-5 cm)– 4 szt
6. Serweta samoprzylepna 75x90 cm  wykonana z chłonnego, nieprzemakalnego laminatu dwuwarstwowego (jedną z warstw stanowi folia PE) o gramaturze 57 (+/- 0,5) g/m2 - 2 szt
7. Osłona na kończynę o wymiarze 33x110 cm wykonana z laminatu dwuwarstwowego z 2 paskami samoprzylepnymi z folii PE o wym. 10x50 cm- 1 szt
8. Serweta o wymiarach 150x240 cm wykonana z chłonnego, nieprzemakalnego laminatu dwuwarstwowego (jedną z warstw stanowi folia PE) o gramaturze 57 (+/- 0,5) g/m2 - 1 szt
9. Serweta do operacji biodra o wymiarze 225x260 cm  z wycięciem „U” o wymiarze 10x100 cm wykonana z chłonnego, nieprzemakalnego laminatu dwuwarstwowego (jedną z warstw stanowi folia PE) o gramaturze 57 (+/- 0,5) g/m2 , ze wzmocnieniem w polu krytycznym. Łączna gramatura w obszarze wzmocnionym 109 (+/- 0,5) g/m2 - 1 szt
10. serweta anestezjologiczna o wymiarach 225x270 cm z wycięciem o wymairze 45x65 cm
wykonana z chłonnego, nieprzemakalnego laminatu dwuwarstwowego (jedną z warstw stanowi folia PE) o gramaturze 57 (+/- 0,5) g/m2, ze wzmocnieniem w polu krytycznym. Łączna gramatura w obszarze wzmocnionym 109 (+/- 0,5) g/m2 ,  - 1 szt.                                                                           
11. Taśma samoprzylepna włókninowa 9x50 cm – 1 szt
12. Miska niebieska 250 ml- 1 szt
13. Tupfery gazowe z elementem kontrastującym ekstra duże rozm.6 - 10 szt
14. Strzykawka 50/60 ml- 1 szt
15. Skalpel nr 21- 1 szt                                                                                                                                                                                                                                      16. Skalpel nr 24 - 4 szt.                                                                                                                                                                                                                                    17. Samoprzylepny uchwyt do przewodów i drenów 9 x 11 cm taśmy mocujące o dł. ok.30 cm -1 szt.                                                                                                                                    18. Kompresy 10x20cm 17n. 16w. z nitką RTG - 80 szt.                                                                                                                                                                                             19. Czyścik do elektrody 5 x 5 cm - 1 szt.
20. Opaska uniwersalna Lenkelast 12 cm x 5 m – 1 szt
Wszystkie składowe  (1-10) ułożone w kolejności umożliwiającej sprawną aplikację zgodnie z zasadami aseptyki.
Składowe nr 11-20 w kartonowym pudełku (tylko dno), foliowanym od wewnątrz i dwoma naklejkami perforowanymi. Całość zawinięta w serwetę na stolik instrumentariuszki.
Zestaw powinien być wyposażony w minimum dwie samoprzylepne etykiety, z  nr katalogowym, datą ważności i numerem serii służące do archiwizacji danych. Zawartość zestawu opisana w języku polskim na etykiecie produktowej naklejonej na opakowaniu.
Zapakowane sterylnie w jedną torbę z przeźroczystej folii polietylenowej z klapką zgrzewaną z folią, w celu zminimalizowania ryzyka rozjałowienia zawartości podczas wyjmowania z opakowania. Przy zgrzewie powinien znajdować się sterylny margines.
Materiał obłożenia spełniający wymagania normy PN EN 13795 1-3 wymagania wysokie</t>
    </r>
  </si>
  <si>
    <r>
      <rPr>
        <b/>
        <sz val="9"/>
        <color indexed="8"/>
        <rFont val="Tahoma"/>
        <family val="2"/>
        <charset val="238"/>
      </rPr>
      <t>STERYLNY ZESTAW DO OPERACJI KOŃCZYNY</t>
    </r>
    <r>
      <rPr>
        <sz val="9"/>
        <color indexed="8"/>
        <rFont val="Tahoma"/>
        <family val="2"/>
      </rPr>
      <t xml:space="preserve"> w składzie:                                           
1. serweta na stolik instrumentariuszki 150x190 cm ( owinięcie zestawu ) – 2 szt
2. ręczniki do rąk 30x40 cm – 2 szt
3. fartuch chirurgiczny wykonany z  włókniny 4 warstwowej SMMS, gramatura 35g/m2, odporność na przenikanie cieczy na całej powierzchni 37cm H2O; fartuch złożony w sposób zapewniający aseptyczną aplikację, wiązany na troki wewnętrzne oraz troki zewnętrzne z kartonikiem, z tyłu, w okolicach szyi zapięcie na rzep, szwy fartucha wykonane metodą ultradźwiękową, mankiet rękawów z poliestru o szer. min 7cm. Indywidualne oznakowanie rozmiaru naklejone na fartuchu, pozwalające na identyfikację przed rozłożeniem. Zgodny z normą PN EN 13795- 1-3, długość 130 cm ( +/-5 cm)– 1 szt
4. osłona na stolik Mayo  o wymiarach 80x145 w kształcie worka, wzmocniona w części krytycznej włókniną polipropylenową ( bez zawartości wiskozy i celulozy ) o wymiarach min. 75 x 90 cm. ( +/- 5cm ) Gramatura serwety min. 83 g/m2 – 2 szt
5. fartuch chirurgiczny wykonany z  włókniny 4 warstwowej SMMS, gramatura 35g/m2, odporność na przenikanie cieczy na całej powierzchni 37 cm H2O; fartuch złożony w sposób zapewniający aseptyczną aplikację, wiązany na troki wewnętrzne oraz troki zewnętrzne z kartonikiem, z tyłu, w okolicach szyi, zapięcie na rzep, szwy fartucha wykonane metodą ultradźwiękową, mankiet rękawów z poliestru o szer. min 7cm. Indywidualne oznakowanie rozmiaru naklejone na fartuchu, pozwalające na identyfikację przed rozłożeniem. Zgodny z normą PN EN 13795- 1-3, długość 150 cm ( +/-5 cm)– 3 szt
6.Serweta samoprzylepna 75x90 cm  wykonana z chłonnego, nieprzemakalnego laminatu dwuwarstwowego (jedną z warstw stanowi folia PE) o gramaturze 57 (+/- 0,5) g/m2-  2 szt
7.osłona na kończynę o wymiarach 33x55 cm  wykonana z laminatu dwuwarstwowego z 1 paskiem  samoprzylepnym z folii PE o wymiarach 10x50 cm- 1 szt
8. serweta o wymiarach 150x240 cm wykonana z chłonnego, nieprzemakalnego laminatu dwuwarstwowego (jedną z warstw stanowi folia PE) o gramaturze 57 (+/- 0,5) g/m2 - 1 szt
9. serweta do operacji kończyny o wymiarach 320x225 cm   z wykonana z chłonnego, nieprzemakalnego laminatu dwuwarstwowego (jedną z warstw stanowi folia PE)  o gramaturze  57 (+/- 0,5 ) g/m2, z samouszczelniającym się otworem o średnicy 7 cm i wzmocnieniem w strefie krytycznej. Całkowita gramatura obszaru wzmocnionego 109 (+/- 0,5) g/m2- 1 szt
10. taśma samoprzylepna włókninowa o wymiarze 9x50 cm- 1 szt                                                                                             
11. Miska niebieska 250 ml- 1 szt                                                                                                                                                   
12. skalpel nr 24 - 4 szt
13. Tupfery gazowe z elementem kontrastującym ekstra duże rozm. 6- 10 szt
14. opaska uniwersalna elastyczna 12cm x 5m – 2 szt                                                                                                                                                    15. Opaska podgipsowa 15cmx3m - 1 szt.                                                                                                                                                                         16. Czyścik do elektrody 5 x 5 cm - 1 szt.                                                                                                                                                                      17. Kompresy 10x20cm 17n. 16w. z nitką RTG - 80 szt.                                                                                                                                                  18. Strzykawka Janetta 50/60ml - 1 szt.                                                                                                                                                                                     19. Samoprzylepny uchwyt do przewodów i drenów 9 x 11 cm taśmy mocujące o dł. ok.30 cm - 1 szt.
Wszystkie składowe  (1-9) ułożone w kolejności umożliwiającej sprawną aplikację zgodnie z zasadami aseptyki.
Składowe od nr 10 do 19 w kartonowym pudełku (tylko dno), foliowanym od wewnątrz i dwoma naklejkami perforowanymi. Całość zawinięta w serwetę na stolik instrumentariuszki.
Zestaw powinien być wyposażony w minimum dwie samoprzylepne etykiety, z  nr katalogowym, datą ważności i numerem serii służące do archiwizacji danych. Zawartość zestawu opisana w języku polskim na etykiecie produktowej naklejonej na opakowaniu.
Zapakowane sterylnie w jedną torbę z przeźroczystej folii polietylenowej z klapką zgrzewaną z folią, w celu zminimalizowania ryzyka rozjałowienia zawartości podczas wyjmowania z opakowania. Przy zgrzewie powinien znajdować się sterylny margines. Serwety wchodzące w skład zestawu spełniające wymagania normy PN EN 13795 1-3 wymagania wysokie</t>
    </r>
  </si>
  <si>
    <r>
      <rPr>
        <b/>
        <sz val="9"/>
        <color indexed="8"/>
        <rFont val="Tahoma"/>
        <family val="2"/>
        <charset val="238"/>
      </rPr>
      <t xml:space="preserve">STERYLNY ZESTAW DO ARTROSKOPII KOLANA </t>
    </r>
    <r>
      <rPr>
        <sz val="9"/>
        <color indexed="8"/>
        <rFont val="Tahoma"/>
        <family val="2"/>
        <charset val="238"/>
      </rPr>
      <t>w składzie:  
1. serweta na stolik instrumentariuszki  150x190cm, owinięcie zestawu – 1 szt
2. ręcznik 30 cm x 40 cm – 2 szt
3. Fartuch chirurgiczny wykonany z  włókniny 4 warstwowej SMMS, gramatura 35g/m2, odporność na przenikanie cieczy na całej powierzchni 37 cm H2O; fartuch złożony w sposób zapewniający aseptyczną aplikację, wiązany na troki wewnętrzne oraz troki zewnętrzne z kartonikiem, z tyłu, w okolicach szyi, zapięcie na rzep, szwy fartucha wykonane metodą ultradźwiękową, mankiet rękawów z poliestru o szer. min 7cm. Indywidualne oznakowanie rozmiaru naklejone na fartuchu, pozwalające na identyfikację przed rozłożeniem. Zgodny z normą PN EN 13795- 1-3, długość 130 cm ( +/-5 cm)– 1 szt                                                                                               4. Fartuch chirurgiczny wzmocniony wykonany z  włókniny 4 warstwowej SMMS, gramatura materiału bazowego 35g/m2, gramatura materiału bazowego + wzmocnień 75 g/m2 , odporność na przenikanie cieczy na całej powierzchni 37 cm H2O; fartuch złożony w sposób zapewniający aseptyczną aplikację, wiązany na troki wewnętrzne oraz troki zewnętrzne z kartonikiem, z tyłu, w okolicach szyi, zapięcie na rzep, szwy fartucha wykonane metodą ultradźwiękową, mankiet rękawów z poliestru o szer. min 7cm. Indywidualne oznakowanie rozmiaru naklejone na fartuchu, pozwalające na identyfikację przed rozłożeniem. Zgodny z normą PN EN 13795- 1-3, długość 150 cm ( +/-5 cm) – 1 szt                                                                                                                                                                                                     
5. osłona na stolik Mayo  o wymiarach 80x145 w kształcie worka, wzmocniona w części krytycznej włókniną polipropylenową ( bez zawartości wiskozy i celulozy ) wzmocnienie o wymiarach min. 75 x 90 cm. Gramatura całości min. 83 g/m2 – 1 szt
6. osłona na kamerę składana rewersowo o wymiarach 13x250 cm – 1 szt 
7. osłona na kończynę o wymiarach 33x55 cm  wykonana z laminatu dwuwarstwowego z 1 paskiem  samoprzylepnym z folii PE o wymiarach 10x50 cm – 1 szt
8. taśma samoprzylepna włókninowa o wymiarze 9x50 cm- 1 szt
9. serweta o wymiarach 150x240 cm wykonana z chłonnego, nieprzemakalnego laminatu dwuwarstwowego (jedną z warstw stanowi folia PE) o gramaturze 57 (+/- 0,5) g/m2 - 1 szt
10. serweta do operacji stawu kolanowego o wymiarach 320x225 cm  wykonana z chłonnego, nieprzemakalnego laminatu dwuwarstwowego (jedną z warstw stanowi folia PE)  o gramaturze 57 (+/- 0,5) g/m2, z samouszczelniającym się otworem o średnicy 7 cm i wzmocnieniem w strefie krytycznej. Całkowita gramatura obszaru wzmocnionego 109 (+/- 0,5) g/m2- 1 szt
11. miska niebieska 250 ml- 1 szt
12. tupfery gazowe z elementem kontrastującym ekstra duże rozm. 6-  10 szt 
13. kompresy gazowe 7,5x7,5 cm 17- nitkowe 12- warstwowe z elementem kontrastującym- 10 szt 
14. opaska uniwersalna elastyczna 12cm x 5m – 2 szt
15. skalpel nr 11- 1 szt                                                                                                                                                                                                      16. Samoprzylepny uchwyt do przewodów i drenów 9 x 11 cm taśmy mocujące o dł. ok.30 cm - 1 szt.
Wszystkie składowe  (1-10) ułożone w kolejności umożliwiającej sprawną aplikację zgodnie z zasadami aseptyki.
Składowe od nr 11 do 16  w kartonowym pudełku (tylko dno), foliowanym od wewnątrz i dwoma naklejkami perforowanymi. Całość zawinięta w serwetę na stolik instrumentariuszki.
Zestaw powinien być wyposażony w minimum dwie samoprzylepne etykiety, z  nr katalogowym, datą ważności i numerem serii służące do archiwizacji danych. Zawartość zestawu opisana w języku polskim na etykiecie produktowej naklejonej na opakowaniu.
Zapakowane sterylnie w jedną torbę z przeźroczystej folii polietylenowej z klapką zgrzewaną z folią, w celu zminimalizowania ryzyka rozjałowienia zawartości podczas wyjmowania z opakowania. Przy zgrzewie powinien znajdować się sterylny margines.
Serwety wchodzące w skład zestawu spełniające wymagania normy PN EN 13795 1-3 wymagania wysokie</t>
    </r>
  </si>
  <si>
    <r>
      <rPr>
        <b/>
        <sz val="9"/>
        <color indexed="8"/>
        <rFont val="Tahoma"/>
        <family val="2"/>
        <charset val="238"/>
      </rPr>
      <t>STERYLNY ZESTAW DO ZABIEGÓW ARTROSKOPII KOLANA Z WORKIEM</t>
    </r>
    <r>
      <rPr>
        <sz val="9"/>
        <color indexed="8"/>
        <rFont val="Tahoma"/>
        <family val="2"/>
        <charset val="238"/>
      </rPr>
      <t xml:space="preserve"> w składzie:                                                                                                             
1. Serweta na stolik instrumentariuszki 150X190 cm ( owinięcie zestawu )- 1 szt
2. Ręczniki 30x40 cm- 2 szt                                                                                                                                                                                                3. Sterylny fartuch chirurgiczny wykonany z miękkiej, przewiewnej włókniny typu spunlace o gramaturze 68 g/m2, wiązany na troki wewnętrzne oraz troki zewnętrzne z kartonikiem- w tym dwa troki mocowane pośrodku materiału bazowego zabezpieczone taśmą z folii polietylenowej; mankiety o długości min. 8 cm, wykonane z poliestru. Dodatkowo taśma poliestrowa zabezpieczająca szew materiału bazowego od mankietu do ramienia. W okolicach szyi, zapięcie na rzep  min. 3 cm x 6 cm  oraz min. 3 cm x 13 cm. Posiada oznakowanie rozmiaru  w postaci naklejki  naklejone na fartuchu, pozwalające na identyfikację przed rozłożeniem. Rozmiar 130 cm  (+/-5cm) - 1 szt.                                                                                                                                                                                                       4.  Fartuch chirurgiczny wzmocniony wykonany z  włókniny 4 warstwowej SMMS, gramatura materiału bazowego 35g/m2, gramatura materiału bazowego + wzmocnień 75 g/m2 , odporność na przenikanie cieczy na całej powierzchni 37 cm H2O; fartuch złożony w sposób zapewniający aseptyczną aplikację, wiązany na troki wewnętrzne oraz troki zewnętrzne z kartonikiem, z tyłu, w okolicach szyi, zapięcie na rzep, szwy fartucha wykonane metodą ultradźwiękową, mankiet rękawów z poliestru o szer. min 7cm. Indywidualne oznakowanie rozmiaru naklejone na fartuchu, pozwalające na identyfikację przed rozłożeniem. Zgodny z normą PN EN 13795- 1-3, długość 150 cm ( +/-5 cm) – 1 szt
5. Serweta na stolik Mayo 80x145 cm ze wzmocnieniem włókninowym, bez zawartości wiskozy i celulozy, o wym. min 75x80 cm- 1 szt
6. Serweta o wymiarach 150x180 cm z nieprzemakalnego laminatu dwuwarstwowego o gramaturze 57 (+/- 0,5) g/m2- 1 szt                                                                7. Serweta samoprzylepna o wymiarach 150x180 cm z nieprzemakalnego laminatu dwuwarstwowego o gramaturze 57 (+/- 0,5) g/m2- 1 szt                                                                          
8. Osłona na kończynę o wym. 33x55 cm z paskiem samoprzylepnym z folii PE 10 X 50 cm- 1 szt
9. serweta do operacji kończyny o wymiarach 320x225 cm   z wykonana z laminatu dwuwarstwowego (jedną z warstw stanowi folia PE)  o gramaturze 57 (+/- 0,5) g/m2, z samouszczelniającym się neoprenowym podwójnym otworem o średnicy 6 i 7 cm  ze zintegrowanymi uchwytami do mocowania przewodów i drenów oraz ze zintegrowanym uchwytem typu rzep, z workiem do zbiórki płynów oraz zaworem do podłączenia drenu- 1 szt                                                                                            
10. Miska niebieska 250 ml- 1 szt
11. Tupfery gazowe z elementem kontrastującym ekstra duże rozm.6 - 10 szt                                                                                                                               12. Osłona na kamerę 14x250cm - 1 szt.                                                                                                                                                                                    13. Dren do ssaka 300 cm - 1 szt.                                                                                                                                                                                                                                                                                                                                                                     14. Opaska uniwersalna elastyczna 12cm x 5m – 2 szt                                                                                                                                           15.Opaska podgipsowa 15cmx3m - 1 szt.                                                                                                                                                                                        16. Skalpel nr 11 - 2 szt.                                                                                                                                                                                                  17. Kompresy gazowe 10x10 cm 17- nitkowe 12- warstwowe z elementem kontrastującym- 20 szt.                                                                                                                  18. Samoprzylepny uchwyt do przewodów i drenów 9 x 11 cm taśmy mocujące o dł. ok.30 cm - 3 szt.   
Wszystkie składowe  (1-9) ułożone w kolejności umożliwiającej sprawną aplikację zgodnie z zasadami aseptyki.
Składowe od nr 10 do 18  w kartonowym pudełku (tylko dno), foliowanym od wewnątrz i dwoma naklejkami perforowanymi. Całość zawinięta w serwetę na stolik instrumentariuszki.
Zestaw powinien być wyposażony w minimum dwie samoprzylepne etykiety, z  nr katalogowym, datą ważności i numerem serii służące do archiwizacji danych. Zawartość zestawu opisana w języku polskim na etykiecie produktowej naklejonej na opakowaniu.
Zapakowane sterylnie w jedną torbę z przeźroczystej folii polietylenowej z klapką zgrzewaną z folią, w celu zminimalizowania ryzyka rozjałowienia zawartości podczas wyjmowania z opakowania. Przy zgrzewie powinien znajdować się sterylny margines.
Serwety wchodzące w skład zestawu spełniające wymagania normy PN EN 13795 1-3 wymagania wysokie</t>
    </r>
  </si>
  <si>
    <r>
      <rPr>
        <b/>
        <sz val="9"/>
        <color indexed="8"/>
        <rFont val="Tahoma"/>
        <family val="2"/>
        <charset val="238"/>
      </rPr>
      <t>STERYLNY ZESTAW DO CHIRURGII BIODRA</t>
    </r>
    <r>
      <rPr>
        <sz val="9"/>
        <color indexed="8"/>
        <rFont val="Tahoma"/>
        <family val="2"/>
        <charset val="238"/>
      </rPr>
      <t xml:space="preserve"> w składzie :
1. Serweta na stolik instrumentariuszki 150x190 cm ( owinięcie zestawu )- 1 szt
2. Ręczniki 30x40 cm- 4 szt
3. osłona na stolik Mayo  o wymiarach 80x145 cm, warstwa chłonna wykonana z laminatu dwuwarstowego (polietylen + polipropylen) o wymiarach 75 x 90 cm , bez zawartości wiskozy i celulozy, gramatura min. 130 g/m2– 1 szt
4. Serweta samoprzylepna 75x90 cm  wykonana z chłonnego, nieprzemakalnego laminatu dwuwarstwowego (jedną z warstw stanowi folia PE) o gramaturze 57 (+/- 0,5) g/m2-  1 szt
5. Taśma samoprzylepna włókninowa 9x50 cm- 1 szt
6. Osłona na kończynę o wymiarze 33x110 cm wykonana z laminatu dwuwarstwowego- 1 szt
7. Paski samoprzylepne z folii PE o wym. 10x50 cm- 2 szt
8. Serweta o wymiarach 150x180 cm wykonana z chłonnego, nieprzemakalnego laminatu dwuwarstwowego (jedną z warstw stanowi folia PE) o gramaturze 57 (+/- 0,5) g/m2 - 1 szt
9. Serweta do operacji biodra o wymiarze 225</t>
    </r>
    <r>
      <rPr>
        <sz val="9"/>
        <rFont val="Tahoma"/>
        <family val="2"/>
        <charset val="238"/>
      </rPr>
      <t>x280 cm</t>
    </r>
    <r>
      <rPr>
        <sz val="9"/>
        <color indexed="8"/>
        <rFont val="Tahoma"/>
        <family val="2"/>
        <charset val="238"/>
      </rPr>
      <t xml:space="preserve">  z wycięciem „U” o wymiarze 10x100 cm wykonana z chłonnego, 
nieprzemakalnego laminatu dwuwarstwowego (jedną z warstw stanowi folia PE) o gramaturze 57</t>
    </r>
    <r>
      <rPr>
        <sz val="9"/>
        <rFont val="Tahoma"/>
        <family val="2"/>
        <charset val="238"/>
      </rPr>
      <t xml:space="preserve"> (+/- 0,5)</t>
    </r>
    <r>
      <rPr>
        <sz val="9"/>
        <color indexed="8"/>
        <rFont val="Tahoma"/>
        <family val="2"/>
        <charset val="238"/>
      </rPr>
      <t xml:space="preserve"> g/m2 , ze wzmocnieniem w polu krytycznym, całkowita gramatura obszaru wzmocnionego 109 (+/- 0,5) g/m2 - 1 szt
10. serweta anestezjologiczna o wymiarach 225x270 cm z wycięciem o wymairze 45x65 cm
wykonana z chłonnego, nieprzemakalnego laminatu dwuwarstwowego (jedną z warstw stanowi folia PE) 
o gramaturze 57 (+/- 0,5) g/m2 , ze wzmocnieniem w polu krytycznym, całkowita gramatura obszaru wzmocnionego 109 (+/- 0,5) g/m2 - 1 szt
Serwety powinny posiadać oznaczenia kierunku rozkładania w postaci piktogramów oraz wyraźnie oznaczony środek serwety głównej np. strzałką. Taśma samoprzylepna na serwetach o szerokości min. 5 cm wyposażona w marginesy ułatwiające odklejanie papieru zabezpieczającego,  klej  umożliwiający swobodne odklejanie i przyklejanie bez ryzyka uszkodzenia materiału.
Opakowanie jednostkowe powinno posiadać wyraźnie zaznaczony kierunek otwierania, oraz min. dwie samoprzylepne etykiety umożliwiające wklejenie do dokumentacji medycznej, zawierające następujące informacje: nazwa producenta,  LOT lub seria, indeks identyfikacyjny, data ważności. Materiał obłożenia spełniający wymagania normy PN EN 13795 1-3 wymagania wysokie, odporny na penetrację płynów i mikroorganizmów,  wytrzymały na wypychanie na mokro &gt;  260 kPa</t>
    </r>
  </si>
  <si>
    <t>NUMER DEKLARACJI ZGODNOŚCI</t>
  </si>
  <si>
    <t>Pakiet 4 - Fartuchy niesterylne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</si>
</sst>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0.00\ &quot;zł&quot;;\-#,##0.00\ &quot;zł&quot;"/>
    <numFmt numFmtId="44" formatCode="_-* #,##0.00\ &quot;zł&quot;_-;\-* #,##0.00\ &quot;zł&quot;_-;_-* &quot;-&quot;??\ &quot;zł&quot;_-;_-@_-"/>
    <numFmt numFmtId="43" formatCode="_-* #,##0.00\ _z_ł_-;\-* #,##0.00\ _z_ł_-;_-* &quot;-&quot;??\ _z_ł_-;_-@_-"/>
    <numFmt numFmtId="164" formatCode="_-* #,##0.00&quot; zł&quot;_-;\-* #,##0.00&quot; zł&quot;_-;_-* \-??&quot; zł&quot;_-;_-@_-"/>
    <numFmt numFmtId="165" formatCode="#,##0.00\ [$zł-415];[Red]\-#,##0.00\ [$zł-415]"/>
    <numFmt numFmtId="166" formatCode="#,##0.00&quot; zł&quot;"/>
    <numFmt numFmtId="167" formatCode="#,##0.00\ &quot;zł&quot;"/>
    <numFmt numFmtId="168" formatCode="#,##0&quot; zł&quot;"/>
    <numFmt numFmtId="170" formatCode="#,##0.00\ _z_ł"/>
  </numFmts>
  <fonts count="45">
    <font>
      <sz val="10"/>
      <name val="Arial"/>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9"/>
      <color theme="1"/>
      <name val="Tahoma"/>
      <family val="2"/>
      <charset val="238"/>
    </font>
    <font>
      <sz val="10"/>
      <name val="Arial"/>
      <family val="2"/>
      <charset val="238"/>
    </font>
    <font>
      <sz val="11"/>
      <color indexed="8"/>
      <name val="Calibri"/>
      <family val="2"/>
      <charset val="238"/>
    </font>
    <font>
      <sz val="10"/>
      <name val="Tahoma"/>
      <family val="2"/>
      <charset val="238"/>
    </font>
    <font>
      <sz val="10"/>
      <color indexed="8"/>
      <name val="Tahoma"/>
      <family val="2"/>
      <charset val="238"/>
    </font>
    <font>
      <b/>
      <sz val="10"/>
      <color indexed="8"/>
      <name val="Tahoma"/>
      <family val="2"/>
      <charset val="238"/>
    </font>
    <font>
      <b/>
      <sz val="10"/>
      <name val="Tahoma"/>
      <family val="2"/>
      <charset val="238"/>
    </font>
    <font>
      <sz val="8"/>
      <name val="Arial"/>
      <family val="2"/>
      <charset val="238"/>
    </font>
    <font>
      <b/>
      <sz val="10"/>
      <color rgb="FFFF0000"/>
      <name val="Tahoma"/>
      <family val="2"/>
      <charset val="238"/>
    </font>
    <font>
      <sz val="8"/>
      <color indexed="8"/>
      <name val="Tahoma"/>
      <family val="2"/>
      <charset val="238"/>
    </font>
    <font>
      <sz val="8"/>
      <name val="Tahoma"/>
      <family val="2"/>
      <charset val="238"/>
    </font>
    <font>
      <sz val="10"/>
      <name val="Arial CE"/>
      <family val="2"/>
      <charset val="238"/>
    </font>
    <font>
      <b/>
      <sz val="12"/>
      <name val="Arial CE"/>
      <family val="2"/>
      <charset val="238"/>
    </font>
    <font>
      <sz val="12"/>
      <name val="Arial CE"/>
      <family val="2"/>
      <charset val="238"/>
    </font>
    <font>
      <b/>
      <sz val="10"/>
      <name val="Arial CE"/>
      <family val="2"/>
      <charset val="238"/>
    </font>
    <font>
      <sz val="8"/>
      <name val="Arial CE"/>
      <family val="2"/>
      <charset val="238"/>
    </font>
    <font>
      <sz val="11"/>
      <color rgb="FF000000"/>
      <name val="Calibri"/>
      <family val="2"/>
    </font>
    <font>
      <b/>
      <sz val="10"/>
      <color rgb="FFFF0000"/>
      <name val="Arial CE"/>
      <family val="2"/>
      <charset val="238"/>
    </font>
    <font>
      <b/>
      <sz val="9"/>
      <name val="Tahoma"/>
      <family val="2"/>
      <charset val="238"/>
    </font>
    <font>
      <sz val="11"/>
      <color indexed="8"/>
      <name val="Calibri"/>
      <family val="2"/>
    </font>
    <font>
      <b/>
      <sz val="9"/>
      <color rgb="FFFF0000"/>
      <name val="Arial CE"/>
      <charset val="238"/>
    </font>
    <font>
      <i/>
      <sz val="11"/>
      <color rgb="FF7F7F7F"/>
      <name val="Czcionka tekstu podstawowego"/>
      <family val="2"/>
      <charset val="238"/>
    </font>
    <font>
      <sz val="9"/>
      <name val="Tahoma"/>
      <family val="2"/>
      <charset val="238"/>
    </font>
    <font>
      <sz val="9"/>
      <color indexed="8"/>
      <name val="Tahoma"/>
      <family val="2"/>
      <charset val="238"/>
    </font>
    <font>
      <b/>
      <sz val="9"/>
      <color indexed="8"/>
      <name val="Tahoma"/>
      <family val="2"/>
      <charset val="238"/>
    </font>
    <font>
      <sz val="9"/>
      <name val="Arial"/>
      <family val="2"/>
      <charset val="238"/>
    </font>
    <font>
      <b/>
      <sz val="9"/>
      <name val="Arial"/>
      <family val="2"/>
      <charset val="238"/>
    </font>
    <font>
      <sz val="10"/>
      <color theme="1"/>
      <name val="Arial"/>
      <family val="2"/>
      <charset val="238"/>
    </font>
    <font>
      <b/>
      <sz val="10"/>
      <name val="Arial"/>
      <family val="2"/>
      <charset val="238"/>
    </font>
    <font>
      <sz val="9"/>
      <name val="Tahoma"/>
      <family val="2"/>
    </font>
    <font>
      <sz val="9"/>
      <color theme="1"/>
      <name val="Cambria"/>
      <family val="1"/>
      <charset val="238"/>
    </font>
    <font>
      <b/>
      <sz val="9"/>
      <color rgb="FFFF0000"/>
      <name val="Tahoma"/>
      <family val="2"/>
      <charset val="238"/>
    </font>
    <font>
      <b/>
      <sz val="9"/>
      <name val="Arial CE"/>
      <family val="2"/>
      <charset val="238"/>
    </font>
    <font>
      <b/>
      <sz val="9"/>
      <color rgb="FFFF0000"/>
      <name val="Arial"/>
      <family val="2"/>
      <charset val="238"/>
    </font>
    <font>
      <sz val="9"/>
      <color rgb="FFFF0000"/>
      <name val="Tahoma"/>
      <family val="2"/>
      <charset val="238"/>
    </font>
    <font>
      <sz val="9"/>
      <color rgb="FF000000"/>
      <name val="Tahoma"/>
      <family val="2"/>
      <charset val="238"/>
    </font>
    <font>
      <sz val="9"/>
      <name val="Arial CE"/>
      <charset val="238"/>
    </font>
    <font>
      <sz val="9"/>
      <name val="Cambria"/>
      <family val="1"/>
      <charset val="238"/>
    </font>
    <font>
      <b/>
      <sz val="8"/>
      <color indexed="8"/>
      <name val="Tahoma"/>
      <family val="2"/>
      <charset val="238"/>
    </font>
    <font>
      <sz val="8"/>
      <color indexed="8"/>
      <name val="Tahoma"/>
      <family val="2"/>
    </font>
    <font>
      <sz val="9"/>
      <color indexed="8"/>
      <name val="Tahoma"/>
      <family val="2"/>
    </font>
  </fonts>
  <fills count="10">
    <fill>
      <patternFill patternType="none"/>
    </fill>
    <fill>
      <patternFill patternType="gray125"/>
    </fill>
    <fill>
      <patternFill patternType="solid">
        <fgColor indexed="9"/>
        <bgColor indexed="26"/>
      </patternFill>
    </fill>
    <fill>
      <patternFill patternType="solid">
        <fgColor indexed="9"/>
        <bgColor indexed="34"/>
      </patternFill>
    </fill>
    <fill>
      <patternFill patternType="solid">
        <fgColor theme="0"/>
        <bgColor indexed="64"/>
      </patternFill>
    </fill>
    <fill>
      <patternFill patternType="solid">
        <fgColor theme="0"/>
        <bgColor indexed="34"/>
      </patternFill>
    </fill>
    <fill>
      <patternFill patternType="solid">
        <fgColor theme="0"/>
        <bgColor indexed="26"/>
      </patternFill>
    </fill>
    <fill>
      <patternFill patternType="solid">
        <fgColor rgb="FFFFFFFF"/>
        <bgColor rgb="FFFFFFCC"/>
      </patternFill>
    </fill>
    <fill>
      <patternFill patternType="solid">
        <fgColor rgb="FFC5FFFF"/>
        <bgColor indexed="26"/>
      </patternFill>
    </fill>
    <fill>
      <patternFill patternType="solid">
        <fgColor rgb="FFFFFF00"/>
        <bgColor indexed="26"/>
      </patternFill>
    </fill>
  </fills>
  <borders count="4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diagonal/>
    </border>
    <border>
      <left/>
      <right/>
      <top/>
      <bottom style="thin">
        <color indexed="64"/>
      </bottom>
      <diagonal/>
    </border>
    <border>
      <left style="thin">
        <color indexed="8"/>
      </left>
      <right/>
      <top style="thin">
        <color indexed="8"/>
      </top>
      <bottom style="thin">
        <color indexed="64"/>
      </bottom>
      <diagonal/>
    </border>
    <border>
      <left style="thin">
        <color indexed="8"/>
      </left>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8"/>
      </left>
      <right style="thin">
        <color indexed="8"/>
      </right>
      <top style="thin">
        <color indexed="64"/>
      </top>
      <bottom style="thin">
        <color indexed="64"/>
      </bottom>
      <diagonal style="thin">
        <color indexed="64"/>
      </diagonal>
    </border>
    <border diagonalUp="1" diagonalDown="1">
      <left style="thin">
        <color indexed="8"/>
      </left>
      <right style="thin">
        <color indexed="8"/>
      </right>
      <top style="thin">
        <color indexed="8"/>
      </top>
      <bottom style="thin">
        <color indexed="64"/>
      </bottom>
      <diagonal style="thin">
        <color indexed="8"/>
      </diagonal>
    </border>
    <border diagonalUp="1" diagonalDown="1">
      <left style="thin">
        <color indexed="8"/>
      </left>
      <right style="thin">
        <color indexed="8"/>
      </right>
      <top style="thin">
        <color indexed="8"/>
      </top>
      <bottom style="thin">
        <color indexed="8"/>
      </bottom>
      <diagonal style="thin">
        <color indexed="8"/>
      </diagonal>
    </border>
    <border diagonalUp="1" diagonalDown="1">
      <left style="thin">
        <color indexed="64"/>
      </left>
      <right style="thin">
        <color indexed="64"/>
      </right>
      <top style="thin">
        <color indexed="64"/>
      </top>
      <bottom style="thin">
        <color indexed="64"/>
      </bottom>
      <diagonal style="thin">
        <color indexed="8"/>
      </diagonal>
    </border>
    <border>
      <left style="thin">
        <color indexed="64"/>
      </left>
      <right/>
      <top style="thin">
        <color indexed="64"/>
      </top>
      <bottom/>
      <diagonal/>
    </border>
    <border>
      <left/>
      <right/>
      <top style="thin">
        <color indexed="64"/>
      </top>
      <bottom style="thin">
        <color indexed="64"/>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bottom style="thin">
        <color indexed="8"/>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rgb="FF000000"/>
      </left>
      <right style="thin">
        <color rgb="FF000000"/>
      </right>
      <top style="thin">
        <color indexed="64"/>
      </top>
      <bottom style="thin">
        <color rgb="FF000000"/>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
      <left/>
      <right style="thin">
        <color indexed="64"/>
      </right>
      <top/>
      <bottom style="thin">
        <color indexed="64"/>
      </bottom>
      <diagonal/>
    </border>
    <border>
      <left/>
      <right/>
      <top/>
      <bottom style="thin">
        <color indexed="64"/>
      </bottom>
      <diagonal/>
    </border>
    <border>
      <left/>
      <right/>
      <top style="thin">
        <color indexed="8"/>
      </top>
      <bottom style="thin">
        <color indexed="8"/>
      </bottom>
      <diagonal/>
    </border>
    <border>
      <left style="thin">
        <color indexed="8"/>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s>
  <cellStyleXfs count="31">
    <xf numFmtId="0" fontId="0" fillId="0" borderId="0"/>
    <xf numFmtId="164" fontId="6" fillId="0" borderId="0"/>
    <xf numFmtId="0" fontId="6" fillId="0" borderId="0"/>
    <xf numFmtId="0" fontId="6" fillId="0" borderId="0"/>
    <xf numFmtId="9" fontId="6" fillId="0" borderId="0"/>
    <xf numFmtId="44" fontId="5" fillId="0" borderId="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20" fillId="0" borderId="0"/>
    <xf numFmtId="0" fontId="15" fillId="0" borderId="0"/>
    <xf numFmtId="0" fontId="23" fillId="0" borderId="0"/>
    <xf numFmtId="9" fontId="5" fillId="0" borderId="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0" fontId="25" fillId="0" borderId="0" applyNumberFormat="0" applyFill="0" applyBorder="0" applyAlignment="0" applyProtection="0"/>
    <xf numFmtId="164" fontId="15" fillId="0" borderId="0" applyFill="0" applyBorder="0" applyAlignment="0" applyProtection="0"/>
    <xf numFmtId="9" fontId="15" fillId="0" borderId="0" applyFill="0" applyBorder="0" applyAlignment="0" applyProtection="0"/>
    <xf numFmtId="0" fontId="15" fillId="0" borderId="0"/>
    <xf numFmtId="0" fontId="31" fillId="0" borderId="0"/>
    <xf numFmtId="0" fontId="5" fillId="0" borderId="0"/>
    <xf numFmtId="0" fontId="15" fillId="0" borderId="0"/>
    <xf numFmtId="0" fontId="15" fillId="0" borderId="0"/>
    <xf numFmtId="0" fontId="6" fillId="0" borderId="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536">
    <xf numFmtId="0" fontId="0" fillId="0" borderId="0" xfId="0"/>
    <xf numFmtId="0" fontId="8" fillId="0" borderId="0" xfId="2" applyFont="1"/>
    <xf numFmtId="0" fontId="8" fillId="0" borderId="0" xfId="2" applyFont="1" applyAlignment="1">
      <alignment horizontal="center" vertical="center"/>
    </xf>
    <xf numFmtId="164" fontId="8" fillId="0" borderId="0" xfId="1" applyFont="1" applyAlignment="1">
      <alignment horizontal="center" vertical="center"/>
    </xf>
    <xf numFmtId="0" fontId="7" fillId="0" borderId="0" xfId="2" applyFont="1"/>
    <xf numFmtId="0" fontId="7" fillId="0" borderId="0" xfId="2" applyFont="1" applyAlignment="1">
      <alignment vertical="top"/>
    </xf>
    <xf numFmtId="0" fontId="7" fillId="2" borderId="0" xfId="2" applyFont="1" applyFill="1" applyAlignment="1">
      <alignment vertical="top"/>
    </xf>
    <xf numFmtId="0" fontId="7" fillId="0" borderId="0" xfId="2" applyFont="1" applyAlignment="1">
      <alignment vertical="top" wrapText="1"/>
    </xf>
    <xf numFmtId="165" fontId="8" fillId="0" borderId="0" xfId="2" applyNumberFormat="1" applyFont="1" applyAlignment="1">
      <alignment horizontal="center" vertical="center"/>
    </xf>
    <xf numFmtId="0" fontId="8" fillId="0" borderId="1" xfId="2" applyFont="1" applyBorder="1" applyAlignment="1">
      <alignment horizontal="center" vertical="center"/>
    </xf>
    <xf numFmtId="0" fontId="8" fillId="3" borderId="0" xfId="2" applyFont="1" applyFill="1"/>
    <xf numFmtId="0" fontId="8" fillId="3" borderId="0" xfId="2" applyFont="1" applyFill="1" applyAlignment="1">
      <alignment horizontal="left" vertical="center" wrapText="1"/>
    </xf>
    <xf numFmtId="0" fontId="8" fillId="3" borderId="0" xfId="2" applyFont="1" applyFill="1" applyAlignment="1">
      <alignment horizontal="center" vertical="center"/>
    </xf>
    <xf numFmtId="164" fontId="8" fillId="3" borderId="0" xfId="1" applyFont="1" applyFill="1" applyAlignment="1">
      <alignment horizontal="center" vertical="center"/>
    </xf>
    <xf numFmtId="165" fontId="8" fillId="3" borderId="0" xfId="2" applyNumberFormat="1" applyFont="1" applyFill="1" applyAlignment="1">
      <alignment horizontal="center" vertical="center"/>
    </xf>
    <xf numFmtId="0" fontId="8" fillId="0" borderId="0" xfId="0" applyFont="1" applyAlignment="1">
      <alignment vertical="center"/>
    </xf>
    <xf numFmtId="0" fontId="8" fillId="0" borderId="0" xfId="0" applyFont="1"/>
    <xf numFmtId="0" fontId="9" fillId="0" borderId="0" xfId="0" applyFont="1" applyAlignment="1">
      <alignment horizontal="center" vertical="center"/>
    </xf>
    <xf numFmtId="0" fontId="8" fillId="0" borderId="0" xfId="0" applyFont="1" applyAlignment="1">
      <alignment horizontal="center" vertical="center"/>
    </xf>
    <xf numFmtId="0" fontId="8" fillId="0" borderId="0" xfId="2" applyFont="1" applyAlignment="1">
      <alignment vertical="center"/>
    </xf>
    <xf numFmtId="0" fontId="8" fillId="3" borderId="0" xfId="2" applyFont="1" applyFill="1" applyAlignment="1">
      <alignment vertical="center"/>
    </xf>
    <xf numFmtId="0" fontId="7" fillId="0" borderId="0" xfId="2" applyFont="1" applyAlignment="1">
      <alignment vertical="center"/>
    </xf>
    <xf numFmtId="0" fontId="0" fillId="0" borderId="5" xfId="0" applyBorder="1"/>
    <xf numFmtId="0" fontId="8" fillId="0" borderId="0" xfId="2" applyFont="1" applyAlignment="1">
      <alignment horizontal="left" vertical="center" wrapText="1"/>
    </xf>
    <xf numFmtId="0" fontId="13" fillId="0" borderId="0" xfId="2" applyFont="1" applyAlignment="1">
      <alignment horizontal="left" vertical="center" wrapText="1"/>
    </xf>
    <xf numFmtId="0" fontId="12" fillId="0" borderId="0" xfId="2" applyFont="1" applyAlignment="1">
      <alignment horizontal="left" vertical="center"/>
    </xf>
    <xf numFmtId="0" fontId="9" fillId="0" borderId="0" xfId="0" applyFont="1" applyAlignment="1">
      <alignment vertical="center"/>
    </xf>
    <xf numFmtId="3" fontId="8" fillId="0" borderId="0" xfId="2" applyNumberFormat="1" applyFont="1" applyAlignment="1">
      <alignment horizontal="center" vertical="center"/>
    </xf>
    <xf numFmtId="0" fontId="13" fillId="3" borderId="5" xfId="2" applyFont="1" applyFill="1" applyBorder="1" applyAlignment="1">
      <alignment horizontal="left" vertical="center" wrapText="1"/>
    </xf>
    <xf numFmtId="0" fontId="12" fillId="0" borderId="0" xfId="0" applyFont="1" applyAlignment="1">
      <alignment vertical="center"/>
    </xf>
    <xf numFmtId="0" fontId="16" fillId="0" borderId="0" xfId="0" applyFont="1" applyAlignment="1">
      <alignment horizontal="center" vertical="center"/>
    </xf>
    <xf numFmtId="0" fontId="17" fillId="0" borderId="0" xfId="0" applyFont="1" applyAlignment="1">
      <alignment vertical="center"/>
    </xf>
    <xf numFmtId="0" fontId="17" fillId="0" borderId="0" xfId="0" applyFont="1" applyAlignment="1">
      <alignment horizontal="center" vertical="center"/>
    </xf>
    <xf numFmtId="168" fontId="17" fillId="0" borderId="0" xfId="0" applyNumberFormat="1" applyFont="1" applyAlignment="1">
      <alignment vertical="center"/>
    </xf>
    <xf numFmtId="0" fontId="15" fillId="0" borderId="0" xfId="0" applyFont="1" applyAlignment="1">
      <alignment horizontal="center" vertical="center"/>
    </xf>
    <xf numFmtId="0" fontId="21" fillId="0" borderId="0" xfId="0" applyFont="1" applyAlignment="1">
      <alignment vertical="center" wrapText="1"/>
    </xf>
    <xf numFmtId="164" fontId="26" fillId="0" borderId="1" xfId="1" applyFont="1" applyBorder="1" applyAlignment="1">
      <alignment horizontal="center" vertical="center"/>
    </xf>
    <xf numFmtId="9" fontId="26" fillId="0" borderId="2" xfId="6" applyFont="1" applyBorder="1" applyAlignment="1">
      <alignment horizontal="center" vertical="center"/>
    </xf>
    <xf numFmtId="0" fontId="26" fillId="0" borderId="2" xfId="2" applyFont="1" applyBorder="1" applyAlignment="1">
      <alignment horizontal="center" vertical="center"/>
    </xf>
    <xf numFmtId="0" fontId="28" fillId="0" borderId="0" xfId="0" applyFont="1" applyAlignment="1">
      <alignment vertical="center"/>
    </xf>
    <xf numFmtId="0" fontId="26" fillId="0" borderId="0" xfId="2" applyFont="1" applyAlignment="1">
      <alignment vertical="center"/>
    </xf>
    <xf numFmtId="165" fontId="27" fillId="0" borderId="1" xfId="2" applyNumberFormat="1" applyFont="1" applyBorder="1" applyAlignment="1">
      <alignment horizontal="center" vertical="center"/>
    </xf>
    <xf numFmtId="9" fontId="27" fillId="0" borderId="1" xfId="6" applyFont="1" applyBorder="1" applyAlignment="1">
      <alignment horizontal="center" vertical="center"/>
    </xf>
    <xf numFmtId="165" fontId="27" fillId="0" borderId="1" xfId="2" applyNumberFormat="1" applyFont="1" applyBorder="1" applyAlignment="1">
      <alignment vertical="center"/>
    </xf>
    <xf numFmtId="0" fontId="27" fillId="0" borderId="0" xfId="2" applyFont="1"/>
    <xf numFmtId="0" fontId="27" fillId="0" borderId="9" xfId="2" applyFont="1" applyBorder="1" applyAlignment="1">
      <alignment horizontal="center" vertical="center"/>
    </xf>
    <xf numFmtId="0" fontId="27" fillId="4" borderId="5" xfId="2" applyFont="1" applyFill="1" applyBorder="1" applyAlignment="1">
      <alignment horizontal="center" vertical="center"/>
    </xf>
    <xf numFmtId="0" fontId="27" fillId="0" borderId="5" xfId="2" applyFont="1" applyBorder="1" applyAlignment="1">
      <alignment horizontal="center" vertical="center"/>
    </xf>
    <xf numFmtId="0" fontId="27" fillId="2" borderId="5" xfId="2" applyFont="1" applyFill="1" applyBorder="1" applyAlignment="1">
      <alignment horizontal="center" vertical="center"/>
    </xf>
    <xf numFmtId="9" fontId="27" fillId="2" borderId="5" xfId="6" applyFont="1" applyFill="1" applyBorder="1" applyAlignment="1" applyProtection="1">
      <alignment horizontal="center" vertical="center" wrapText="1"/>
    </xf>
    <xf numFmtId="166" fontId="27" fillId="2" borderId="5" xfId="4" applyNumberFormat="1" applyFont="1" applyFill="1" applyBorder="1" applyAlignment="1">
      <alignment horizontal="center" vertical="center" wrapText="1"/>
    </xf>
    <xf numFmtId="0" fontId="26" fillId="0" borderId="5" xfId="2" applyFont="1" applyBorder="1" applyAlignment="1">
      <alignment horizontal="center" vertical="center" wrapText="1" shrinkToFit="1"/>
    </xf>
    <xf numFmtId="0" fontId="26" fillId="4" borderId="5" xfId="2" applyFont="1" applyFill="1" applyBorder="1" applyAlignment="1">
      <alignment horizontal="center" vertical="center" wrapText="1" shrinkToFit="1"/>
    </xf>
    <xf numFmtId="166" fontId="27" fillId="6" borderId="5" xfId="4" applyNumberFormat="1" applyFont="1" applyFill="1" applyBorder="1" applyAlignment="1">
      <alignment horizontal="center" vertical="center" wrapText="1"/>
    </xf>
    <xf numFmtId="0" fontId="27" fillId="0" borderId="0" xfId="2" applyFont="1" applyAlignment="1">
      <alignment horizontal="center" vertical="center"/>
    </xf>
    <xf numFmtId="164" fontId="27" fillId="2" borderId="5" xfId="1" applyFont="1" applyFill="1" applyBorder="1" applyAlignment="1">
      <alignment horizontal="center" vertical="center"/>
    </xf>
    <xf numFmtId="9" fontId="27" fillId="2" borderId="5" xfId="6" applyFont="1" applyFill="1" applyBorder="1" applyAlignment="1" applyProtection="1">
      <alignment horizontal="center" vertical="center"/>
    </xf>
    <xf numFmtId="164" fontId="27" fillId="6" borderId="2" xfId="1" applyFont="1" applyFill="1" applyBorder="1" applyAlignment="1">
      <alignment horizontal="center" vertical="center" wrapText="1"/>
    </xf>
    <xf numFmtId="0" fontId="27" fillId="0" borderId="5" xfId="2" applyFont="1" applyBorder="1" applyAlignment="1">
      <alignment vertical="center"/>
    </xf>
    <xf numFmtId="0" fontId="27" fillId="0" borderId="0" xfId="2" applyFont="1" applyAlignment="1">
      <alignment vertical="center"/>
    </xf>
    <xf numFmtId="3" fontId="27" fillId="4" borderId="5" xfId="2" applyNumberFormat="1" applyFont="1" applyFill="1" applyBorder="1" applyAlignment="1">
      <alignment horizontal="center" vertical="center" wrapText="1"/>
    </xf>
    <xf numFmtId="165" fontId="27" fillId="4" borderId="5" xfId="2" applyNumberFormat="1" applyFont="1" applyFill="1" applyBorder="1" applyAlignment="1">
      <alignment horizontal="center" vertical="center" wrapText="1"/>
    </xf>
    <xf numFmtId="9" fontId="27" fillId="4" borderId="5" xfId="6" applyFont="1" applyFill="1" applyBorder="1" applyAlignment="1">
      <alignment horizontal="center" vertical="center" wrapText="1"/>
    </xf>
    <xf numFmtId="165" fontId="27" fillId="4" borderId="5" xfId="2" applyNumberFormat="1" applyFont="1" applyFill="1" applyBorder="1" applyAlignment="1">
      <alignment vertical="center" wrapText="1"/>
    </xf>
    <xf numFmtId="0" fontId="27" fillId="4" borderId="1" xfId="2" applyFont="1" applyFill="1" applyBorder="1" applyAlignment="1">
      <alignment horizontal="center" vertical="center"/>
    </xf>
    <xf numFmtId="9" fontId="27" fillId="4" borderId="1" xfId="6" applyFont="1" applyFill="1" applyBorder="1" applyAlignment="1">
      <alignment horizontal="center" vertical="center"/>
    </xf>
    <xf numFmtId="165" fontId="27" fillId="4" borderId="1" xfId="2" applyNumberFormat="1" applyFont="1" applyFill="1" applyBorder="1" applyAlignment="1">
      <alignment vertical="center"/>
    </xf>
    <xf numFmtId="0" fontId="27" fillId="4" borderId="2" xfId="2" applyFont="1" applyFill="1" applyBorder="1" applyAlignment="1">
      <alignment horizontal="center" vertical="center"/>
    </xf>
    <xf numFmtId="0" fontId="27" fillId="6" borderId="5" xfId="2" applyFont="1" applyFill="1" applyBorder="1" applyAlignment="1">
      <alignment horizontal="left" vertical="center" wrapText="1"/>
    </xf>
    <xf numFmtId="0" fontId="27" fillId="3" borderId="5" xfId="2" applyFont="1" applyFill="1" applyBorder="1" applyAlignment="1">
      <alignment horizontal="center" vertical="center"/>
    </xf>
    <xf numFmtId="165" fontId="27" fillId="3" borderId="5" xfId="2" applyNumberFormat="1" applyFont="1" applyFill="1" applyBorder="1" applyAlignment="1">
      <alignment horizontal="center" vertical="center"/>
    </xf>
    <xf numFmtId="9" fontId="27" fillId="3" borderId="5" xfId="6" applyFont="1" applyFill="1" applyBorder="1" applyAlignment="1">
      <alignment horizontal="center" vertical="center"/>
    </xf>
    <xf numFmtId="0" fontId="27" fillId="3" borderId="0" xfId="2" applyFont="1" applyFill="1"/>
    <xf numFmtId="0" fontId="27" fillId="0" borderId="5" xfId="0" applyFont="1" applyBorder="1" applyAlignment="1">
      <alignment horizontal="center" vertical="center"/>
    </xf>
    <xf numFmtId="9" fontId="27" fillId="0" borderId="5" xfId="6" applyFont="1" applyBorder="1" applyAlignment="1">
      <alignment horizontal="center" vertical="center"/>
    </xf>
    <xf numFmtId="0" fontId="27" fillId="0" borderId="0" xfId="0" applyFont="1"/>
    <xf numFmtId="0" fontId="26" fillId="0" borderId="5" xfId="0" applyFont="1" applyBorder="1" applyAlignment="1">
      <alignment horizontal="center" vertical="center" wrapText="1"/>
    </xf>
    <xf numFmtId="0" fontId="26" fillId="0" borderId="5" xfId="0" applyFont="1" applyBorder="1" applyAlignment="1">
      <alignment horizontal="center" vertical="center"/>
    </xf>
    <xf numFmtId="166" fontId="26" fillId="0" borderId="5" xfId="0" applyNumberFormat="1" applyFont="1" applyBorder="1" applyAlignment="1">
      <alignment vertical="center"/>
    </xf>
    <xf numFmtId="9" fontId="26" fillId="0" borderId="5" xfId="0" applyNumberFormat="1" applyFont="1" applyBorder="1" applyAlignment="1">
      <alignment horizontal="center" vertical="center"/>
    </xf>
    <xf numFmtId="0" fontId="19" fillId="0" borderId="17" xfId="0" applyFont="1" applyBorder="1" applyAlignment="1">
      <alignment horizontal="center" vertical="center" wrapText="1"/>
    </xf>
    <xf numFmtId="0" fontId="26" fillId="0" borderId="5" xfId="0" applyFont="1" applyBorder="1" applyAlignment="1">
      <alignment vertical="center" wrapText="1"/>
    </xf>
    <xf numFmtId="0" fontId="24" fillId="0" borderId="0" xfId="9" applyFont="1" applyAlignment="1">
      <alignment vertical="center" wrapText="1"/>
    </xf>
    <xf numFmtId="0" fontId="18" fillId="0" borderId="0" xfId="0" applyFont="1" applyAlignment="1">
      <alignment vertical="center"/>
    </xf>
    <xf numFmtId="0" fontId="5" fillId="0" borderId="0" xfId="0" applyFont="1"/>
    <xf numFmtId="0" fontId="7" fillId="3" borderId="0" xfId="2" applyFont="1" applyFill="1" applyAlignment="1">
      <alignment vertical="center"/>
    </xf>
    <xf numFmtId="0" fontId="26" fillId="3" borderId="1" xfId="2" applyFont="1" applyFill="1" applyBorder="1" applyAlignment="1">
      <alignment horizontal="center" vertical="center" wrapText="1"/>
    </xf>
    <xf numFmtId="165" fontId="27" fillId="0" borderId="5" xfId="2" applyNumberFormat="1" applyFont="1" applyBorder="1" applyAlignment="1">
      <alignment horizontal="center" vertical="center"/>
    </xf>
    <xf numFmtId="0" fontId="13" fillId="0" borderId="4" xfId="2" applyFont="1" applyBorder="1" applyAlignment="1">
      <alignment vertical="center" wrapText="1"/>
    </xf>
    <xf numFmtId="165" fontId="27" fillId="2" borderId="5" xfId="2" applyNumberFormat="1" applyFont="1" applyFill="1" applyBorder="1" applyAlignment="1">
      <alignment horizontal="center" vertical="center"/>
    </xf>
    <xf numFmtId="165" fontId="27" fillId="6" borderId="5" xfId="2" applyNumberFormat="1" applyFont="1" applyFill="1" applyBorder="1" applyAlignment="1">
      <alignment horizontal="center" vertical="center"/>
    </xf>
    <xf numFmtId="165" fontId="27" fillId="0" borderId="0" xfId="2" applyNumberFormat="1" applyFont="1" applyAlignment="1">
      <alignment horizontal="center" vertical="center"/>
    </xf>
    <xf numFmtId="0" fontId="8" fillId="0" borderId="15" xfId="2" applyFont="1" applyBorder="1" applyAlignment="1">
      <alignment horizontal="center" vertical="center"/>
    </xf>
    <xf numFmtId="0" fontId="13" fillId="0" borderId="16" xfId="2" applyFont="1" applyBorder="1" applyAlignment="1">
      <alignment vertical="center" wrapText="1"/>
    </xf>
    <xf numFmtId="0" fontId="26" fillId="2" borderId="2" xfId="2" applyFont="1" applyFill="1" applyBorder="1" applyAlignment="1">
      <alignment horizontal="center" vertical="center"/>
    </xf>
    <xf numFmtId="0" fontId="14" fillId="0" borderId="1" xfId="2" applyFont="1" applyBorder="1" applyAlignment="1">
      <alignment horizontal="center" vertical="center" wrapText="1"/>
    </xf>
    <xf numFmtId="0" fontId="14" fillId="0" borderId="0" xfId="2" applyFont="1" applyAlignment="1">
      <alignment vertical="center"/>
    </xf>
    <xf numFmtId="0" fontId="8" fillId="0" borderId="0" xfId="2" applyFont="1" applyAlignment="1">
      <alignment horizontal="left" vertical="top"/>
    </xf>
    <xf numFmtId="9" fontId="8" fillId="0" borderId="0" xfId="6" applyFont="1"/>
    <xf numFmtId="9" fontId="26" fillId="0" borderId="5" xfId="6" applyFont="1" applyFill="1" applyBorder="1" applyAlignment="1">
      <alignment horizontal="center" vertical="center"/>
    </xf>
    <xf numFmtId="0" fontId="0" fillId="0" borderId="0" xfId="0" applyAlignment="1">
      <alignment horizontal="center" vertical="center"/>
    </xf>
    <xf numFmtId="0" fontId="4" fillId="6" borderId="1" xfId="2" applyFont="1" applyFill="1" applyBorder="1" applyAlignment="1">
      <alignment horizontal="left" vertical="center" wrapText="1"/>
    </xf>
    <xf numFmtId="0" fontId="4" fillId="7" borderId="5" xfId="15" applyNumberFormat="1" applyFont="1" applyFill="1" applyBorder="1" applyAlignment="1">
      <alignment horizontal="left" vertical="center" wrapText="1"/>
    </xf>
    <xf numFmtId="0" fontId="4" fillId="2" borderId="5" xfId="2" applyFont="1" applyFill="1" applyBorder="1" applyAlignment="1">
      <alignment horizontal="left" vertical="center" wrapText="1"/>
    </xf>
    <xf numFmtId="0" fontId="26" fillId="0" borderId="2" xfId="2" applyFont="1" applyBorder="1" applyAlignment="1">
      <alignment horizontal="center" vertical="center" wrapText="1"/>
    </xf>
    <xf numFmtId="0" fontId="26" fillId="4" borderId="5" xfId="2" applyFont="1" applyFill="1" applyBorder="1" applyAlignment="1">
      <alignment horizontal="center" vertical="center"/>
    </xf>
    <xf numFmtId="0" fontId="26" fillId="2" borderId="5" xfId="2" applyFont="1" applyFill="1" applyBorder="1" applyAlignment="1">
      <alignment horizontal="center" vertical="center"/>
    </xf>
    <xf numFmtId="164" fontId="26" fillId="6" borderId="5" xfId="1" applyFont="1" applyFill="1" applyBorder="1" applyAlignment="1">
      <alignment horizontal="center" vertical="center" wrapText="1"/>
    </xf>
    <xf numFmtId="0" fontId="26" fillId="2" borderId="18" xfId="2" applyFont="1" applyFill="1" applyBorder="1" applyAlignment="1">
      <alignment horizontal="center" vertical="center" wrapText="1"/>
    </xf>
    <xf numFmtId="0" fontId="26" fillId="2" borderId="1" xfId="2" applyFont="1" applyFill="1" applyBorder="1" applyAlignment="1">
      <alignment horizontal="center" vertical="center" wrapText="1" shrinkToFit="1"/>
    </xf>
    <xf numFmtId="164" fontId="4" fillId="4" borderId="5" xfId="1" applyFont="1" applyFill="1" applyBorder="1" applyAlignment="1">
      <alignment horizontal="center" vertical="center" wrapText="1"/>
    </xf>
    <xf numFmtId="164" fontId="4" fillId="4" borderId="1" xfId="1" applyFont="1" applyFill="1" applyBorder="1" applyAlignment="1">
      <alignment horizontal="center" vertical="center"/>
    </xf>
    <xf numFmtId="164" fontId="4" fillId="4" borderId="13" xfId="1" applyFont="1" applyFill="1" applyBorder="1" applyAlignment="1">
      <alignment horizontal="center" vertical="center"/>
    </xf>
    <xf numFmtId="164" fontId="4" fillId="0" borderId="13" xfId="1" applyFont="1" applyBorder="1" applyAlignment="1">
      <alignment horizontal="center" vertical="center"/>
    </xf>
    <xf numFmtId="166" fontId="26" fillId="0" borderId="5" xfId="0" applyNumberFormat="1" applyFont="1" applyBorder="1" applyAlignment="1">
      <alignment horizontal="center" vertical="center"/>
    </xf>
    <xf numFmtId="0" fontId="27" fillId="0" borderId="4" xfId="2" applyFont="1" applyBorder="1" applyAlignment="1">
      <alignment horizontal="center" vertical="center"/>
    </xf>
    <xf numFmtId="0" fontId="27" fillId="3" borderId="6" xfId="2" applyFont="1" applyFill="1" applyBorder="1" applyAlignment="1">
      <alignment horizontal="center" vertical="center"/>
    </xf>
    <xf numFmtId="0" fontId="26" fillId="0" borderId="1" xfId="2" applyFont="1" applyBorder="1" applyAlignment="1">
      <alignment horizontal="center" vertical="center" wrapText="1"/>
    </xf>
    <xf numFmtId="166" fontId="33" fillId="4" borderId="5" xfId="0" applyNumberFormat="1" applyFont="1" applyFill="1" applyBorder="1" applyAlignment="1">
      <alignment vertical="center"/>
    </xf>
    <xf numFmtId="0" fontId="27" fillId="2" borderId="9" xfId="2" applyFont="1" applyFill="1" applyBorder="1" applyAlignment="1">
      <alignment horizontal="center" vertical="center"/>
    </xf>
    <xf numFmtId="9" fontId="27" fillId="2" borderId="9" xfId="6" applyFont="1" applyFill="1" applyBorder="1" applyAlignment="1" applyProtection="1">
      <alignment horizontal="center" vertical="center"/>
    </xf>
    <xf numFmtId="0" fontId="26" fillId="4" borderId="19" xfId="0" applyFont="1" applyFill="1" applyBorder="1" applyAlignment="1">
      <alignment vertical="center" wrapText="1"/>
    </xf>
    <xf numFmtId="164" fontId="4" fillId="0" borderId="7" xfId="1" applyFont="1" applyBorder="1" applyAlignment="1">
      <alignment horizontal="center" vertical="center"/>
    </xf>
    <xf numFmtId="165" fontId="27" fillId="4" borderId="9" xfId="2" applyNumberFormat="1" applyFont="1" applyFill="1" applyBorder="1" applyAlignment="1">
      <alignment horizontal="center" vertical="center" wrapText="1"/>
    </xf>
    <xf numFmtId="0" fontId="26" fillId="4" borderId="5" xfId="0" applyFont="1" applyFill="1" applyBorder="1" applyAlignment="1">
      <alignment vertical="center" wrapText="1"/>
    </xf>
    <xf numFmtId="164" fontId="4" fillId="0" borderId="5" xfId="1" applyFont="1" applyBorder="1" applyAlignment="1">
      <alignment horizontal="center" vertical="center"/>
    </xf>
    <xf numFmtId="0" fontId="27" fillId="0" borderId="10" xfId="0" applyFont="1" applyBorder="1" applyAlignment="1">
      <alignment horizontal="center" vertical="center"/>
    </xf>
    <xf numFmtId="0" fontId="13" fillId="4" borderId="4" xfId="2" applyFont="1" applyFill="1" applyBorder="1" applyAlignment="1">
      <alignment vertical="center" wrapText="1"/>
    </xf>
    <xf numFmtId="166" fontId="26" fillId="2" borderId="1" xfId="4" applyNumberFormat="1" applyFont="1" applyFill="1" applyBorder="1" applyAlignment="1">
      <alignment horizontal="center" vertical="center" wrapText="1"/>
    </xf>
    <xf numFmtId="164" fontId="26" fillId="2" borderId="2" xfId="1" applyFont="1" applyFill="1" applyBorder="1" applyAlignment="1">
      <alignment horizontal="center" vertical="center"/>
    </xf>
    <xf numFmtId="164" fontId="26" fillId="6" borderId="5" xfId="1" applyFont="1" applyFill="1" applyBorder="1" applyAlignment="1">
      <alignment horizontal="center" vertical="center"/>
    </xf>
    <xf numFmtId="164" fontId="27" fillId="2" borderId="9" xfId="1" applyFont="1" applyFill="1" applyBorder="1" applyAlignment="1">
      <alignment horizontal="center" vertical="center"/>
    </xf>
    <xf numFmtId="9" fontId="26" fillId="0" borderId="7" xfId="6" applyFont="1" applyBorder="1" applyAlignment="1">
      <alignment horizontal="center" vertical="center"/>
    </xf>
    <xf numFmtId="0" fontId="26" fillId="0" borderId="5" xfId="2" applyFont="1" applyBorder="1" applyAlignment="1">
      <alignment horizontal="center" vertical="center"/>
    </xf>
    <xf numFmtId="164" fontId="26" fillId="2" borderId="5" xfId="1" applyFont="1" applyFill="1" applyBorder="1" applyAlignment="1">
      <alignment horizontal="center" vertical="center"/>
    </xf>
    <xf numFmtId="164" fontId="26" fillId="0" borderId="5" xfId="1" applyFont="1" applyBorder="1" applyAlignment="1">
      <alignment horizontal="center" vertical="center"/>
    </xf>
    <xf numFmtId="9" fontId="26" fillId="0" borderId="5" xfId="6" applyFont="1" applyBorder="1" applyAlignment="1">
      <alignment horizontal="center" vertical="center"/>
    </xf>
    <xf numFmtId="0" fontId="26" fillId="0" borderId="5" xfId="2" applyFont="1" applyBorder="1" applyAlignment="1">
      <alignment horizontal="center" vertical="center" wrapText="1"/>
    </xf>
    <xf numFmtId="0" fontId="26" fillId="4" borderId="20" xfId="2" applyFont="1" applyFill="1" applyBorder="1" applyAlignment="1">
      <alignment horizontal="center" vertical="center"/>
    </xf>
    <xf numFmtId="0" fontId="26" fillId="2" borderId="20" xfId="2" applyFont="1" applyFill="1" applyBorder="1" applyAlignment="1">
      <alignment horizontal="center" vertical="center"/>
    </xf>
    <xf numFmtId="164" fontId="26" fillId="6" borderId="20" xfId="1" applyFont="1" applyFill="1" applyBorder="1" applyAlignment="1">
      <alignment horizontal="center" vertical="center"/>
    </xf>
    <xf numFmtId="164" fontId="26" fillId="0" borderId="21" xfId="1" applyFont="1" applyBorder="1" applyAlignment="1">
      <alignment horizontal="center" vertical="center"/>
    </xf>
    <xf numFmtId="9" fontId="26" fillId="0" borderId="21" xfId="6" applyFont="1" applyBorder="1" applyAlignment="1">
      <alignment horizontal="center" vertical="center"/>
    </xf>
    <xf numFmtId="43" fontId="26" fillId="0" borderId="21" xfId="2" applyNumberFormat="1" applyFont="1" applyBorder="1" applyAlignment="1">
      <alignment vertical="center"/>
    </xf>
    <xf numFmtId="164" fontId="26" fillId="6" borderId="20" xfId="1" applyFont="1" applyFill="1" applyBorder="1" applyAlignment="1">
      <alignment horizontal="center" vertical="center" wrapText="1"/>
    </xf>
    <xf numFmtId="0" fontId="26" fillId="0" borderId="22" xfId="2" applyFont="1" applyBorder="1" applyAlignment="1">
      <alignment horizontal="center" vertical="center"/>
    </xf>
    <xf numFmtId="0" fontId="26" fillId="2" borderId="22" xfId="2" applyFont="1" applyFill="1" applyBorder="1" applyAlignment="1">
      <alignment horizontal="center" vertical="center"/>
    </xf>
    <xf numFmtId="164" fontId="26" fillId="2" borderId="22" xfId="1" applyFont="1" applyFill="1" applyBorder="1" applyAlignment="1">
      <alignment horizontal="center" vertical="center"/>
    </xf>
    <xf numFmtId="164" fontId="26" fillId="0" borderId="22" xfId="1" applyFont="1" applyBorder="1" applyAlignment="1">
      <alignment horizontal="center" vertical="center"/>
    </xf>
    <xf numFmtId="9" fontId="26" fillId="0" borderId="22" xfId="6" applyFont="1" applyBorder="1" applyAlignment="1">
      <alignment horizontal="center" vertical="center"/>
    </xf>
    <xf numFmtId="43" fontId="26" fillId="0" borderId="22" xfId="2" applyNumberFormat="1" applyFont="1" applyBorder="1" applyAlignment="1">
      <alignment vertical="center"/>
    </xf>
    <xf numFmtId="0" fontId="26" fillId="0" borderId="23" xfId="2" applyFont="1" applyBorder="1" applyAlignment="1">
      <alignment horizontal="center" vertical="center"/>
    </xf>
    <xf numFmtId="0" fontId="26" fillId="2" borderId="23" xfId="2" applyFont="1" applyFill="1" applyBorder="1" applyAlignment="1">
      <alignment horizontal="center" vertical="center"/>
    </xf>
    <xf numFmtId="164" fontId="26" fillId="2" borderId="23" xfId="1" applyFont="1" applyFill="1" applyBorder="1" applyAlignment="1">
      <alignment horizontal="center" vertical="center"/>
    </xf>
    <xf numFmtId="164" fontId="26" fillId="0" borderId="23" xfId="1" applyFont="1" applyBorder="1" applyAlignment="1">
      <alignment horizontal="center" vertical="center"/>
    </xf>
    <xf numFmtId="9" fontId="26" fillId="0" borderId="23" xfId="6" applyFont="1" applyBorder="1" applyAlignment="1">
      <alignment horizontal="center" vertical="center"/>
    </xf>
    <xf numFmtId="43" fontId="26" fillId="0" borderId="23" xfId="2" applyNumberFormat="1" applyFont="1" applyBorder="1" applyAlignment="1">
      <alignment vertical="center"/>
    </xf>
    <xf numFmtId="7" fontId="26" fillId="0" borderId="1" xfId="2" applyNumberFormat="1" applyFont="1" applyBorder="1" applyAlignment="1">
      <alignment vertical="center"/>
    </xf>
    <xf numFmtId="44" fontId="26" fillId="0" borderId="5" xfId="2" applyNumberFormat="1" applyFont="1" applyBorder="1" applyAlignment="1">
      <alignment vertical="center"/>
    </xf>
    <xf numFmtId="0" fontId="26" fillId="4" borderId="5" xfId="2" applyFont="1" applyFill="1" applyBorder="1" applyAlignment="1">
      <alignment horizontal="center" vertical="center" wrapText="1"/>
    </xf>
    <xf numFmtId="0" fontId="26" fillId="0" borderId="10" xfId="2" applyFont="1" applyBorder="1" applyAlignment="1">
      <alignment horizontal="center" vertical="center" wrapText="1" shrinkToFit="1"/>
    </xf>
    <xf numFmtId="0" fontId="26" fillId="2" borderId="10" xfId="2" applyFont="1" applyFill="1" applyBorder="1" applyAlignment="1">
      <alignment horizontal="center" vertical="center" wrapText="1" shrinkToFit="1"/>
    </xf>
    <xf numFmtId="167" fontId="26" fillId="2" borderId="10" xfId="2" applyNumberFormat="1" applyFont="1" applyFill="1" applyBorder="1" applyAlignment="1">
      <alignment horizontal="center" vertical="center" wrapText="1" shrinkToFit="1"/>
    </xf>
    <xf numFmtId="166" fontId="27" fillId="2" borderId="10" xfId="4" applyNumberFormat="1" applyFont="1" applyFill="1" applyBorder="1" applyAlignment="1">
      <alignment horizontal="center" vertical="center" wrapText="1"/>
    </xf>
    <xf numFmtId="0" fontId="24" fillId="0" borderId="0" xfId="9" applyFont="1" applyAlignment="1">
      <alignment horizontal="left" vertical="center" wrapText="1"/>
    </xf>
    <xf numFmtId="0" fontId="13" fillId="0" borderId="0" xfId="3" applyFont="1" applyAlignment="1">
      <alignment vertical="center"/>
    </xf>
    <xf numFmtId="0" fontId="13" fillId="0" borderId="0" xfId="3" applyFont="1" applyAlignment="1">
      <alignment vertical="center" wrapText="1"/>
    </xf>
    <xf numFmtId="0" fontId="7" fillId="0" borderId="5" xfId="2" applyFont="1" applyBorder="1" applyAlignment="1">
      <alignment vertical="center"/>
    </xf>
    <xf numFmtId="0" fontId="32" fillId="0" borderId="0" xfId="0" applyFont="1" applyAlignment="1">
      <alignment horizontal="right" vertical="center"/>
    </xf>
    <xf numFmtId="0" fontId="10" fillId="0" borderId="0" xfId="2" applyFont="1" applyAlignment="1">
      <alignment horizontal="right" vertical="center"/>
    </xf>
    <xf numFmtId="0" fontId="26" fillId="0" borderId="24" xfId="2" applyFont="1" applyBorder="1" applyAlignment="1">
      <alignment horizontal="center" vertical="center" wrapText="1"/>
    </xf>
    <xf numFmtId="0" fontId="27" fillId="0" borderId="4" xfId="2" applyFont="1" applyBorder="1" applyAlignment="1">
      <alignment vertical="center"/>
    </xf>
    <xf numFmtId="0" fontId="26" fillId="0" borderId="4" xfId="2" applyFont="1" applyBorder="1" applyAlignment="1">
      <alignment vertical="center" wrapText="1"/>
    </xf>
    <xf numFmtId="0" fontId="27" fillId="0" borderId="8" xfId="2" applyFont="1" applyBorder="1" applyAlignment="1">
      <alignment vertical="center" wrapText="1"/>
    </xf>
    <xf numFmtId="0" fontId="27" fillId="0" borderId="25" xfId="2" applyFont="1" applyBorder="1" applyAlignment="1">
      <alignment vertical="center" wrapText="1"/>
    </xf>
    <xf numFmtId="0" fontId="27" fillId="0" borderId="18" xfId="2" applyFont="1" applyBorder="1" applyAlignment="1">
      <alignment vertical="center" wrapText="1"/>
    </xf>
    <xf numFmtId="0" fontId="26" fillId="3" borderId="4" xfId="2" applyFont="1" applyFill="1" applyBorder="1" applyAlignment="1">
      <alignment horizontal="center" vertical="center" wrapText="1"/>
    </xf>
    <xf numFmtId="0" fontId="27" fillId="5" borderId="12" xfId="2" applyFont="1" applyFill="1" applyBorder="1" applyAlignment="1">
      <alignment horizontal="center" vertical="center" wrapText="1"/>
    </xf>
    <xf numFmtId="43" fontId="27" fillId="0" borderId="5" xfId="2" applyNumberFormat="1" applyFont="1" applyBorder="1" applyAlignment="1">
      <alignment vertical="center"/>
    </xf>
    <xf numFmtId="0" fontId="27" fillId="0" borderId="5" xfId="3" applyFont="1" applyBorder="1" applyAlignment="1">
      <alignment vertical="center"/>
    </xf>
    <xf numFmtId="9" fontId="27" fillId="0" borderId="2" xfId="6" applyFont="1" applyFill="1" applyBorder="1" applyAlignment="1" applyProtection="1">
      <alignment horizontal="center" vertical="center" wrapText="1"/>
    </xf>
    <xf numFmtId="165" fontId="27" fillId="5" borderId="12" xfId="2" applyNumberFormat="1" applyFont="1" applyFill="1" applyBorder="1" applyAlignment="1">
      <alignment horizontal="center" vertical="center" wrapText="1"/>
    </xf>
    <xf numFmtId="9" fontId="27" fillId="0" borderId="12" xfId="6" applyFont="1" applyFill="1" applyBorder="1" applyAlignment="1" applyProtection="1">
      <alignment horizontal="center" vertical="center" wrapText="1"/>
    </xf>
    <xf numFmtId="43" fontId="27" fillId="0" borderId="0" xfId="2" applyNumberFormat="1" applyFont="1" applyAlignment="1">
      <alignment vertical="center"/>
    </xf>
    <xf numFmtId="0" fontId="26" fillId="0" borderId="0" xfId="0" applyFont="1" applyAlignment="1" applyProtection="1">
      <alignment horizontal="left" vertical="center" wrapText="1"/>
      <protection locked="0"/>
    </xf>
    <xf numFmtId="0" fontId="27" fillId="0" borderId="0" xfId="0" applyFont="1" applyAlignment="1">
      <alignment vertical="center"/>
    </xf>
    <xf numFmtId="9" fontId="26" fillId="0" borderId="0" xfId="6" applyFont="1" applyBorder="1" applyAlignment="1" applyProtection="1">
      <alignment horizontal="left" vertical="center" wrapText="1"/>
      <protection locked="0"/>
    </xf>
    <xf numFmtId="0" fontId="27" fillId="0" borderId="0" xfId="2" applyFont="1" applyAlignment="1">
      <alignment horizontal="left" vertical="center"/>
    </xf>
    <xf numFmtId="164" fontId="27" fillId="0" borderId="0" xfId="1" applyFont="1" applyAlignment="1">
      <alignment horizontal="center" vertical="center"/>
    </xf>
    <xf numFmtId="9" fontId="27" fillId="0" borderId="0" xfId="6" applyFont="1" applyAlignment="1">
      <alignment vertical="center"/>
    </xf>
    <xf numFmtId="0" fontId="27" fillId="0" borderId="0" xfId="2" applyFont="1" applyAlignment="1">
      <alignment horizontal="left" vertical="top"/>
    </xf>
    <xf numFmtId="9" fontId="27" fillId="0" borderId="0" xfId="6" applyFont="1"/>
    <xf numFmtId="0" fontId="36" fillId="0" borderId="0" xfId="0" applyFont="1" applyAlignment="1">
      <alignment horizontal="center" vertical="center" wrapText="1"/>
    </xf>
    <xf numFmtId="0" fontId="36" fillId="0" borderId="0" xfId="0" applyFont="1" applyAlignment="1">
      <alignment vertical="center"/>
    </xf>
    <xf numFmtId="0" fontId="29" fillId="0" borderId="0" xfId="0" applyFont="1"/>
    <xf numFmtId="0" fontId="30" fillId="0" borderId="0" xfId="0" applyFont="1" applyAlignment="1">
      <alignment horizontal="right" vertical="center"/>
    </xf>
    <xf numFmtId="0" fontId="22" fillId="0" borderId="5" xfId="0" applyFont="1" applyBorder="1" applyAlignment="1">
      <alignment vertical="top" wrapText="1"/>
    </xf>
    <xf numFmtId="167" fontId="29" fillId="0" borderId="5" xfId="0" applyNumberFormat="1" applyFont="1" applyBorder="1" applyAlignment="1">
      <alignment vertical="center"/>
    </xf>
    <xf numFmtId="3" fontId="29" fillId="0" borderId="5" xfId="0" applyNumberFormat="1" applyFont="1" applyBorder="1" applyAlignment="1">
      <alignment horizontal="center" vertical="center"/>
    </xf>
    <xf numFmtId="0" fontId="29" fillId="0" borderId="5" xfId="0" applyFont="1" applyBorder="1"/>
    <xf numFmtId="0" fontId="22" fillId="0" borderId="5" xfId="0" applyFont="1" applyBorder="1" applyAlignment="1">
      <alignment vertical="center" wrapText="1"/>
    </xf>
    <xf numFmtId="0" fontId="29" fillId="0" borderId="0" xfId="0" applyFont="1" applyAlignment="1">
      <alignment horizontal="center" vertical="center"/>
    </xf>
    <xf numFmtId="0" fontId="37" fillId="0" borderId="0" xfId="0" applyFont="1"/>
    <xf numFmtId="0" fontId="24" fillId="0" borderId="0" xfId="9" applyFont="1" applyAlignment="1">
      <alignment horizontal="center" vertical="center" wrapText="1"/>
    </xf>
    <xf numFmtId="0" fontId="26" fillId="0" borderId="0" xfId="0" applyFont="1" applyAlignment="1" applyProtection="1">
      <alignment horizontal="center" vertical="center" wrapText="1"/>
      <protection locked="0"/>
    </xf>
    <xf numFmtId="9" fontId="26" fillId="0" borderId="10" xfId="2" applyNumberFormat="1" applyFont="1" applyBorder="1" applyAlignment="1">
      <alignment horizontal="center" vertical="center" wrapText="1"/>
    </xf>
    <xf numFmtId="0" fontId="22" fillId="0" borderId="0" xfId="2" applyFont="1" applyAlignment="1">
      <alignment horizontal="right" vertical="center"/>
    </xf>
    <xf numFmtId="0" fontId="26" fillId="0" borderId="4" xfId="2" applyFont="1" applyBorder="1" applyAlignment="1">
      <alignment horizontal="center" vertical="center" wrapText="1"/>
    </xf>
    <xf numFmtId="0" fontId="27" fillId="0" borderId="1" xfId="3" applyFont="1" applyBorder="1" applyAlignment="1">
      <alignment horizontal="left" vertical="center" wrapText="1"/>
    </xf>
    <xf numFmtId="0" fontId="26" fillId="0" borderId="5" xfId="2" applyFont="1" applyBorder="1" applyAlignment="1">
      <alignment vertical="center"/>
    </xf>
    <xf numFmtId="0" fontId="27" fillId="0" borderId="2" xfId="3" applyFont="1" applyBorder="1" applyAlignment="1">
      <alignment horizontal="left" vertical="center" wrapText="1"/>
    </xf>
    <xf numFmtId="9" fontId="27" fillId="0" borderId="13" xfId="6" applyFont="1" applyBorder="1" applyAlignment="1">
      <alignment horizontal="left" vertical="center" wrapText="1"/>
    </xf>
    <xf numFmtId="9" fontId="27" fillId="0" borderId="5" xfId="6" applyFont="1" applyBorder="1" applyAlignment="1">
      <alignment horizontal="left" vertical="center" wrapText="1"/>
    </xf>
    <xf numFmtId="0" fontId="26" fillId="0" borderId="8" xfId="2" applyFont="1" applyBorder="1" applyAlignment="1">
      <alignment horizontal="center" vertical="center"/>
    </xf>
    <xf numFmtId="0" fontId="27" fillId="4" borderId="19" xfId="3" applyFont="1" applyFill="1" applyBorder="1" applyAlignment="1">
      <alignment horizontal="left" vertical="center" wrapText="1"/>
    </xf>
    <xf numFmtId="0" fontId="26" fillId="0" borderId="0" xfId="2" applyFont="1" applyAlignment="1">
      <alignment horizontal="center" vertical="center"/>
    </xf>
    <xf numFmtId="0" fontId="27" fillId="4" borderId="5" xfId="3" applyFont="1" applyFill="1" applyBorder="1" applyAlignment="1">
      <alignment horizontal="left" vertical="center" wrapText="1"/>
    </xf>
    <xf numFmtId="0" fontId="26" fillId="0" borderId="0" xfId="2" applyFont="1" applyAlignment="1">
      <alignment vertical="top"/>
    </xf>
    <xf numFmtId="0" fontId="35" fillId="0" borderId="0" xfId="2" applyFont="1" applyAlignment="1">
      <alignment horizontal="left" vertical="top"/>
    </xf>
    <xf numFmtId="0" fontId="26" fillId="2" borderId="0" xfId="2" applyFont="1" applyFill="1" applyAlignment="1">
      <alignment vertical="top"/>
    </xf>
    <xf numFmtId="0" fontId="26" fillId="0" borderId="0" xfId="2" applyFont="1" applyAlignment="1">
      <alignment vertical="top" wrapText="1"/>
    </xf>
    <xf numFmtId="0" fontId="26" fillId="0" borderId="20" xfId="2" applyFont="1" applyBorder="1" applyAlignment="1">
      <alignment vertical="center"/>
    </xf>
    <xf numFmtId="0" fontId="26" fillId="2" borderId="5" xfId="2" applyFont="1" applyFill="1" applyBorder="1" applyAlignment="1">
      <alignment horizontal="left" vertical="center" wrapText="1"/>
    </xf>
    <xf numFmtId="0" fontId="27" fillId="0" borderId="0" xfId="2" applyFont="1" applyAlignment="1">
      <alignment horizontal="left" vertical="center" wrapText="1"/>
    </xf>
    <xf numFmtId="0" fontId="26" fillId="0" borderId="5" xfId="2" applyFont="1" applyBorder="1" applyAlignment="1">
      <alignment horizontal="left" vertical="center" wrapText="1"/>
    </xf>
    <xf numFmtId="0" fontId="38" fillId="0" borderId="5" xfId="2" applyFont="1" applyBorder="1" applyAlignment="1">
      <alignment vertical="center" wrapText="1"/>
    </xf>
    <xf numFmtId="0" fontId="26" fillId="0" borderId="9" xfId="2" applyFont="1" applyBorder="1" applyAlignment="1">
      <alignment horizontal="left" vertical="center" wrapText="1"/>
    </xf>
    <xf numFmtId="0" fontId="27" fillId="0" borderId="0" xfId="0" applyFont="1" applyAlignment="1">
      <alignment horizontal="center" vertical="center"/>
    </xf>
    <xf numFmtId="0" fontId="28" fillId="0" borderId="0" xfId="2" applyFont="1" applyAlignment="1">
      <alignment horizontal="left" vertical="center" wrapText="1"/>
    </xf>
    <xf numFmtId="0" fontId="27" fillId="6" borderId="5" xfId="2" applyFont="1" applyFill="1" applyBorder="1" applyAlignment="1">
      <alignment horizontal="center" vertical="center" wrapText="1"/>
    </xf>
    <xf numFmtId="0" fontId="27" fillId="2" borderId="7" xfId="2" applyFont="1" applyFill="1" applyBorder="1" applyAlignment="1">
      <alignment horizontal="center" vertical="center"/>
    </xf>
    <xf numFmtId="0" fontId="35" fillId="0" borderId="0" xfId="2" applyFont="1" applyAlignment="1">
      <alignment horizontal="left" vertical="center"/>
    </xf>
    <xf numFmtId="3" fontId="27" fillId="0" borderId="0" xfId="2" applyNumberFormat="1" applyFont="1" applyAlignment="1">
      <alignment horizontal="center" vertical="center"/>
    </xf>
    <xf numFmtId="3" fontId="27" fillId="0" borderId="0" xfId="0" applyNumberFormat="1" applyFont="1" applyAlignment="1">
      <alignment vertical="center"/>
    </xf>
    <xf numFmtId="3" fontId="27" fillId="4" borderId="14" xfId="2" applyNumberFormat="1" applyFont="1" applyFill="1" applyBorder="1" applyAlignment="1">
      <alignment horizontal="center" vertical="center" wrapText="1"/>
    </xf>
    <xf numFmtId="0" fontId="27" fillId="0" borderId="8" xfId="2" applyFont="1" applyBorder="1" applyAlignment="1">
      <alignment horizontal="center" vertical="center"/>
    </xf>
    <xf numFmtId="0" fontId="27" fillId="0" borderId="18" xfId="2" applyFont="1" applyBorder="1" applyAlignment="1">
      <alignment horizontal="center" vertical="center"/>
    </xf>
    <xf numFmtId="0" fontId="28" fillId="0" borderId="5" xfId="2" applyFont="1" applyBorder="1" applyAlignment="1">
      <alignment horizontal="center" vertical="center"/>
    </xf>
    <xf numFmtId="0" fontId="27" fillId="6" borderId="1" xfId="2" applyFont="1" applyFill="1" applyBorder="1" applyAlignment="1">
      <alignment horizontal="center" vertical="center"/>
    </xf>
    <xf numFmtId="0" fontId="27" fillId="2" borderId="1" xfId="2" applyFont="1" applyFill="1" applyBorder="1" applyAlignment="1">
      <alignment horizontal="center" vertical="center"/>
    </xf>
    <xf numFmtId="0" fontId="27" fillId="4" borderId="4" xfId="2" applyFont="1" applyFill="1" applyBorder="1" applyAlignment="1">
      <alignment horizontal="center" vertical="center"/>
    </xf>
    <xf numFmtId="0" fontId="27" fillId="4" borderId="4" xfId="2" applyFont="1" applyFill="1" applyBorder="1" applyAlignment="1">
      <alignment horizontal="center" vertical="center" wrapText="1"/>
    </xf>
    <xf numFmtId="0" fontId="26" fillId="0" borderId="0" xfId="2" applyFont="1"/>
    <xf numFmtId="0" fontId="28" fillId="0" borderId="0" xfId="0" applyFont="1" applyAlignment="1">
      <alignment horizontal="center" vertical="center"/>
    </xf>
    <xf numFmtId="0" fontId="27" fillId="2" borderId="0" xfId="2" applyFont="1" applyFill="1" applyAlignment="1">
      <alignment vertical="center" wrapText="1"/>
    </xf>
    <xf numFmtId="0" fontId="39" fillId="0" borderId="26" xfId="0" applyFont="1" applyBorder="1" applyAlignment="1">
      <alignment vertical="center" wrapText="1"/>
    </xf>
    <xf numFmtId="0" fontId="26" fillId="0" borderId="26" xfId="0" applyFont="1" applyBorder="1" applyAlignment="1">
      <alignment vertical="center" wrapText="1"/>
    </xf>
    <xf numFmtId="0" fontId="27" fillId="6" borderId="26" xfId="2" applyFont="1" applyFill="1" applyBorder="1" applyAlignment="1">
      <alignment vertical="center" wrapText="1"/>
    </xf>
    <xf numFmtId="0" fontId="27" fillId="2" borderId="18" xfId="7" applyNumberFormat="1" applyFont="1" applyFill="1" applyBorder="1" applyAlignment="1" applyProtection="1">
      <alignment horizontal="center" vertical="center" wrapText="1"/>
    </xf>
    <xf numFmtId="0" fontId="27" fillId="6" borderId="18" xfId="4" applyNumberFormat="1" applyFont="1" applyFill="1" applyBorder="1" applyAlignment="1">
      <alignment horizontal="center" vertical="center" wrapText="1"/>
    </xf>
    <xf numFmtId="0" fontId="14" fillId="0" borderId="4" xfId="2" applyFont="1" applyBorder="1" applyAlignment="1">
      <alignment horizontal="center" vertical="center" wrapText="1"/>
    </xf>
    <xf numFmtId="3" fontId="27" fillId="0" borderId="18" xfId="2" applyNumberFormat="1" applyFont="1" applyBorder="1" applyAlignment="1">
      <alignment horizontal="center" vertical="center"/>
    </xf>
    <xf numFmtId="0" fontId="27" fillId="4" borderId="18" xfId="2" applyFont="1" applyFill="1" applyBorder="1" applyAlignment="1">
      <alignment horizontal="center" vertical="center"/>
    </xf>
    <xf numFmtId="0" fontId="27" fillId="3" borderId="18" xfId="2" applyFont="1" applyFill="1" applyBorder="1" applyAlignment="1">
      <alignment vertical="center"/>
    </xf>
    <xf numFmtId="0" fontId="8" fillId="3" borderId="5" xfId="2" applyFont="1" applyFill="1" applyBorder="1" applyAlignment="1">
      <alignment vertical="center"/>
    </xf>
    <xf numFmtId="0" fontId="10" fillId="3" borderId="0" xfId="2" applyFont="1" applyFill="1" applyAlignment="1">
      <alignment horizontal="right" vertical="center"/>
    </xf>
    <xf numFmtId="0" fontId="26" fillId="0" borderId="0" xfId="21" applyFont="1" applyAlignment="1">
      <alignment vertical="center" wrapText="1"/>
    </xf>
    <xf numFmtId="0" fontId="15" fillId="0" borderId="0" xfId="9"/>
    <xf numFmtId="0" fontId="26" fillId="0" borderId="0" xfId="9" applyFont="1" applyAlignment="1">
      <alignment horizontal="left" vertical="center"/>
    </xf>
    <xf numFmtId="0" fontId="26" fillId="0" borderId="0" xfId="9" applyFont="1" applyAlignment="1">
      <alignment vertical="center" wrapText="1"/>
    </xf>
    <xf numFmtId="0" fontId="38" fillId="0" borderId="0" xfId="9" applyFont="1" applyAlignment="1">
      <alignment vertical="center" wrapText="1"/>
    </xf>
    <xf numFmtId="0" fontId="15" fillId="0" borderId="5" xfId="9" applyBorder="1"/>
    <xf numFmtId="7" fontId="26" fillId="2" borderId="5" xfId="9" applyNumberFormat="1" applyFont="1" applyFill="1" applyBorder="1" applyAlignment="1">
      <alignment horizontal="center" vertical="center" wrapText="1"/>
    </xf>
    <xf numFmtId="9" fontId="26" fillId="0" borderId="5" xfId="17" applyFont="1" applyFill="1" applyBorder="1" applyAlignment="1" applyProtection="1">
      <alignment vertical="center" wrapText="1"/>
    </xf>
    <xf numFmtId="164" fontId="26" fillId="2" borderId="5" xfId="16" applyFont="1" applyFill="1" applyBorder="1" applyAlignment="1">
      <alignment horizontal="center" vertical="center" wrapText="1"/>
    </xf>
    <xf numFmtId="167" fontId="26" fillId="2" borderId="5" xfId="18" applyNumberFormat="1" applyFont="1" applyFill="1" applyBorder="1" applyAlignment="1">
      <alignment horizontal="center" vertical="center" wrapText="1"/>
    </xf>
    <xf numFmtId="0" fontId="26" fillId="2" borderId="5" xfId="9" applyFont="1" applyFill="1" applyBorder="1" applyAlignment="1">
      <alignment horizontal="center" vertical="center" wrapText="1"/>
    </xf>
    <xf numFmtId="0" fontId="26" fillId="0" borderId="5" xfId="18" applyFont="1" applyBorder="1" applyAlignment="1">
      <alignment horizontal="center" vertical="center" wrapText="1"/>
    </xf>
    <xf numFmtId="0" fontId="40" fillId="0" borderId="5" xfId="18" applyFont="1" applyBorder="1" applyAlignment="1">
      <alignment horizontal="left" vertical="center" wrapText="1"/>
    </xf>
    <xf numFmtId="0" fontId="14" fillId="0" borderId="0" xfId="9" applyFont="1" applyAlignment="1">
      <alignment vertical="center"/>
    </xf>
    <xf numFmtId="0" fontId="7" fillId="0" borderId="0" xfId="9" applyFont="1" applyAlignment="1">
      <alignment vertical="center"/>
    </xf>
    <xf numFmtId="0" fontId="10" fillId="0" borderId="0" xfId="9" applyFont="1" applyAlignment="1">
      <alignment horizontal="right" vertical="center"/>
    </xf>
    <xf numFmtId="0" fontId="10" fillId="2" borderId="14" xfId="22" applyFont="1" applyFill="1" applyBorder="1" applyAlignment="1">
      <alignment vertical="center"/>
    </xf>
    <xf numFmtId="164" fontId="26" fillId="2" borderId="0" xfId="22" applyNumberFormat="1" applyFont="1" applyFill="1" applyAlignment="1">
      <alignment vertical="center"/>
    </xf>
    <xf numFmtId="9" fontId="7" fillId="2" borderId="0" xfId="17" applyFont="1" applyFill="1" applyBorder="1" applyAlignment="1" applyProtection="1">
      <alignment vertical="center"/>
    </xf>
    <xf numFmtId="164" fontId="26" fillId="2" borderId="0" xfId="22" applyNumberFormat="1" applyFont="1" applyFill="1" applyAlignment="1">
      <alignment horizontal="left" vertical="center"/>
    </xf>
    <xf numFmtId="164" fontId="7" fillId="2" borderId="0" xfId="22" applyNumberFormat="1" applyFont="1" applyFill="1" applyAlignment="1">
      <alignment horizontal="left" vertical="center"/>
    </xf>
    <xf numFmtId="0" fontId="7" fillId="2" borderId="0" xfId="22" applyFont="1" applyFill="1" applyAlignment="1">
      <alignment horizontal="left" vertical="center"/>
    </xf>
    <xf numFmtId="0" fontId="10" fillId="0" borderId="14" xfId="22" applyFont="1" applyBorder="1" applyAlignment="1">
      <alignment horizontal="left" vertical="center"/>
    </xf>
    <xf numFmtId="9" fontId="26" fillId="2" borderId="5" xfId="9" applyNumberFormat="1" applyFont="1" applyFill="1" applyBorder="1" applyAlignment="1">
      <alignment horizontal="center" vertical="center" wrapText="1"/>
    </xf>
    <xf numFmtId="0" fontId="22" fillId="3" borderId="3" xfId="23" applyFont="1" applyFill="1" applyBorder="1" applyAlignment="1">
      <alignment horizontal="left" vertical="center" wrapText="1"/>
    </xf>
    <xf numFmtId="0" fontId="22" fillId="3" borderId="3" xfId="23" applyFont="1" applyFill="1" applyBorder="1" applyAlignment="1">
      <alignment vertical="center"/>
    </xf>
    <xf numFmtId="0" fontId="27" fillId="0" borderId="5" xfId="23" applyFont="1" applyBorder="1" applyAlignment="1">
      <alignment horizontal="center" vertical="center"/>
    </xf>
    <xf numFmtId="0" fontId="26" fillId="0" borderId="5" xfId="23" applyFont="1" applyBorder="1" applyAlignment="1">
      <alignment horizontal="left" vertical="center" wrapText="1"/>
    </xf>
    <xf numFmtId="0" fontId="27" fillId="3" borderId="5" xfId="23" applyFont="1" applyFill="1" applyBorder="1" applyAlignment="1">
      <alignment horizontal="center" vertical="center"/>
    </xf>
    <xf numFmtId="3" fontId="27" fillId="0" borderId="5" xfId="23" applyNumberFormat="1" applyFont="1" applyBorder="1" applyAlignment="1">
      <alignment horizontal="center" vertical="center"/>
    </xf>
    <xf numFmtId="164" fontId="27" fillId="3" borderId="5" xfId="1" applyFont="1" applyFill="1" applyBorder="1" applyAlignment="1">
      <alignment horizontal="center" vertical="center"/>
    </xf>
    <xf numFmtId="165" fontId="27" fillId="3" borderId="5" xfId="23" applyNumberFormat="1" applyFont="1" applyFill="1" applyBorder="1" applyAlignment="1">
      <alignment vertical="center"/>
    </xf>
    <xf numFmtId="0" fontId="26" fillId="2" borderId="27" xfId="18" applyFont="1" applyFill="1" applyBorder="1" applyAlignment="1">
      <alignment horizontal="center" vertical="center" wrapText="1"/>
    </xf>
    <xf numFmtId="0" fontId="26" fillId="6" borderId="27" xfId="18" applyFont="1" applyFill="1" applyBorder="1" applyAlignment="1">
      <alignment horizontal="left" vertical="center" wrapText="1"/>
    </xf>
    <xf numFmtId="3" fontId="26" fillId="2" borderId="27" xfId="18" applyNumberFormat="1" applyFont="1" applyFill="1" applyBorder="1" applyAlignment="1">
      <alignment horizontal="center" vertical="center" wrapText="1"/>
    </xf>
    <xf numFmtId="164" fontId="26" fillId="2" borderId="27" xfId="16" applyFont="1" applyFill="1" applyBorder="1" applyAlignment="1" applyProtection="1">
      <alignment horizontal="center" vertical="center" wrapText="1"/>
    </xf>
    <xf numFmtId="0" fontId="26" fillId="0" borderId="0" xfId="18" applyFont="1" applyAlignment="1">
      <alignment horizontal="left" vertical="center"/>
    </xf>
    <xf numFmtId="0" fontId="26" fillId="0" borderId="0" xfId="18" applyFont="1" applyAlignment="1">
      <alignment vertical="center"/>
    </xf>
    <xf numFmtId="0" fontId="38" fillId="2" borderId="0" xfId="18" applyFont="1" applyFill="1" applyAlignment="1">
      <alignment vertical="center"/>
    </xf>
    <xf numFmtId="0" fontId="26" fillId="2" borderId="0" xfId="18" applyFont="1" applyFill="1" applyAlignment="1">
      <alignment vertical="center"/>
    </xf>
    <xf numFmtId="0" fontId="26" fillId="2" borderId="10" xfId="18" applyFont="1" applyFill="1" applyBorder="1" applyAlignment="1">
      <alignment horizontal="center" vertical="center" wrapText="1"/>
    </xf>
    <xf numFmtId="0" fontId="26" fillId="6" borderId="10" xfId="18" applyFont="1" applyFill="1" applyBorder="1" applyAlignment="1">
      <alignment horizontal="left" vertical="center" wrapText="1"/>
    </xf>
    <xf numFmtId="164" fontId="26" fillId="2" borderId="10" xfId="16" applyFont="1" applyFill="1" applyBorder="1" applyAlignment="1" applyProtection="1">
      <alignment horizontal="center" vertical="center" wrapText="1"/>
    </xf>
    <xf numFmtId="164" fontId="26" fillId="2" borderId="10" xfId="16" applyFont="1" applyFill="1" applyBorder="1" applyAlignment="1">
      <alignment horizontal="center" vertical="center" wrapText="1"/>
    </xf>
    <xf numFmtId="9" fontId="26" fillId="2" borderId="10" xfId="18" applyNumberFormat="1" applyFont="1" applyFill="1" applyBorder="1" applyAlignment="1">
      <alignment horizontal="center" vertical="center" wrapText="1"/>
    </xf>
    <xf numFmtId="7" fontId="26" fillId="2" borderId="10" xfId="18" applyNumberFormat="1" applyFont="1" applyFill="1" applyBorder="1" applyAlignment="1">
      <alignment horizontal="center" vertical="center" wrapText="1"/>
    </xf>
    <xf numFmtId="0" fontId="26" fillId="2" borderId="28" xfId="18" applyFont="1" applyFill="1" applyBorder="1" applyAlignment="1">
      <alignment horizontal="center" vertical="center" wrapText="1"/>
    </xf>
    <xf numFmtId="0" fontId="27" fillId="0" borderId="5" xfId="2" applyFont="1" applyBorder="1" applyAlignment="1">
      <alignment vertical="center" wrapText="1"/>
    </xf>
    <xf numFmtId="0" fontId="13" fillId="3" borderId="9" xfId="2" applyFont="1" applyFill="1" applyBorder="1" applyAlignment="1">
      <alignment horizontal="left" vertical="center" wrapText="1"/>
    </xf>
    <xf numFmtId="0" fontId="27" fillId="3" borderId="9" xfId="2" applyFont="1" applyFill="1" applyBorder="1" applyAlignment="1">
      <alignment horizontal="center" vertical="center"/>
    </xf>
    <xf numFmtId="9" fontId="27" fillId="3" borderId="9" xfId="6" applyFont="1" applyFill="1" applyBorder="1" applyAlignment="1">
      <alignment horizontal="center" vertical="center"/>
    </xf>
    <xf numFmtId="0" fontId="27" fillId="3" borderId="25" xfId="2" applyFont="1" applyFill="1" applyBorder="1" applyAlignment="1">
      <alignment vertical="center"/>
    </xf>
    <xf numFmtId="0" fontId="8" fillId="3" borderId="9" xfId="2" applyFont="1" applyFill="1" applyBorder="1" applyAlignment="1">
      <alignment vertical="center"/>
    </xf>
    <xf numFmtId="0" fontId="22" fillId="3" borderId="29" xfId="23" applyFont="1" applyFill="1" applyBorder="1" applyAlignment="1">
      <alignment horizontal="left" vertical="center" wrapText="1"/>
    </xf>
    <xf numFmtId="0" fontId="22" fillId="3" borderId="29" xfId="23" applyFont="1" applyFill="1" applyBorder="1" applyAlignment="1">
      <alignment vertical="center"/>
    </xf>
    <xf numFmtId="0" fontId="29" fillId="0" borderId="0" xfId="29" applyFont="1"/>
    <xf numFmtId="0" fontId="30" fillId="0" borderId="0" xfId="29" applyFont="1" applyAlignment="1">
      <alignment horizontal="right" vertical="center"/>
    </xf>
    <xf numFmtId="0" fontId="11" fillId="0" borderId="0" xfId="29" applyFont="1"/>
    <xf numFmtId="7" fontId="29" fillId="0" borderId="27" xfId="29" applyNumberFormat="1" applyFont="1" applyBorder="1" applyAlignment="1">
      <alignment vertical="center"/>
    </xf>
    <xf numFmtId="9" fontId="27" fillId="3" borderId="5" xfId="30" applyFont="1" applyFill="1" applyBorder="1" applyAlignment="1">
      <alignment horizontal="center" vertical="center"/>
    </xf>
    <xf numFmtId="0" fontId="26" fillId="0" borderId="18" xfId="29" applyFont="1" applyBorder="1"/>
    <xf numFmtId="0" fontId="29" fillId="0" borderId="5" xfId="29" applyFont="1" applyBorder="1"/>
    <xf numFmtId="0" fontId="26" fillId="2" borderId="30" xfId="18" applyFont="1" applyFill="1" applyBorder="1" applyAlignment="1">
      <alignment horizontal="center" vertical="center" wrapText="1"/>
    </xf>
    <xf numFmtId="9" fontId="26" fillId="0" borderId="27" xfId="0" applyNumberFormat="1" applyFont="1" applyBorder="1" applyAlignment="1">
      <alignment horizontal="center" vertical="center"/>
    </xf>
    <xf numFmtId="166" fontId="26" fillId="2" borderId="2" xfId="4" applyNumberFormat="1" applyFont="1" applyFill="1" applyBorder="1" applyAlignment="1">
      <alignment horizontal="center" vertical="center" wrapText="1"/>
    </xf>
    <xf numFmtId="166" fontId="26" fillId="2" borderId="5" xfId="4" applyNumberFormat="1" applyFont="1" applyFill="1" applyBorder="1" applyAlignment="1">
      <alignment horizontal="center" vertical="center" wrapText="1"/>
    </xf>
    <xf numFmtId="0" fontId="26" fillId="6" borderId="5" xfId="2" applyFont="1" applyFill="1" applyBorder="1" applyAlignment="1">
      <alignment horizontal="center" vertical="center" wrapText="1" shrinkToFit="1"/>
    </xf>
    <xf numFmtId="0" fontId="26" fillId="0" borderId="5" xfId="0" applyFont="1" applyBorder="1" applyAlignment="1">
      <alignment vertical="top" wrapText="1"/>
    </xf>
    <xf numFmtId="0" fontId="39" fillId="0" borderId="5" xfId="0" applyFont="1" applyBorder="1" applyAlignment="1">
      <alignment vertical="center" wrapText="1"/>
    </xf>
    <xf numFmtId="3" fontId="27" fillId="4" borderId="9" xfId="2" applyNumberFormat="1" applyFont="1" applyFill="1" applyBorder="1" applyAlignment="1">
      <alignment horizontal="center" vertical="center" wrapText="1"/>
    </xf>
    <xf numFmtId="0" fontId="27" fillId="5" borderId="5" xfId="2" applyFont="1" applyFill="1" applyBorder="1" applyAlignment="1">
      <alignment horizontal="center" vertical="center"/>
    </xf>
    <xf numFmtId="0" fontId="13" fillId="5" borderId="5" xfId="2" applyFont="1" applyFill="1" applyBorder="1" applyAlignment="1">
      <alignment horizontal="left" vertical="center" wrapText="1"/>
    </xf>
    <xf numFmtId="164" fontId="4" fillId="5" borderId="5" xfId="1" applyFont="1" applyFill="1" applyBorder="1" applyAlignment="1">
      <alignment horizontal="center" vertical="center"/>
    </xf>
    <xf numFmtId="9" fontId="27" fillId="5" borderId="5" xfId="6" applyFont="1" applyFill="1" applyBorder="1" applyAlignment="1">
      <alignment horizontal="center" vertical="center"/>
    </xf>
    <xf numFmtId="0" fontId="27" fillId="5" borderId="5" xfId="2" applyFont="1" applyFill="1" applyBorder="1" applyAlignment="1">
      <alignment vertical="center"/>
    </xf>
    <xf numFmtId="0" fontId="8" fillId="5" borderId="5" xfId="2" applyFont="1" applyFill="1" applyBorder="1" applyAlignment="1">
      <alignment vertical="center"/>
    </xf>
    <xf numFmtId="0" fontId="26" fillId="6" borderId="5" xfId="9" applyFont="1" applyFill="1" applyBorder="1" applyAlignment="1">
      <alignment horizontal="center" vertical="center" wrapText="1"/>
    </xf>
    <xf numFmtId="0" fontId="38" fillId="0" borderId="20" xfId="2" applyFont="1" applyBorder="1" applyAlignment="1">
      <alignment vertical="center" wrapText="1"/>
    </xf>
    <xf numFmtId="0" fontId="22" fillId="2" borderId="3" xfId="9" applyFont="1" applyFill="1" applyBorder="1" applyAlignment="1">
      <alignment horizontal="left" vertical="center" wrapText="1"/>
    </xf>
    <xf numFmtId="0" fontId="22" fillId="2" borderId="0" xfId="9" applyFont="1" applyFill="1" applyAlignment="1">
      <alignment vertical="center" wrapText="1"/>
    </xf>
    <xf numFmtId="0" fontId="22" fillId="2" borderId="0" xfId="9" applyFont="1" applyFill="1" applyAlignment="1">
      <alignment horizontal="center" vertical="center" wrapText="1"/>
    </xf>
    <xf numFmtId="0" fontId="22" fillId="2" borderId="9" xfId="9" applyFont="1" applyFill="1" applyBorder="1" applyAlignment="1">
      <alignment horizontal="right" vertical="center"/>
    </xf>
    <xf numFmtId="0" fontId="26" fillId="2" borderId="0" xfId="9" applyFont="1" applyFill="1" applyAlignment="1">
      <alignment vertical="center" wrapText="1"/>
    </xf>
    <xf numFmtId="0" fontId="26" fillId="2" borderId="5" xfId="9" applyFont="1" applyFill="1" applyBorder="1" applyAlignment="1">
      <alignment vertical="center" wrapText="1"/>
    </xf>
    <xf numFmtId="0" fontId="22" fillId="2" borderId="0" xfId="22" applyFont="1" applyFill="1" applyAlignment="1">
      <alignment vertical="center" wrapText="1"/>
    </xf>
    <xf numFmtId="0" fontId="38" fillId="2" borderId="0" xfId="9" applyFont="1" applyFill="1" applyAlignment="1">
      <alignment vertical="center" wrapText="1"/>
    </xf>
    <xf numFmtId="0" fontId="26" fillId="4" borderId="0" xfId="9" applyFont="1" applyFill="1" applyAlignment="1">
      <alignment horizontal="left" vertical="center"/>
    </xf>
    <xf numFmtId="0" fontId="26" fillId="6" borderId="0" xfId="9" applyFont="1" applyFill="1" applyAlignment="1">
      <alignment horizontal="left" vertical="center"/>
    </xf>
    <xf numFmtId="0" fontId="26" fillId="0" borderId="0" xfId="9" applyFont="1"/>
    <xf numFmtId="0" fontId="26" fillId="9" borderId="0" xfId="9" applyFont="1" applyFill="1" applyAlignment="1">
      <alignment vertical="center" wrapText="1"/>
    </xf>
    <xf numFmtId="0" fontId="26" fillId="8" borderId="0" xfId="9" applyFont="1" applyFill="1" applyAlignment="1">
      <alignment vertical="center" wrapText="1"/>
    </xf>
    <xf numFmtId="0" fontId="26" fillId="6" borderId="0" xfId="9" applyFont="1" applyFill="1" applyAlignment="1">
      <alignment vertical="center" wrapText="1"/>
    </xf>
    <xf numFmtId="164" fontId="26" fillId="2" borderId="5" xfId="16" applyFont="1" applyFill="1" applyBorder="1" applyAlignment="1" applyProtection="1">
      <alignment horizontal="center" vertical="center" wrapText="1"/>
    </xf>
    <xf numFmtId="0" fontId="26" fillId="2" borderId="0" xfId="22" applyFont="1" applyFill="1" applyAlignment="1">
      <alignment vertical="center" wrapText="1"/>
    </xf>
    <xf numFmtId="1" fontId="26" fillId="2" borderId="2" xfId="9" applyNumberFormat="1" applyFont="1" applyFill="1" applyBorder="1" applyAlignment="1">
      <alignment horizontal="center" vertical="center" wrapText="1"/>
    </xf>
    <xf numFmtId="0" fontId="4" fillId="2" borderId="2" xfId="9" applyFont="1" applyFill="1" applyBorder="1" applyAlignment="1">
      <alignment horizontal="left" vertical="center" wrapText="1"/>
    </xf>
    <xf numFmtId="0" fontId="26" fillId="2" borderId="2" xfId="9" applyFont="1" applyFill="1" applyBorder="1" applyAlignment="1">
      <alignment horizontal="center" vertical="center" wrapText="1"/>
    </xf>
    <xf numFmtId="167" fontId="26" fillId="2" borderId="2" xfId="9" applyNumberFormat="1" applyFont="1" applyFill="1" applyBorder="1" applyAlignment="1">
      <alignment horizontal="center" vertical="center" wrapText="1"/>
    </xf>
    <xf numFmtId="9" fontId="26" fillId="2" borderId="2" xfId="16" applyNumberFormat="1" applyFont="1" applyFill="1" applyBorder="1" applyAlignment="1" applyProtection="1">
      <alignment horizontal="center" vertical="center" wrapText="1"/>
    </xf>
    <xf numFmtId="164" fontId="26" fillId="2" borderId="2" xfId="16" applyFont="1" applyFill="1" applyBorder="1" applyAlignment="1">
      <alignment vertical="center" wrapText="1"/>
    </xf>
    <xf numFmtId="164" fontId="26" fillId="2" borderId="9" xfId="16" applyFont="1" applyFill="1" applyBorder="1" applyAlignment="1" applyProtection="1">
      <alignment horizontal="center" vertical="center" wrapText="1"/>
    </xf>
    <xf numFmtId="0" fontId="26" fillId="0" borderId="9" xfId="9" applyFont="1" applyBorder="1" applyAlignment="1">
      <alignment vertical="center"/>
    </xf>
    <xf numFmtId="0" fontId="26" fillId="0" borderId="0" xfId="9" applyFont="1" applyAlignment="1">
      <alignment vertical="center"/>
    </xf>
    <xf numFmtId="1" fontId="26" fillId="2" borderId="5" xfId="9" applyNumberFormat="1" applyFont="1" applyFill="1" applyBorder="1" applyAlignment="1">
      <alignment horizontal="center" vertical="center" wrapText="1"/>
    </xf>
    <xf numFmtId="0" fontId="4" fillId="2" borderId="5" xfId="9" applyFont="1" applyFill="1" applyBorder="1" applyAlignment="1">
      <alignment horizontal="left" vertical="center" wrapText="1"/>
    </xf>
    <xf numFmtId="167" fontId="26" fillId="2" borderId="5" xfId="9" applyNumberFormat="1" applyFont="1" applyFill="1" applyBorder="1" applyAlignment="1">
      <alignment horizontal="center" vertical="center" wrapText="1"/>
    </xf>
    <xf numFmtId="0" fontId="26" fillId="0" borderId="5" xfId="9" applyFont="1" applyBorder="1" applyAlignment="1">
      <alignment vertical="center"/>
    </xf>
    <xf numFmtId="164" fontId="26" fillId="2" borderId="5" xfId="16" applyFont="1" applyFill="1" applyBorder="1" applyAlignment="1">
      <alignment vertical="center" wrapText="1"/>
    </xf>
    <xf numFmtId="164" fontId="22" fillId="2" borderId="0" xfId="16" applyFont="1" applyFill="1" applyBorder="1" applyAlignment="1">
      <alignment vertical="center" wrapText="1"/>
    </xf>
    <xf numFmtId="164" fontId="22" fillId="2" borderId="0" xfId="22" applyNumberFormat="1" applyFont="1" applyFill="1" applyAlignment="1">
      <alignment vertical="center" wrapText="1"/>
    </xf>
    <xf numFmtId="0" fontId="26" fillId="0" borderId="18" xfId="9" applyFont="1" applyBorder="1" applyAlignment="1">
      <alignment vertical="center" wrapText="1"/>
    </xf>
    <xf numFmtId="0" fontId="26" fillId="2" borderId="11" xfId="9" applyFont="1" applyFill="1" applyBorder="1" applyAlignment="1">
      <alignment vertical="center" wrapText="1"/>
    </xf>
    <xf numFmtId="0" fontId="26" fillId="2" borderId="32" xfId="9" applyFont="1" applyFill="1" applyBorder="1" applyAlignment="1">
      <alignment vertical="center" wrapText="1"/>
    </xf>
    <xf numFmtId="0" fontId="22" fillId="2" borderId="5" xfId="9" applyFont="1" applyFill="1" applyBorder="1" applyAlignment="1">
      <alignment horizontal="center" vertical="center" wrapText="1"/>
    </xf>
    <xf numFmtId="167" fontId="22" fillId="2" borderId="5" xfId="9" applyNumberFormat="1" applyFont="1" applyFill="1" applyBorder="1" applyAlignment="1">
      <alignment vertical="center" wrapText="1"/>
    </xf>
    <xf numFmtId="164" fontId="22" fillId="2" borderId="5" xfId="16" applyFont="1" applyFill="1" applyBorder="1" applyAlignment="1">
      <alignment vertical="center" wrapText="1"/>
    </xf>
    <xf numFmtId="0" fontId="22" fillId="0" borderId="0" xfId="21" applyFont="1" applyAlignment="1">
      <alignment vertical="center" wrapText="1"/>
    </xf>
    <xf numFmtId="0" fontId="22" fillId="0" borderId="0" xfId="9" applyFont="1" applyAlignment="1">
      <alignment vertical="center" wrapText="1"/>
    </xf>
    <xf numFmtId="164" fontId="22" fillId="2" borderId="18" xfId="16" applyFont="1" applyFill="1" applyBorder="1" applyAlignment="1">
      <alignment vertical="center" wrapText="1"/>
    </xf>
    <xf numFmtId="0" fontId="26" fillId="0" borderId="11" xfId="9" applyFont="1" applyBorder="1" applyAlignment="1">
      <alignment vertical="center" wrapText="1"/>
    </xf>
    <xf numFmtId="0" fontId="22" fillId="0" borderId="5" xfId="9" applyFont="1" applyBorder="1" applyAlignment="1">
      <alignment horizontal="center" vertical="center" wrapText="1"/>
    </xf>
    <xf numFmtId="164" fontId="22" fillId="2" borderId="5" xfId="16" applyFont="1" applyFill="1" applyBorder="1" applyAlignment="1">
      <alignment horizontal="center" vertical="center" wrapText="1"/>
    </xf>
    <xf numFmtId="7" fontId="22" fillId="2" borderId="5" xfId="9" applyNumberFormat="1" applyFont="1" applyFill="1" applyBorder="1" applyAlignment="1">
      <alignment horizontal="center" vertical="center" wrapText="1"/>
    </xf>
    <xf numFmtId="0" fontId="22" fillId="2" borderId="3" xfId="18" applyFont="1" applyFill="1" applyBorder="1" applyAlignment="1">
      <alignment horizontal="left" vertical="center" wrapText="1"/>
    </xf>
    <xf numFmtId="0" fontId="22" fillId="2" borderId="0" xfId="18" applyFont="1" applyFill="1" applyAlignment="1">
      <alignment vertical="center" wrapText="1"/>
    </xf>
    <xf numFmtId="0" fontId="22" fillId="2" borderId="0" xfId="18" applyFont="1" applyFill="1" applyAlignment="1">
      <alignment horizontal="center" vertical="center" wrapText="1"/>
    </xf>
    <xf numFmtId="0" fontId="22" fillId="2" borderId="9" xfId="18" applyFont="1" applyFill="1" applyBorder="1" applyAlignment="1">
      <alignment horizontal="right" vertical="center"/>
    </xf>
    <xf numFmtId="0" fontId="26" fillId="2" borderId="0" xfId="18" applyFont="1" applyFill="1" applyAlignment="1">
      <alignment vertical="center" wrapText="1"/>
    </xf>
    <xf numFmtId="0" fontId="26" fillId="2" borderId="5" xfId="18" applyFont="1" applyFill="1" applyBorder="1" applyAlignment="1">
      <alignment vertical="center" wrapText="1"/>
    </xf>
    <xf numFmtId="0" fontId="38" fillId="6" borderId="0" xfId="18" applyFont="1" applyFill="1" applyAlignment="1">
      <alignment vertical="center" wrapText="1"/>
    </xf>
    <xf numFmtId="0" fontId="26" fillId="4" borderId="0" xfId="18" applyFont="1" applyFill="1" applyAlignment="1">
      <alignment horizontal="left" vertical="center"/>
    </xf>
    <xf numFmtId="0" fontId="26" fillId="6" borderId="0" xfId="18" applyFont="1" applyFill="1" applyAlignment="1">
      <alignment horizontal="left" vertical="center"/>
    </xf>
    <xf numFmtId="0" fontId="26" fillId="0" borderId="0" xfId="18" applyFont="1"/>
    <xf numFmtId="0" fontId="26" fillId="9" borderId="0" xfId="18" applyFont="1" applyFill="1" applyAlignment="1">
      <alignment vertical="center" wrapText="1"/>
    </xf>
    <xf numFmtId="0" fontId="26" fillId="8" borderId="0" xfId="18" applyFont="1" applyFill="1" applyAlignment="1">
      <alignment vertical="center" wrapText="1"/>
    </xf>
    <xf numFmtId="0" fontId="26" fillId="6" borderId="0" xfId="18" applyFont="1" applyFill="1" applyAlignment="1">
      <alignment vertical="center" wrapText="1"/>
    </xf>
    <xf numFmtId="0" fontId="26" fillId="0" borderId="5" xfId="18" applyFont="1" applyBorder="1" applyAlignment="1">
      <alignment horizontal="left" vertical="center" wrapText="1"/>
    </xf>
    <xf numFmtId="0" fontId="26" fillId="0" borderId="20" xfId="18" applyFont="1" applyBorder="1" applyAlignment="1">
      <alignment horizontal="center" vertical="center" wrapText="1"/>
    </xf>
    <xf numFmtId="167" fontId="26" fillId="4" borderId="20" xfId="18" applyNumberFormat="1" applyFont="1" applyFill="1" applyBorder="1" applyAlignment="1">
      <alignment horizontal="center" vertical="center" wrapText="1"/>
    </xf>
    <xf numFmtId="0" fontId="26" fillId="4" borderId="20" xfId="18" applyFont="1" applyFill="1" applyBorder="1" applyAlignment="1">
      <alignment horizontal="center" vertical="center" wrapText="1"/>
    </xf>
    <xf numFmtId="164" fontId="26" fillId="2" borderId="20" xfId="16" applyFont="1" applyFill="1" applyBorder="1" applyAlignment="1" applyProtection="1">
      <alignment horizontal="center" vertical="center" wrapText="1"/>
    </xf>
    <xf numFmtId="167" fontId="26" fillId="4" borderId="5" xfId="18" applyNumberFormat="1" applyFont="1" applyFill="1" applyBorder="1" applyAlignment="1">
      <alignment horizontal="center" vertical="center" wrapText="1"/>
    </xf>
    <xf numFmtId="9" fontId="26" fillId="2" borderId="5" xfId="16" applyNumberFormat="1" applyFont="1" applyFill="1" applyBorder="1" applyAlignment="1" applyProtection="1">
      <alignment horizontal="center" vertical="center" wrapText="1"/>
    </xf>
    <xf numFmtId="167" fontId="26" fillId="0" borderId="5" xfId="18" applyNumberFormat="1" applyFont="1" applyBorder="1" applyAlignment="1">
      <alignment horizontal="center" vertical="center" wrapText="1"/>
    </xf>
    <xf numFmtId="0" fontId="22" fillId="0" borderId="0" xfId="18" applyFont="1" applyAlignment="1">
      <alignment vertical="center" wrapText="1"/>
    </xf>
    <xf numFmtId="164" fontId="26" fillId="0" borderId="12" xfId="1" applyFont="1" applyBorder="1" applyAlignment="1">
      <alignment horizontal="center" vertical="center" wrapText="1"/>
    </xf>
    <xf numFmtId="164" fontId="26" fillId="0" borderId="9" xfId="1" applyFont="1" applyBorder="1" applyAlignment="1">
      <alignment horizontal="center" vertical="center"/>
    </xf>
    <xf numFmtId="0" fontId="26" fillId="2" borderId="11" xfId="18" applyFont="1" applyFill="1" applyBorder="1" applyAlignment="1">
      <alignment vertical="center" wrapText="1"/>
    </xf>
    <xf numFmtId="167" fontId="22" fillId="2" borderId="5" xfId="18" applyNumberFormat="1" applyFont="1" applyFill="1" applyBorder="1" applyAlignment="1">
      <alignment vertical="center" wrapText="1"/>
    </xf>
    <xf numFmtId="0" fontId="22" fillId="2" borderId="5" xfId="18" applyFont="1" applyFill="1" applyBorder="1" applyAlignment="1">
      <alignment horizontal="center" vertical="center" wrapText="1"/>
    </xf>
    <xf numFmtId="167" fontId="22" fillId="2" borderId="5" xfId="18" applyNumberFormat="1" applyFont="1" applyFill="1" applyBorder="1" applyAlignment="1">
      <alignment horizontal="center" vertical="center" wrapText="1"/>
    </xf>
    <xf numFmtId="0" fontId="26" fillId="2" borderId="32" xfId="18" applyFont="1" applyFill="1" applyBorder="1" applyAlignment="1">
      <alignment vertical="center" wrapText="1"/>
    </xf>
    <xf numFmtId="0" fontId="38" fillId="2" borderId="0" xfId="18" applyFont="1" applyFill="1" applyAlignment="1">
      <alignment vertical="center" wrapText="1"/>
    </xf>
    <xf numFmtId="1" fontId="26" fillId="2" borderId="2" xfId="18" applyNumberFormat="1" applyFont="1" applyFill="1" applyBorder="1" applyAlignment="1">
      <alignment horizontal="center" vertical="center" wrapText="1"/>
    </xf>
    <xf numFmtId="0" fontId="26" fillId="2" borderId="2" xfId="18" applyFont="1" applyFill="1" applyBorder="1" applyAlignment="1">
      <alignment horizontal="left" vertical="center" wrapText="1" shrinkToFit="1"/>
    </xf>
    <xf numFmtId="0" fontId="26" fillId="2" borderId="2" xfId="18" applyFont="1" applyFill="1" applyBorder="1" applyAlignment="1">
      <alignment horizontal="center" vertical="center" wrapText="1"/>
    </xf>
    <xf numFmtId="167" fontId="26" fillId="2" borderId="2" xfId="18" applyNumberFormat="1" applyFont="1" applyFill="1" applyBorder="1" applyAlignment="1">
      <alignment horizontal="center" vertical="center" wrapText="1"/>
    </xf>
    <xf numFmtId="0" fontId="26" fillId="0" borderId="9" xfId="18" applyFont="1" applyBorder="1" applyAlignment="1">
      <alignment vertical="center"/>
    </xf>
    <xf numFmtId="1" fontId="26" fillId="2" borderId="5" xfId="18" applyNumberFormat="1" applyFont="1" applyFill="1" applyBorder="1" applyAlignment="1">
      <alignment horizontal="center" vertical="center" wrapText="1"/>
    </xf>
    <xf numFmtId="0" fontId="26" fillId="2" borderId="5" xfId="18" applyFont="1" applyFill="1" applyBorder="1" applyAlignment="1">
      <alignment horizontal="left" vertical="center" wrapText="1" shrinkToFit="1"/>
    </xf>
    <xf numFmtId="0" fontId="26" fillId="2" borderId="5" xfId="18" applyFont="1" applyFill="1" applyBorder="1" applyAlignment="1">
      <alignment horizontal="center" vertical="center" wrapText="1"/>
    </xf>
    <xf numFmtId="0" fontId="26" fillId="0" borderId="5" xfId="18" applyFont="1" applyBorder="1" applyAlignment="1">
      <alignment vertical="center"/>
    </xf>
    <xf numFmtId="165" fontId="22" fillId="0" borderId="27" xfId="29" applyNumberFormat="1" applyFont="1" applyBorder="1"/>
    <xf numFmtId="165" fontId="28" fillId="3" borderId="27" xfId="23" applyNumberFormat="1" applyFont="1" applyFill="1" applyBorder="1" applyAlignment="1">
      <alignment vertical="center"/>
    </xf>
    <xf numFmtId="0" fontId="26" fillId="0" borderId="32" xfId="29" applyFont="1" applyBorder="1" applyAlignment="1">
      <alignment vertical="center"/>
    </xf>
    <xf numFmtId="0" fontId="22" fillId="0" borderId="5" xfId="29" applyFont="1" applyBorder="1" applyAlignment="1">
      <alignment horizontal="center" vertical="center"/>
    </xf>
    <xf numFmtId="0" fontId="26" fillId="0" borderId="25" xfId="29" applyFont="1" applyBorder="1" applyAlignment="1">
      <alignment vertical="center"/>
    </xf>
    <xf numFmtId="0" fontId="26" fillId="0" borderId="0" xfId="29" applyFont="1" applyAlignment="1">
      <alignment vertical="center"/>
    </xf>
    <xf numFmtId="3" fontId="26" fillId="2" borderId="5" xfId="18" applyNumberFormat="1" applyFont="1" applyFill="1" applyBorder="1" applyAlignment="1">
      <alignment horizontal="center" vertical="center" wrapText="1"/>
    </xf>
    <xf numFmtId="165" fontId="22" fillId="0" borderId="10" xfId="29" applyNumberFormat="1" applyFont="1" applyBorder="1" applyAlignment="1">
      <alignment vertical="center"/>
    </xf>
    <xf numFmtId="7" fontId="22" fillId="2" borderId="10" xfId="18" applyNumberFormat="1" applyFont="1" applyFill="1" applyBorder="1" applyAlignment="1">
      <alignment horizontal="center" vertical="center" wrapText="1"/>
    </xf>
    <xf numFmtId="0" fontId="22" fillId="0" borderId="11" xfId="0" applyFont="1" applyBorder="1" applyAlignment="1">
      <alignment vertical="center"/>
    </xf>
    <xf numFmtId="0" fontId="22" fillId="0" borderId="5" xfId="0" applyFont="1" applyBorder="1" applyAlignment="1">
      <alignment vertical="center"/>
    </xf>
    <xf numFmtId="166" fontId="22" fillId="0" borderId="5" xfId="0" applyNumberFormat="1" applyFont="1" applyBorder="1" applyAlignment="1">
      <alignment vertical="center"/>
    </xf>
    <xf numFmtId="0" fontId="22" fillId="0" borderId="0" xfId="0" applyFont="1" applyAlignment="1">
      <alignment horizontal="center" vertical="center"/>
    </xf>
    <xf numFmtId="166" fontId="22" fillId="0" borderId="33" xfId="0" applyNumberFormat="1" applyFont="1" applyBorder="1" applyAlignment="1">
      <alignment vertical="center"/>
    </xf>
    <xf numFmtId="0" fontId="28" fillId="0" borderId="5" xfId="0" applyFont="1" applyBorder="1" applyAlignment="1">
      <alignment horizontal="center" vertical="center"/>
    </xf>
    <xf numFmtId="164" fontId="22" fillId="0" borderId="34" xfId="1" applyFont="1" applyBorder="1" applyAlignment="1">
      <alignment vertical="center"/>
    </xf>
    <xf numFmtId="7" fontId="22" fillId="0" borderId="35" xfId="5" applyNumberFormat="1" applyFont="1" applyBorder="1" applyAlignment="1">
      <alignment vertical="center"/>
    </xf>
    <xf numFmtId="165" fontId="27" fillId="0" borderId="2" xfId="2" applyNumberFormat="1" applyFont="1" applyBorder="1" applyAlignment="1">
      <alignment horizontal="center" vertical="center"/>
    </xf>
    <xf numFmtId="165" fontId="28" fillId="0" borderId="5" xfId="2" applyNumberFormat="1" applyFont="1" applyBorder="1" applyAlignment="1">
      <alignment horizontal="center" vertical="center"/>
    </xf>
    <xf numFmtId="165" fontId="27" fillId="0" borderId="2" xfId="2" applyNumberFormat="1" applyFont="1" applyBorder="1" applyAlignment="1">
      <alignment vertical="center"/>
    </xf>
    <xf numFmtId="165" fontId="22" fillId="0" borderId="5" xfId="5" applyNumberFormat="1" applyFont="1" applyBorder="1" applyAlignment="1">
      <alignment horizontal="center" vertical="center"/>
    </xf>
    <xf numFmtId="9" fontId="27" fillId="4" borderId="37" xfId="6" applyFont="1" applyFill="1" applyBorder="1" applyAlignment="1">
      <alignment horizontal="center" vertical="center" wrapText="1"/>
    </xf>
    <xf numFmtId="9" fontId="27" fillId="2" borderId="36" xfId="6" applyFont="1" applyFill="1" applyBorder="1" applyAlignment="1" applyProtection="1">
      <alignment horizontal="center" vertical="center"/>
    </xf>
    <xf numFmtId="44" fontId="22" fillId="0" borderId="5" xfId="5" applyFont="1" applyBorder="1" applyAlignment="1">
      <alignment vertical="center"/>
    </xf>
    <xf numFmtId="9" fontId="27" fillId="4" borderId="38" xfId="6" applyFont="1" applyFill="1" applyBorder="1" applyAlignment="1">
      <alignment horizontal="center" vertical="center"/>
    </xf>
    <xf numFmtId="165" fontId="27" fillId="4" borderId="2" xfId="2" applyNumberFormat="1" applyFont="1" applyFill="1" applyBorder="1" applyAlignment="1">
      <alignment vertical="center"/>
    </xf>
    <xf numFmtId="9" fontId="27" fillId="2" borderId="26" xfId="6" applyFont="1" applyFill="1" applyBorder="1" applyAlignment="1" applyProtection="1">
      <alignment horizontal="center" vertical="center" wrapText="1"/>
    </xf>
    <xf numFmtId="9" fontId="27" fillId="0" borderId="26" xfId="6" applyFont="1" applyBorder="1" applyAlignment="1">
      <alignment horizontal="center" vertical="center"/>
    </xf>
    <xf numFmtId="165" fontId="28" fillId="3" borderId="5" xfId="2" applyNumberFormat="1" applyFont="1" applyFill="1" applyBorder="1" applyAlignment="1">
      <alignment horizontal="center" vertical="center"/>
    </xf>
    <xf numFmtId="165" fontId="22" fillId="3" borderId="5" xfId="5" applyNumberFormat="1" applyFont="1" applyFill="1" applyBorder="1" applyAlignment="1">
      <alignment horizontal="center" vertical="center"/>
    </xf>
    <xf numFmtId="0" fontId="22" fillId="0" borderId="5" xfId="0" applyFont="1" applyBorder="1" applyAlignment="1">
      <alignment horizontal="center" vertical="center"/>
    </xf>
    <xf numFmtId="0" fontId="27" fillId="2" borderId="39" xfId="2" applyFont="1" applyFill="1" applyBorder="1" applyAlignment="1">
      <alignment horizontal="center" vertical="center"/>
    </xf>
    <xf numFmtId="165" fontId="27" fillId="5" borderId="2" xfId="2" applyNumberFormat="1" applyFont="1" applyFill="1" applyBorder="1" applyAlignment="1">
      <alignment horizontal="center" vertical="center" wrapText="1"/>
    </xf>
    <xf numFmtId="164" fontId="26" fillId="0" borderId="2" xfId="1" applyFont="1" applyBorder="1" applyAlignment="1">
      <alignment horizontal="center" vertical="center" wrapText="1"/>
    </xf>
    <xf numFmtId="0" fontId="26" fillId="3" borderId="5" xfId="2" applyFont="1" applyFill="1" applyBorder="1" applyAlignment="1">
      <alignment horizontal="center" vertical="center" wrapText="1"/>
    </xf>
    <xf numFmtId="9" fontId="26" fillId="3" borderId="5" xfId="6" applyFont="1" applyFill="1" applyBorder="1" applyAlignment="1">
      <alignment horizontal="center" vertical="center" wrapText="1"/>
    </xf>
    <xf numFmtId="0" fontId="27" fillId="0" borderId="5" xfId="3" applyFont="1" applyBorder="1" applyAlignment="1">
      <alignment horizontal="center" vertical="center"/>
    </xf>
    <xf numFmtId="0" fontId="27" fillId="0" borderId="5" xfId="3" applyFont="1" applyBorder="1" applyAlignment="1">
      <alignment horizontal="center" vertical="center" wrapText="1"/>
    </xf>
    <xf numFmtId="0" fontId="27" fillId="0" borderId="5" xfId="3" applyFont="1" applyBorder="1" applyAlignment="1">
      <alignment horizontal="left" vertical="center" wrapText="1"/>
    </xf>
    <xf numFmtId="3" fontId="27" fillId="0" borderId="5" xfId="3" applyNumberFormat="1" applyFont="1" applyBorder="1" applyAlignment="1">
      <alignment horizontal="center" vertical="center" wrapText="1"/>
    </xf>
    <xf numFmtId="3" fontId="27" fillId="4" borderId="5" xfId="3" applyNumberFormat="1" applyFont="1" applyFill="1" applyBorder="1" applyAlignment="1">
      <alignment horizontal="center" vertical="center" wrapText="1"/>
    </xf>
    <xf numFmtId="3" fontId="27" fillId="0" borderId="5" xfId="1" applyNumberFormat="1" applyFont="1" applyBorder="1" applyAlignment="1">
      <alignment horizontal="center" vertical="center" wrapText="1"/>
    </xf>
    <xf numFmtId="0" fontId="28" fillId="0" borderId="40" xfId="2" applyFont="1" applyBorder="1" applyAlignment="1">
      <alignment horizontal="center" vertical="center"/>
    </xf>
    <xf numFmtId="164" fontId="28" fillId="0" borderId="40" xfId="1" applyFont="1" applyBorder="1" applyAlignment="1">
      <alignment horizontal="center" vertical="center"/>
    </xf>
    <xf numFmtId="9" fontId="27" fillId="0" borderId="19" xfId="6" applyFont="1" applyBorder="1" applyAlignment="1">
      <alignment vertical="center"/>
    </xf>
    <xf numFmtId="165" fontId="30" fillId="0" borderId="40" xfId="5" applyNumberFormat="1" applyFont="1" applyBorder="1" applyAlignment="1">
      <alignment vertical="center"/>
    </xf>
    <xf numFmtId="0" fontId="22" fillId="0" borderId="14" xfId="0" applyFont="1" applyBorder="1" applyAlignment="1">
      <alignment horizontal="right" vertical="center"/>
    </xf>
    <xf numFmtId="0" fontId="22" fillId="0" borderId="0" xfId="0" applyFont="1" applyAlignment="1">
      <alignment horizontal="right" vertical="center"/>
    </xf>
    <xf numFmtId="0" fontId="22" fillId="0" borderId="3" xfId="2" applyFont="1" applyBorder="1" applyAlignment="1">
      <alignment horizontal="right" vertical="center"/>
    </xf>
    <xf numFmtId="0" fontId="22" fillId="0" borderId="0" xfId="2" applyFont="1" applyAlignment="1">
      <alignment horizontal="right" vertical="center"/>
    </xf>
    <xf numFmtId="0" fontId="10" fillId="0" borderId="3" xfId="2" applyFont="1" applyBorder="1" applyAlignment="1">
      <alignment horizontal="right" vertical="center"/>
    </xf>
    <xf numFmtId="0" fontId="10" fillId="3" borderId="3" xfId="2" applyFont="1" applyFill="1" applyBorder="1" applyAlignment="1">
      <alignment horizontal="right" vertical="center"/>
    </xf>
    <xf numFmtId="0" fontId="27" fillId="0" borderId="5" xfId="3" applyFont="1" applyBorder="1" applyAlignment="1">
      <alignment horizontal="center" vertical="center"/>
    </xf>
    <xf numFmtId="0" fontId="27" fillId="0" borderId="9" xfId="3" applyFont="1" applyBorder="1" applyAlignment="1">
      <alignment horizontal="center" vertical="center"/>
    </xf>
    <xf numFmtId="0" fontId="27" fillId="4" borderId="5" xfId="3" applyFont="1" applyFill="1" applyBorder="1" applyAlignment="1">
      <alignment horizontal="left" vertical="top" wrapText="1"/>
    </xf>
    <xf numFmtId="0" fontId="44" fillId="4" borderId="9" xfId="3" applyFont="1" applyFill="1" applyBorder="1" applyAlignment="1">
      <alignment horizontal="left" vertical="top" wrapText="1"/>
    </xf>
    <xf numFmtId="0" fontId="27" fillId="0" borderId="10" xfId="3" applyFont="1" applyBorder="1" applyAlignment="1">
      <alignment horizontal="center" vertical="center"/>
    </xf>
    <xf numFmtId="0" fontId="27" fillId="5" borderId="10" xfId="2" applyFont="1" applyFill="1" applyBorder="1" applyAlignment="1">
      <alignment horizontal="center" vertical="center" wrapText="1"/>
    </xf>
    <xf numFmtId="0" fontId="27" fillId="5" borderId="9" xfId="2" applyFont="1" applyFill="1" applyBorder="1" applyAlignment="1">
      <alignment horizontal="center" vertical="center" wrapText="1"/>
    </xf>
    <xf numFmtId="170" fontId="27" fillId="0" borderId="19" xfId="1" applyNumberFormat="1" applyFont="1" applyBorder="1" applyAlignment="1">
      <alignment horizontal="center" vertical="center" wrapText="1"/>
    </xf>
    <xf numFmtId="0" fontId="22" fillId="0" borderId="0" xfId="2" applyFont="1" applyAlignment="1">
      <alignment horizontal="left" vertical="center"/>
    </xf>
    <xf numFmtId="0" fontId="27" fillId="0" borderId="19" xfId="3" applyFont="1" applyBorder="1" applyAlignment="1">
      <alignment horizontal="center" vertical="center"/>
    </xf>
    <xf numFmtId="0" fontId="13" fillId="0" borderId="31" xfId="3" applyFont="1" applyBorder="1" applyAlignment="1">
      <alignment horizontal="left" vertical="top" wrapText="1"/>
    </xf>
    <xf numFmtId="0" fontId="43" fillId="0" borderId="31" xfId="3" applyFont="1" applyBorder="1" applyAlignment="1">
      <alignment horizontal="left" vertical="top" wrapText="1"/>
    </xf>
    <xf numFmtId="0" fontId="43" fillId="0" borderId="30" xfId="3" applyFont="1" applyBorder="1" applyAlignment="1">
      <alignment horizontal="left" vertical="top" wrapText="1"/>
    </xf>
    <xf numFmtId="0" fontId="27" fillId="5" borderId="19" xfId="2" applyFont="1" applyFill="1" applyBorder="1" applyAlignment="1">
      <alignment horizontal="center" vertical="center" wrapText="1"/>
    </xf>
    <xf numFmtId="170" fontId="27" fillId="0" borderId="10" xfId="1" applyNumberFormat="1" applyFont="1" applyBorder="1" applyAlignment="1">
      <alignment horizontal="center" vertical="center" wrapText="1"/>
    </xf>
    <xf numFmtId="165" fontId="27" fillId="5" borderId="19" xfId="2" applyNumberFormat="1" applyFont="1" applyFill="1" applyBorder="1" applyAlignment="1">
      <alignment horizontal="center" vertical="center" wrapText="1"/>
    </xf>
    <xf numFmtId="165" fontId="27" fillId="5" borderId="10" xfId="2" applyNumberFormat="1" applyFont="1" applyFill="1" applyBorder="1" applyAlignment="1">
      <alignment horizontal="center" vertical="center" wrapText="1"/>
    </xf>
    <xf numFmtId="9" fontId="27" fillId="0" borderId="19" xfId="6" applyFont="1" applyFill="1" applyBorder="1" applyAlignment="1">
      <alignment horizontal="center" vertical="center"/>
    </xf>
    <xf numFmtId="9" fontId="27" fillId="0" borderId="10" xfId="6" applyFont="1" applyFill="1" applyBorder="1" applyAlignment="1">
      <alignment horizontal="center" vertical="center"/>
    </xf>
    <xf numFmtId="165" fontId="27" fillId="5" borderId="5" xfId="2" applyNumberFormat="1" applyFont="1" applyFill="1" applyBorder="1" applyAlignment="1">
      <alignment horizontal="center" vertical="center" wrapText="1"/>
    </xf>
    <xf numFmtId="0" fontId="26" fillId="0" borderId="10" xfId="2" applyFont="1" applyBorder="1" applyAlignment="1">
      <alignment horizontal="center" vertical="center" wrapText="1"/>
    </xf>
    <xf numFmtId="0" fontId="26" fillId="0" borderId="9" xfId="2" applyFont="1" applyBorder="1" applyAlignment="1">
      <alignment horizontal="center" vertical="center" wrapText="1"/>
    </xf>
    <xf numFmtId="0" fontId="26" fillId="3" borderId="19" xfId="2" applyFont="1" applyFill="1" applyBorder="1" applyAlignment="1">
      <alignment horizontal="center" vertical="center" wrapText="1"/>
    </xf>
    <xf numFmtId="0" fontId="26" fillId="3" borderId="10" xfId="2" applyFont="1" applyFill="1" applyBorder="1" applyAlignment="1">
      <alignment horizontal="center" vertical="center" wrapText="1"/>
    </xf>
    <xf numFmtId="0" fontId="26" fillId="0" borderId="19" xfId="2" applyFont="1" applyBorder="1" applyAlignment="1">
      <alignment horizontal="center" vertical="center" wrapText="1"/>
    </xf>
    <xf numFmtId="165" fontId="27" fillId="5" borderId="9" xfId="2" applyNumberFormat="1" applyFont="1" applyFill="1" applyBorder="1" applyAlignment="1">
      <alignment horizontal="center" vertical="center" wrapText="1"/>
    </xf>
    <xf numFmtId="0" fontId="26" fillId="3" borderId="9" xfId="2" applyFont="1" applyFill="1" applyBorder="1" applyAlignment="1">
      <alignment horizontal="center" vertical="center" wrapText="1"/>
    </xf>
    <xf numFmtId="9" fontId="27" fillId="0" borderId="9" xfId="6" applyFont="1" applyFill="1" applyBorder="1" applyAlignment="1">
      <alignment horizontal="center" vertical="center"/>
    </xf>
    <xf numFmtId="0" fontId="27" fillId="0" borderId="5" xfId="3" applyFont="1" applyBorder="1" applyAlignment="1">
      <alignment horizontal="left" vertical="top" wrapText="1"/>
    </xf>
    <xf numFmtId="0" fontId="27" fillId="5" borderId="5" xfId="2" applyFont="1" applyFill="1" applyBorder="1" applyAlignment="1">
      <alignment horizontal="center" vertical="center" wrapText="1"/>
    </xf>
    <xf numFmtId="170" fontId="27" fillId="0" borderId="5" xfId="1" applyNumberFormat="1" applyFont="1" applyBorder="1" applyAlignment="1">
      <alignment horizontal="center" vertical="center" wrapText="1"/>
    </xf>
    <xf numFmtId="9" fontId="27" fillId="0" borderId="5" xfId="6" applyFont="1" applyFill="1" applyBorder="1" applyAlignment="1">
      <alignment horizontal="center" vertical="center"/>
    </xf>
    <xf numFmtId="0" fontId="26" fillId="3" borderId="5" xfId="2" applyFont="1" applyFill="1" applyBorder="1" applyAlignment="1">
      <alignment horizontal="center" vertical="center" wrapText="1"/>
    </xf>
    <xf numFmtId="0" fontId="26" fillId="0" borderId="5" xfId="2" applyFont="1" applyBorder="1" applyAlignment="1">
      <alignment horizontal="center" vertical="center" wrapText="1"/>
    </xf>
    <xf numFmtId="0" fontId="24" fillId="0" borderId="0" xfId="9" applyFont="1" applyAlignment="1">
      <alignment horizontal="left" vertical="center" wrapText="1"/>
    </xf>
    <xf numFmtId="0" fontId="26" fillId="0" borderId="0" xfId="0" applyFont="1" applyAlignment="1" applyProtection="1">
      <alignment horizontal="center" vertical="center" wrapText="1"/>
      <protection locked="0"/>
    </xf>
    <xf numFmtId="0" fontId="26" fillId="0" borderId="0" xfId="0" applyFont="1" applyAlignment="1" applyProtection="1">
      <alignment horizontal="center" wrapText="1"/>
      <protection locked="0"/>
    </xf>
    <xf numFmtId="9" fontId="27" fillId="0" borderId="5" xfId="6" applyFont="1" applyBorder="1" applyAlignment="1">
      <alignment horizontal="center" vertical="center" wrapText="1"/>
    </xf>
    <xf numFmtId="0" fontId="27" fillId="0" borderId="5" xfId="3" applyFont="1" applyBorder="1" applyAlignment="1">
      <alignment horizontal="center" vertical="center" wrapText="1"/>
    </xf>
    <xf numFmtId="0" fontId="22" fillId="2" borderId="3" xfId="2" applyFont="1" applyFill="1" applyBorder="1" applyAlignment="1">
      <alignment horizontal="left" vertical="center" wrapText="1"/>
    </xf>
    <xf numFmtId="0" fontId="26" fillId="0" borderId="2" xfId="2" applyFont="1" applyBorder="1" applyAlignment="1">
      <alignment horizontal="center" vertical="center"/>
    </xf>
    <xf numFmtId="0" fontId="26" fillId="0" borderId="7" xfId="2" applyFont="1" applyBorder="1" applyAlignment="1">
      <alignment horizontal="center" vertical="center"/>
    </xf>
    <xf numFmtId="0" fontId="26" fillId="0" borderId="9" xfId="2" applyFont="1" applyBorder="1" applyAlignment="1">
      <alignment horizontal="center" vertical="center"/>
    </xf>
    <xf numFmtId="0" fontId="26" fillId="0" borderId="19" xfId="2" applyFont="1" applyBorder="1" applyAlignment="1">
      <alignment horizontal="center" vertical="center"/>
    </xf>
    <xf numFmtId="0" fontId="26" fillId="0" borderId="10" xfId="2" applyFont="1" applyBorder="1" applyAlignment="1">
      <alignment horizontal="center" vertical="center"/>
    </xf>
    <xf numFmtId="0" fontId="35" fillId="0" borderId="0" xfId="2" applyFont="1" applyAlignment="1">
      <alignment horizontal="left" vertical="top" wrapText="1"/>
    </xf>
    <xf numFmtId="0" fontId="22" fillId="0" borderId="3" xfId="2" applyFont="1" applyBorder="1" applyAlignment="1">
      <alignment horizontal="left" vertical="center" wrapText="1"/>
    </xf>
    <xf numFmtId="0" fontId="35" fillId="0" borderId="0" xfId="2" applyFont="1" applyAlignment="1">
      <alignment horizontal="left" vertical="center" wrapText="1"/>
    </xf>
    <xf numFmtId="0" fontId="35" fillId="0" borderId="0" xfId="2" applyFont="1" applyAlignment="1">
      <alignment horizontal="left" vertical="center"/>
    </xf>
    <xf numFmtId="0" fontId="22" fillId="2" borderId="3" xfId="2" applyFont="1" applyFill="1" applyBorder="1" applyAlignment="1">
      <alignment horizontal="left" vertical="center"/>
    </xf>
    <xf numFmtId="0" fontId="22" fillId="2" borderId="0" xfId="2" applyFont="1" applyFill="1" applyAlignment="1">
      <alignment horizontal="left" vertical="center"/>
    </xf>
    <xf numFmtId="0" fontId="7" fillId="0" borderId="0" xfId="0" applyFont="1" applyAlignment="1" applyProtection="1">
      <alignment horizontal="center" wrapText="1"/>
      <protection locked="0"/>
    </xf>
    <xf numFmtId="0" fontId="10" fillId="2" borderId="3" xfId="2" applyFont="1" applyFill="1" applyBorder="1" applyAlignment="1">
      <alignment horizontal="left" vertical="center"/>
    </xf>
    <xf numFmtId="0" fontId="10" fillId="3" borderId="3" xfId="2" applyFont="1" applyFill="1" applyBorder="1" applyAlignment="1">
      <alignment horizontal="left" vertical="center" wrapText="1"/>
    </xf>
    <xf numFmtId="0" fontId="7" fillId="0" borderId="0" xfId="0" applyFont="1" applyAlignment="1" applyProtection="1">
      <alignment vertical="center" wrapText="1"/>
      <protection locked="0"/>
    </xf>
    <xf numFmtId="0" fontId="22" fillId="2" borderId="3" xfId="9" applyFont="1" applyFill="1" applyBorder="1" applyAlignment="1">
      <alignment horizontal="left" vertical="center" wrapText="1"/>
    </xf>
    <xf numFmtId="0" fontId="22" fillId="2" borderId="3" xfId="18" applyFont="1" applyFill="1" applyBorder="1" applyAlignment="1">
      <alignment horizontal="left" vertical="center" wrapText="1"/>
    </xf>
    <xf numFmtId="0" fontId="26" fillId="0" borderId="9" xfId="18" applyFont="1" applyBorder="1" applyAlignment="1">
      <alignment horizontal="center" vertical="center" wrapText="1"/>
    </xf>
    <xf numFmtId="0" fontId="26" fillId="0" borderId="19" xfId="18" applyFont="1" applyBorder="1" applyAlignment="1">
      <alignment horizontal="center" vertical="center" wrapText="1"/>
    </xf>
    <xf numFmtId="0" fontId="26" fillId="0" borderId="10" xfId="18" applyFont="1" applyBorder="1" applyAlignment="1">
      <alignment horizontal="center" vertical="center" wrapText="1"/>
    </xf>
    <xf numFmtId="0" fontId="26" fillId="0" borderId="0" xfId="21" applyFont="1" applyAlignment="1">
      <alignment horizontal="center" vertical="center" wrapText="1"/>
    </xf>
    <xf numFmtId="0" fontId="22" fillId="2" borderId="5" xfId="18" applyFont="1" applyFill="1" applyBorder="1" applyAlignment="1">
      <alignment horizontal="right" vertical="center" wrapText="1"/>
    </xf>
    <xf numFmtId="0" fontId="22" fillId="0" borderId="0" xfId="18" applyFont="1" applyAlignment="1">
      <alignment horizontal="center" vertical="center" wrapText="1"/>
    </xf>
    <xf numFmtId="0" fontId="26" fillId="0" borderId="0" xfId="18" applyFont="1" applyAlignment="1">
      <alignment horizontal="center"/>
    </xf>
    <xf numFmtId="0" fontId="10" fillId="3" borderId="29" xfId="23" applyFont="1" applyFill="1" applyBorder="1" applyAlignment="1">
      <alignment horizontal="left" vertical="center" wrapText="1"/>
    </xf>
    <xf numFmtId="0" fontId="10" fillId="3" borderId="0" xfId="23" applyFont="1" applyFill="1" applyAlignment="1">
      <alignment horizontal="left" vertical="center" wrapText="1"/>
    </xf>
  </cellXfs>
  <cellStyles count="31">
    <cellStyle name="Dziesiętny" xfId="7" builtinId="3"/>
    <cellStyle name="Excel Built-in Currency" xfId="1"/>
    <cellStyle name="Excel Built-in Normal" xfId="2"/>
    <cellStyle name="Excel Built-in Normal 1" xfId="3"/>
    <cellStyle name="Excel Built-in Normal 2" xfId="23"/>
    <cellStyle name="Excel Built-in Percent" xfId="4"/>
    <cellStyle name="Normalny" xfId="0" builtinId="0"/>
    <cellStyle name="Normalny 2" xfId="8"/>
    <cellStyle name="Normalny 2 2" xfId="10"/>
    <cellStyle name="Normalny 2 3" xfId="18"/>
    <cellStyle name="Normalny 3" xfId="9"/>
    <cellStyle name="Normalny 3 2" xfId="24"/>
    <cellStyle name="Normalny 3 3" xfId="29"/>
    <cellStyle name="Normalny 4" xfId="13"/>
    <cellStyle name="Normalny 5" xfId="19"/>
    <cellStyle name="Normalny 5 2" xfId="20"/>
    <cellStyle name="Normalny 5 3" xfId="26"/>
    <cellStyle name="Normalny_2005 gr321 Materiały 1 x u - ceny jednostkowe" xfId="22"/>
    <cellStyle name="Normalny_Arkusz1 2" xfId="21"/>
    <cellStyle name="Procentowy" xfId="6" builtinId="5"/>
    <cellStyle name="Procentowy 2" xfId="11"/>
    <cellStyle name="Procentowy 3" xfId="12"/>
    <cellStyle name="Procentowy 4" xfId="17"/>
    <cellStyle name="Procentowy 4 2" xfId="25"/>
    <cellStyle name="Procentowy 4 3" xfId="30"/>
    <cellStyle name="Procentowy 5" xfId="28"/>
    <cellStyle name="Tekst objaśnienia 2" xfId="15"/>
    <cellStyle name="Walutowy" xfId="5" builtinId="4"/>
    <cellStyle name="Walutowy 2" xfId="14"/>
    <cellStyle name="Walutowy 3" xfId="16"/>
    <cellStyle name="Walutowy 5" xfId="2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5000B"/>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84D1"/>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420E"/>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24"/>
  <sheetViews>
    <sheetView view="pageBreakPreview" topLeftCell="A10" zoomScale="70" zoomScaleNormal="70" zoomScaleSheetLayoutView="70" workbookViewId="0">
      <selection activeCell="G3" sqref="G3:H5"/>
    </sheetView>
  </sheetViews>
  <sheetFormatPr defaultColWidth="10.33203125" defaultRowHeight="15" customHeight="1"/>
  <cols>
    <col min="1" max="1" width="6.44140625" style="1" customWidth="1"/>
    <col min="2" max="2" width="107.33203125" style="97" customWidth="1"/>
    <col min="3" max="4" width="6.88671875" style="2" customWidth="1"/>
    <col min="5" max="5" width="13.44140625" style="3" customWidth="1"/>
    <col min="6" max="6" width="19.6640625" style="3" customWidth="1"/>
    <col min="7" max="7" width="6" style="98" customWidth="1"/>
    <col min="8" max="8" width="16.5546875" style="1" customWidth="1"/>
    <col min="9" max="9" width="17.6640625" style="1" customWidth="1"/>
    <col min="10" max="10" width="24.44140625" style="1" customWidth="1"/>
    <col min="11" max="11" width="24.5546875" style="1" customWidth="1"/>
    <col min="12" max="16384" width="10.33203125" style="1"/>
  </cols>
  <sheetData>
    <row r="1" spans="1:11" s="21" customFormat="1" ht="33.6" customHeight="1">
      <c r="A1" s="478" t="s">
        <v>9</v>
      </c>
      <c r="B1" s="478"/>
      <c r="C1" s="478"/>
      <c r="D1" s="478"/>
      <c r="E1" s="478"/>
      <c r="F1" s="478"/>
      <c r="G1" s="478"/>
      <c r="H1" s="478"/>
      <c r="I1" s="40"/>
      <c r="J1" s="40"/>
      <c r="K1" s="206" t="s">
        <v>2</v>
      </c>
    </row>
    <row r="2" spans="1:11" s="21" customFormat="1" ht="48.75" customHeight="1">
      <c r="A2" s="452" t="s">
        <v>68</v>
      </c>
      <c r="B2" s="452" t="s">
        <v>16</v>
      </c>
      <c r="C2" s="452" t="s">
        <v>17</v>
      </c>
      <c r="D2" s="452" t="s">
        <v>18</v>
      </c>
      <c r="E2" s="452" t="s">
        <v>19</v>
      </c>
      <c r="F2" s="452" t="s">
        <v>20</v>
      </c>
      <c r="G2" s="453" t="s">
        <v>36</v>
      </c>
      <c r="H2" s="452" t="s">
        <v>22</v>
      </c>
      <c r="I2" s="452" t="s">
        <v>23</v>
      </c>
      <c r="J2" s="159" t="s">
        <v>67</v>
      </c>
      <c r="K2" s="159" t="s">
        <v>148</v>
      </c>
    </row>
    <row r="3" spans="1:11" s="21" customFormat="1" ht="48.75" customHeight="1">
      <c r="A3" s="479">
        <v>1</v>
      </c>
      <c r="B3" s="480" t="s">
        <v>143</v>
      </c>
      <c r="C3" s="479" t="s">
        <v>26</v>
      </c>
      <c r="D3" s="483">
        <v>730</v>
      </c>
      <c r="E3" s="477"/>
      <c r="F3" s="485">
        <f>D3*E3</f>
        <v>0</v>
      </c>
      <c r="G3" s="487"/>
      <c r="H3" s="485"/>
      <c r="I3" s="492"/>
      <c r="J3" s="494"/>
      <c r="K3" s="494"/>
    </row>
    <row r="4" spans="1:11" s="21" customFormat="1" ht="48.75" customHeight="1">
      <c r="A4" s="479"/>
      <c r="B4" s="481"/>
      <c r="C4" s="479"/>
      <c r="D4" s="483"/>
      <c r="E4" s="477"/>
      <c r="F4" s="485"/>
      <c r="G4" s="487"/>
      <c r="H4" s="485"/>
      <c r="I4" s="492"/>
      <c r="J4" s="494"/>
      <c r="K4" s="494"/>
    </row>
    <row r="5" spans="1:11" s="165" customFormat="1" ht="327" customHeight="1">
      <c r="A5" s="474"/>
      <c r="B5" s="482"/>
      <c r="C5" s="474"/>
      <c r="D5" s="475"/>
      <c r="E5" s="484"/>
      <c r="F5" s="486"/>
      <c r="G5" s="488"/>
      <c r="H5" s="486"/>
      <c r="I5" s="493"/>
      <c r="J5" s="490"/>
      <c r="K5" s="490"/>
    </row>
    <row r="6" spans="1:11" s="165" customFormat="1" ht="345.75" customHeight="1">
      <c r="A6" s="470">
        <v>2</v>
      </c>
      <c r="B6" s="472" t="s">
        <v>144</v>
      </c>
      <c r="C6" s="474" t="s">
        <v>26</v>
      </c>
      <c r="D6" s="475">
        <v>450</v>
      </c>
      <c r="E6" s="477"/>
      <c r="F6" s="486">
        <f>D6*E6</f>
        <v>0</v>
      </c>
      <c r="G6" s="488"/>
      <c r="H6" s="486"/>
      <c r="I6" s="493"/>
      <c r="J6" s="490"/>
      <c r="K6" s="490"/>
    </row>
    <row r="7" spans="1:11" s="165" customFormat="1" ht="126" customHeight="1">
      <c r="A7" s="471"/>
      <c r="B7" s="473"/>
      <c r="C7" s="471"/>
      <c r="D7" s="476"/>
      <c r="E7" s="477"/>
      <c r="F7" s="495"/>
      <c r="G7" s="497"/>
      <c r="H7" s="495"/>
      <c r="I7" s="496"/>
      <c r="J7" s="491"/>
      <c r="K7" s="491"/>
    </row>
    <row r="8" spans="1:11" s="165" customFormat="1" ht="135" customHeight="1">
      <c r="A8" s="470">
        <v>3</v>
      </c>
      <c r="B8" s="498" t="s">
        <v>145</v>
      </c>
      <c r="C8" s="470" t="s">
        <v>26</v>
      </c>
      <c r="D8" s="499">
        <v>640</v>
      </c>
      <c r="E8" s="500"/>
      <c r="F8" s="489">
        <f>E8*D8</f>
        <v>0</v>
      </c>
      <c r="G8" s="501"/>
      <c r="H8" s="489"/>
      <c r="I8" s="502"/>
      <c r="J8" s="503"/>
      <c r="K8" s="503"/>
    </row>
    <row r="9" spans="1:11" s="165" customFormat="1" ht="303.60000000000002" customHeight="1">
      <c r="A9" s="470"/>
      <c r="B9" s="498"/>
      <c r="C9" s="470"/>
      <c r="D9" s="499"/>
      <c r="E9" s="500"/>
      <c r="F9" s="489"/>
      <c r="G9" s="501"/>
      <c r="H9" s="489"/>
      <c r="I9" s="502"/>
      <c r="J9" s="503"/>
      <c r="K9" s="503"/>
    </row>
    <row r="10" spans="1:11" s="165" customFormat="1" ht="295.5" customHeight="1">
      <c r="A10" s="508">
        <v>4</v>
      </c>
      <c r="B10" s="498" t="s">
        <v>146</v>
      </c>
      <c r="C10" s="470" t="s">
        <v>26</v>
      </c>
      <c r="D10" s="499">
        <v>110</v>
      </c>
      <c r="E10" s="500"/>
      <c r="F10" s="489">
        <f>D10*E10</f>
        <v>0</v>
      </c>
      <c r="G10" s="507"/>
      <c r="H10" s="489"/>
      <c r="I10" s="502"/>
      <c r="J10" s="503"/>
      <c r="K10" s="503"/>
    </row>
    <row r="11" spans="1:11" s="166" customFormat="1" ht="165" customHeight="1">
      <c r="A11" s="508"/>
      <c r="B11" s="498"/>
      <c r="C11" s="470"/>
      <c r="D11" s="499"/>
      <c r="E11" s="500"/>
      <c r="F11" s="489"/>
      <c r="G11" s="507"/>
      <c r="H11" s="489"/>
      <c r="I11" s="502"/>
      <c r="J11" s="503"/>
      <c r="K11" s="503"/>
    </row>
    <row r="12" spans="1:11" s="165" customFormat="1" ht="210.75" customHeight="1">
      <c r="A12" s="455">
        <v>5</v>
      </c>
      <c r="B12" s="456" t="s">
        <v>69</v>
      </c>
      <c r="C12" s="454" t="s">
        <v>26</v>
      </c>
      <c r="D12" s="177">
        <v>380</v>
      </c>
      <c r="E12" s="451"/>
      <c r="F12" s="450">
        <f>D12*E12</f>
        <v>0</v>
      </c>
      <c r="G12" s="180"/>
      <c r="H12" s="450"/>
      <c r="I12" s="457"/>
      <c r="J12" s="179"/>
      <c r="K12" s="178"/>
    </row>
    <row r="13" spans="1:11" s="165" customFormat="1" ht="194.25" customHeight="1">
      <c r="A13" s="455">
        <v>6</v>
      </c>
      <c r="B13" s="456" t="s">
        <v>70</v>
      </c>
      <c r="C13" s="454" t="s">
        <v>26</v>
      </c>
      <c r="D13" s="177">
        <v>310</v>
      </c>
      <c r="E13" s="451"/>
      <c r="F13" s="450">
        <f>D13*E13</f>
        <v>0</v>
      </c>
      <c r="G13" s="180"/>
      <c r="H13" s="450"/>
      <c r="I13" s="458"/>
      <c r="J13" s="179"/>
      <c r="K13" s="178"/>
    </row>
    <row r="14" spans="1:11" s="165" customFormat="1" ht="315" customHeight="1">
      <c r="A14" s="455">
        <v>7</v>
      </c>
      <c r="B14" s="456" t="s">
        <v>147</v>
      </c>
      <c r="C14" s="454" t="s">
        <v>26</v>
      </c>
      <c r="D14" s="177">
        <v>440</v>
      </c>
      <c r="E14" s="401"/>
      <c r="F14" s="181">
        <f>D14*E14</f>
        <v>0</v>
      </c>
      <c r="G14" s="182"/>
      <c r="H14" s="181"/>
      <c r="I14" s="459"/>
      <c r="J14" s="179"/>
      <c r="K14" s="178"/>
    </row>
    <row r="15" spans="1:11" s="19" customFormat="1" ht="28.5" customHeight="1" thickBot="1">
      <c r="A15" s="59"/>
      <c r="B15" s="59"/>
      <c r="C15" s="54"/>
      <c r="D15" s="54"/>
      <c r="E15" s="460" t="s">
        <v>12</v>
      </c>
      <c r="F15" s="461">
        <f>SUM(F3:F14)</f>
        <v>0</v>
      </c>
      <c r="G15" s="462"/>
      <c r="H15" s="463">
        <f>SUM(H3:H14)</f>
        <v>0</v>
      </c>
      <c r="I15" s="59"/>
      <c r="J15" s="59"/>
      <c r="K15" s="183"/>
    </row>
    <row r="16" spans="1:11" s="15" customFormat="1" ht="25.5" customHeight="1">
      <c r="A16" s="504" t="s">
        <v>65</v>
      </c>
      <c r="B16" s="504"/>
      <c r="C16" s="504"/>
      <c r="D16" s="504"/>
      <c r="E16" s="504"/>
      <c r="F16" s="504"/>
      <c r="G16" s="504"/>
      <c r="H16" s="504"/>
      <c r="I16" s="185"/>
      <c r="J16" s="185"/>
      <c r="K16" s="185"/>
    </row>
    <row r="17" spans="1:11" s="15" customFormat="1" ht="25.5" customHeight="1">
      <c r="A17" s="185"/>
      <c r="B17" s="184"/>
      <c r="C17" s="184"/>
      <c r="D17" s="184"/>
      <c r="E17" s="505" t="s">
        <v>33</v>
      </c>
      <c r="F17" s="505"/>
      <c r="G17" s="505"/>
      <c r="H17" s="505"/>
      <c r="I17" s="505"/>
      <c r="J17" s="185"/>
      <c r="K17" s="185"/>
    </row>
    <row r="18" spans="1:11" s="15" customFormat="1" ht="3" customHeight="1">
      <c r="A18" s="185"/>
      <c r="B18" s="184"/>
      <c r="C18" s="184"/>
      <c r="D18" s="184"/>
      <c r="E18" s="184"/>
      <c r="F18" s="184"/>
      <c r="G18" s="186"/>
      <c r="H18" s="184"/>
      <c r="I18" s="185"/>
      <c r="J18" s="185"/>
      <c r="K18" s="185"/>
    </row>
    <row r="19" spans="1:11" s="15" customFormat="1" ht="30.6" hidden="1" customHeight="1">
      <c r="A19" s="185"/>
      <c r="B19" s="185"/>
      <c r="C19" s="185"/>
      <c r="D19" s="185"/>
      <c r="E19" s="185"/>
      <c r="F19" s="185"/>
      <c r="G19" s="506"/>
      <c r="H19" s="506"/>
      <c r="I19" s="185"/>
      <c r="J19" s="185"/>
      <c r="K19" s="185"/>
    </row>
    <row r="20" spans="1:11" s="19" customFormat="1" ht="15" hidden="1" customHeight="1">
      <c r="A20" s="59"/>
      <c r="B20" s="187"/>
      <c r="C20" s="54"/>
      <c r="D20" s="54"/>
      <c r="E20" s="188"/>
      <c r="F20" s="188"/>
      <c r="G20" s="189"/>
      <c r="H20" s="59"/>
      <c r="I20" s="59"/>
      <c r="J20" s="59"/>
      <c r="K20" s="59"/>
    </row>
    <row r="21" spans="1:11" s="19" customFormat="1" ht="15" hidden="1" customHeight="1">
      <c r="A21" s="59"/>
      <c r="B21" s="187"/>
      <c r="C21" s="54"/>
      <c r="D21" s="54"/>
      <c r="E21" s="188"/>
      <c r="F21" s="188"/>
      <c r="G21" s="189"/>
      <c r="H21" s="59"/>
      <c r="I21" s="59"/>
      <c r="J21" s="59"/>
      <c r="K21" s="59"/>
    </row>
    <row r="22" spans="1:11" ht="15" customHeight="1">
      <c r="A22" s="44"/>
      <c r="B22" s="190"/>
      <c r="C22" s="54"/>
      <c r="D22" s="54"/>
      <c r="E22" s="188"/>
      <c r="F22" s="188"/>
      <c r="G22" s="191"/>
      <c r="H22" s="44"/>
      <c r="I22" s="44"/>
      <c r="J22" s="44"/>
      <c r="K22" s="44"/>
    </row>
    <row r="23" spans="1:11" ht="15" customHeight="1">
      <c r="A23" s="44"/>
      <c r="B23" s="190"/>
      <c r="C23" s="54"/>
      <c r="D23" s="54"/>
      <c r="E23" s="188"/>
      <c r="F23" s="188"/>
      <c r="G23" s="191"/>
      <c r="H23" s="44"/>
      <c r="I23" s="44"/>
      <c r="J23" s="44"/>
      <c r="K23" s="44"/>
    </row>
    <row r="24" spans="1:11" ht="15" customHeight="1">
      <c r="A24" s="44"/>
      <c r="B24" s="190"/>
      <c r="C24" s="54"/>
      <c r="D24" s="54"/>
      <c r="E24" s="188"/>
      <c r="F24" s="188"/>
      <c r="G24" s="191"/>
      <c r="H24" s="44"/>
      <c r="I24" s="44"/>
      <c r="J24" s="44"/>
      <c r="K24" s="44"/>
    </row>
  </sheetData>
  <mergeCells count="48">
    <mergeCell ref="J10:J11"/>
    <mergeCell ref="K10:K11"/>
    <mergeCell ref="A10:A11"/>
    <mergeCell ref="B10:B11"/>
    <mergeCell ref="C10:C11"/>
    <mergeCell ref="A16:H16"/>
    <mergeCell ref="E17:I17"/>
    <mergeCell ref="G19:H19"/>
    <mergeCell ref="G10:G11"/>
    <mergeCell ref="H10:H11"/>
    <mergeCell ref="I10:I11"/>
    <mergeCell ref="D10:D11"/>
    <mergeCell ref="E10:E11"/>
    <mergeCell ref="F10:F11"/>
    <mergeCell ref="A8:A9"/>
    <mergeCell ref="B8:B9"/>
    <mergeCell ref="C8:C9"/>
    <mergeCell ref="D8:D9"/>
    <mergeCell ref="E8:E9"/>
    <mergeCell ref="F8:F9"/>
    <mergeCell ref="K6:K7"/>
    <mergeCell ref="I3:I5"/>
    <mergeCell ref="J3:J5"/>
    <mergeCell ref="K3:K5"/>
    <mergeCell ref="H6:H7"/>
    <mergeCell ref="I6:I7"/>
    <mergeCell ref="J6:J7"/>
    <mergeCell ref="F6:F7"/>
    <mergeCell ref="G6:G7"/>
    <mergeCell ref="G8:G9"/>
    <mergeCell ref="H8:H9"/>
    <mergeCell ref="I8:I9"/>
    <mergeCell ref="J8:J9"/>
    <mergeCell ref="K8:K9"/>
    <mergeCell ref="A1:H1"/>
    <mergeCell ref="A3:A5"/>
    <mergeCell ref="B3:B5"/>
    <mergeCell ref="C3:C5"/>
    <mergeCell ref="D3:D5"/>
    <mergeCell ref="E3:E5"/>
    <mergeCell ref="F3:F5"/>
    <mergeCell ref="G3:G5"/>
    <mergeCell ref="H3:H5"/>
    <mergeCell ref="A6:A7"/>
    <mergeCell ref="B6:B7"/>
    <mergeCell ref="C6:C7"/>
    <mergeCell ref="D6:D7"/>
    <mergeCell ref="E6:E7"/>
  </mergeCells>
  <pageMargins left="0.70866141732283472" right="0.70866141732283472" top="0.74803149606299213" bottom="0.74803149606299213" header="0.31496062992125984" footer="0.31496062992125984"/>
  <pageSetup paperSize="9" scale="19" firstPageNumber="0" orientation="landscape" r:id="rId1"/>
  <headerFooter>
    <oddHeader>&amp;CZP/27/2024</oddHeader>
  </headerFooter>
  <rowBreaks count="3" manualBreakCount="3">
    <brk id="5" max="10" man="1"/>
    <brk id="9" max="10" man="1"/>
    <brk id="12"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22"/>
  <sheetViews>
    <sheetView view="pageBreakPreview" zoomScale="90" zoomScaleSheetLayoutView="90" workbookViewId="0">
      <selection activeCell="C3" sqref="C3"/>
    </sheetView>
  </sheetViews>
  <sheetFormatPr defaultColWidth="7.6640625" defaultRowHeight="15" customHeight="1"/>
  <cols>
    <col min="1" max="1" width="4.109375" style="10" customWidth="1"/>
    <col min="2" max="2" width="45.109375" style="11" customWidth="1"/>
    <col min="3" max="4" width="6.88671875" style="12" customWidth="1"/>
    <col min="5" max="5" width="13.6640625" style="13" customWidth="1"/>
    <col min="6" max="6" width="14.5546875" style="14" customWidth="1"/>
    <col min="7" max="7" width="6" style="10" customWidth="1"/>
    <col min="8" max="8" width="13.88671875" style="10" customWidth="1"/>
    <col min="9" max="9" width="15.6640625" style="10" customWidth="1"/>
    <col min="10" max="10" width="13.88671875" style="10" customWidth="1"/>
    <col min="11" max="11" width="18.5546875" style="10" customWidth="1"/>
    <col min="12" max="16384" width="7.6640625" style="10"/>
  </cols>
  <sheetData>
    <row r="1" spans="1:11" s="85" customFormat="1" ht="33.6" customHeight="1">
      <c r="A1" s="523" t="s">
        <v>116</v>
      </c>
      <c r="B1" s="523"/>
      <c r="C1" s="523"/>
      <c r="D1" s="523"/>
      <c r="E1" s="523"/>
      <c r="F1" s="523"/>
      <c r="G1" s="523"/>
      <c r="H1" s="523"/>
      <c r="I1" s="469"/>
      <c r="K1" s="255" t="s">
        <v>7</v>
      </c>
    </row>
    <row r="2" spans="1:11" s="85" customFormat="1" ht="72.75" customHeight="1">
      <c r="A2" s="86" t="s">
        <v>68</v>
      </c>
      <c r="B2" s="86" t="s">
        <v>16</v>
      </c>
      <c r="C2" s="86" t="s">
        <v>17</v>
      </c>
      <c r="D2" s="117" t="s">
        <v>18</v>
      </c>
      <c r="E2" s="86" t="s">
        <v>24</v>
      </c>
      <c r="F2" s="86" t="s">
        <v>20</v>
      </c>
      <c r="G2" s="86" t="s">
        <v>36</v>
      </c>
      <c r="H2" s="86" t="s">
        <v>22</v>
      </c>
      <c r="I2" s="176" t="s">
        <v>23</v>
      </c>
      <c r="J2" s="159" t="s">
        <v>67</v>
      </c>
      <c r="K2" s="159" t="s">
        <v>148</v>
      </c>
    </row>
    <row r="3" spans="1:11" s="20" customFormat="1" ht="160.5" customHeight="1">
      <c r="A3" s="115">
        <v>1</v>
      </c>
      <c r="B3" s="28" t="s">
        <v>63</v>
      </c>
      <c r="C3" s="69" t="s">
        <v>1</v>
      </c>
      <c r="D3" s="69">
        <v>8300</v>
      </c>
      <c r="E3" s="135"/>
      <c r="F3" s="70">
        <f>D3*E3</f>
        <v>0</v>
      </c>
      <c r="G3" s="71"/>
      <c r="H3" s="70"/>
      <c r="I3" s="253"/>
      <c r="J3" s="254"/>
      <c r="K3" s="254"/>
    </row>
    <row r="4" spans="1:11" s="20" customFormat="1" ht="142.5" customHeight="1">
      <c r="A4" s="116">
        <v>2</v>
      </c>
      <c r="B4" s="304" t="s">
        <v>64</v>
      </c>
      <c r="C4" s="305" t="s">
        <v>1</v>
      </c>
      <c r="D4" s="305">
        <v>700</v>
      </c>
      <c r="E4" s="402"/>
      <c r="F4" s="70">
        <f t="shared" ref="F4:F5" si="0">D4*E4</f>
        <v>0</v>
      </c>
      <c r="G4" s="306"/>
      <c r="H4" s="70"/>
      <c r="I4" s="307"/>
      <c r="J4" s="308"/>
      <c r="K4" s="308"/>
    </row>
    <row r="5" spans="1:11" s="20" customFormat="1" ht="96.75" customHeight="1">
      <c r="A5" s="326">
        <v>3</v>
      </c>
      <c r="B5" s="327" t="s">
        <v>77</v>
      </c>
      <c r="C5" s="326" t="s">
        <v>1</v>
      </c>
      <c r="D5" s="326">
        <v>500</v>
      </c>
      <c r="E5" s="328"/>
      <c r="F5" s="70">
        <f t="shared" si="0"/>
        <v>0</v>
      </c>
      <c r="G5" s="329"/>
      <c r="H5" s="70"/>
      <c r="I5" s="330"/>
      <c r="J5" s="331"/>
      <c r="K5" s="331"/>
    </row>
    <row r="6" spans="1:11" ht="23.4" customHeight="1">
      <c r="A6" s="26"/>
      <c r="B6" s="26"/>
      <c r="C6" s="39"/>
      <c r="D6" s="39"/>
      <c r="E6" s="432" t="s">
        <v>6</v>
      </c>
      <c r="F6" s="446">
        <f>SUM(F3:F5)</f>
        <v>0</v>
      </c>
      <c r="G6" s="72"/>
      <c r="H6" s="447">
        <f>SUM(H3:H5)</f>
        <v>0</v>
      </c>
      <c r="I6" s="72"/>
    </row>
    <row r="7" spans="1:11" ht="15" customHeight="1">
      <c r="A7" s="26"/>
      <c r="B7" s="29"/>
      <c r="C7" s="26"/>
      <c r="D7" s="26"/>
      <c r="E7" s="26"/>
    </row>
    <row r="8" spans="1:11" s="16" customFormat="1" ht="24" customHeight="1">
      <c r="H8" s="521" t="s">
        <v>30</v>
      </c>
      <c r="I8" s="521"/>
    </row>
    <row r="22" spans="9:9" ht="15" customHeight="1">
      <c r="I22" s="10" t="s">
        <v>42</v>
      </c>
    </row>
  </sheetData>
  <mergeCells count="2">
    <mergeCell ref="H8:I8"/>
    <mergeCell ref="A1:H1"/>
  </mergeCells>
  <phoneticPr fontId="11" type="noConversion"/>
  <pageMargins left="0.70866141732283472" right="0.70866141732283472" top="0.74803149606299213" bottom="0.74803149606299213" header="0.31496062992125984" footer="0.31496062992125984"/>
  <pageSetup paperSize="9" scale="84" firstPageNumber="0" orientation="landscape" r:id="rId1"/>
  <headerFooter>
    <oddHeader>&amp;CZP/27/2024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20"/>
  <sheetViews>
    <sheetView view="pageBreakPreview" zoomScale="80" zoomScaleNormal="70" zoomScaleSheetLayoutView="80" workbookViewId="0">
      <selection activeCell="E4" sqref="E4"/>
    </sheetView>
  </sheetViews>
  <sheetFormatPr defaultRowHeight="13.2"/>
  <cols>
    <col min="1" max="1" width="3.44140625" customWidth="1"/>
    <col min="2" max="2" width="76.6640625" customWidth="1"/>
    <col min="4" max="4" width="9.6640625" bestFit="1" customWidth="1"/>
    <col min="5" max="5" width="12.33203125" customWidth="1"/>
    <col min="6" max="6" width="14.6640625" customWidth="1"/>
    <col min="7" max="7" width="9.33203125" customWidth="1"/>
    <col min="8" max="8" width="16.33203125" customWidth="1"/>
    <col min="9" max="9" width="18.44140625" customWidth="1"/>
    <col min="10" max="10" width="13.6640625" customWidth="1"/>
    <col min="11" max="11" width="15.33203125" customWidth="1"/>
  </cols>
  <sheetData>
    <row r="1" spans="1:11" s="84" customFormat="1" ht="33.6" customHeight="1">
      <c r="A1" s="80"/>
      <c r="B1" s="83" t="s">
        <v>117</v>
      </c>
      <c r="C1" s="32"/>
      <c r="D1" s="32"/>
      <c r="E1" s="30"/>
      <c r="F1" s="33"/>
      <c r="G1" s="32"/>
      <c r="H1" s="31"/>
      <c r="I1" s="464"/>
      <c r="K1" s="168" t="s">
        <v>8</v>
      </c>
    </row>
    <row r="2" spans="1:11" s="84" customFormat="1" ht="56.25" customHeight="1">
      <c r="A2" s="76" t="s">
        <v>68</v>
      </c>
      <c r="B2" s="76" t="s">
        <v>16</v>
      </c>
      <c r="C2" s="76" t="s">
        <v>17</v>
      </c>
      <c r="D2" s="76" t="s">
        <v>18</v>
      </c>
      <c r="E2" s="76" t="s">
        <v>19</v>
      </c>
      <c r="F2" s="76" t="s">
        <v>20</v>
      </c>
      <c r="G2" s="76" t="s">
        <v>36</v>
      </c>
      <c r="H2" s="76" t="s">
        <v>22</v>
      </c>
      <c r="I2" s="76" t="s">
        <v>23</v>
      </c>
      <c r="J2" s="159" t="s">
        <v>67</v>
      </c>
      <c r="K2" s="159" t="s">
        <v>148</v>
      </c>
    </row>
    <row r="3" spans="1:11" ht="36" customHeight="1">
      <c r="A3" s="76">
        <v>1</v>
      </c>
      <c r="B3" s="81" t="s">
        <v>54</v>
      </c>
      <c r="C3" s="77" t="s">
        <v>0</v>
      </c>
      <c r="D3" s="77">
        <v>4400</v>
      </c>
      <c r="E3" s="114"/>
      <c r="F3" s="78">
        <f>D3*E3</f>
        <v>0</v>
      </c>
      <c r="G3" s="79"/>
      <c r="H3" s="114"/>
      <c r="I3" s="22"/>
      <c r="J3" s="22"/>
      <c r="K3" s="22"/>
    </row>
    <row r="4" spans="1:11" ht="36" customHeight="1">
      <c r="A4" s="76">
        <v>2</v>
      </c>
      <c r="B4" s="81" t="s">
        <v>59</v>
      </c>
      <c r="C4" s="77" t="s">
        <v>1</v>
      </c>
      <c r="D4" s="77">
        <v>2650</v>
      </c>
      <c r="E4" s="114"/>
      <c r="F4" s="78">
        <f t="shared" ref="F4:F16" si="0">D4*E4</f>
        <v>0</v>
      </c>
      <c r="G4" s="79"/>
      <c r="H4" s="114"/>
      <c r="I4" s="22"/>
      <c r="J4" s="22"/>
      <c r="K4" s="22"/>
    </row>
    <row r="5" spans="1:11" ht="36" customHeight="1">
      <c r="A5" s="76">
        <v>3</v>
      </c>
      <c r="B5" s="81" t="s">
        <v>55</v>
      </c>
      <c r="C5" s="77" t="s">
        <v>0</v>
      </c>
      <c r="D5" s="77">
        <v>8800</v>
      </c>
      <c r="E5" s="114"/>
      <c r="F5" s="78">
        <f t="shared" si="0"/>
        <v>0</v>
      </c>
      <c r="G5" s="79"/>
      <c r="H5" s="114"/>
      <c r="I5" s="22"/>
      <c r="J5" s="22"/>
      <c r="K5" s="22"/>
    </row>
    <row r="6" spans="1:11" ht="36" customHeight="1">
      <c r="A6" s="76">
        <v>4</v>
      </c>
      <c r="B6" s="81" t="s">
        <v>56</v>
      </c>
      <c r="C6" s="77" t="s">
        <v>1</v>
      </c>
      <c r="D6" s="77">
        <v>2650</v>
      </c>
      <c r="E6" s="114"/>
      <c r="F6" s="78">
        <f t="shared" si="0"/>
        <v>0</v>
      </c>
      <c r="G6" s="79"/>
      <c r="H6" s="114"/>
      <c r="I6" s="22"/>
      <c r="J6" s="22"/>
      <c r="K6" s="22"/>
    </row>
    <row r="7" spans="1:11" ht="36" customHeight="1">
      <c r="A7" s="76">
        <v>5</v>
      </c>
      <c r="B7" s="81" t="s">
        <v>57</v>
      </c>
      <c r="C7" s="77" t="s">
        <v>1</v>
      </c>
      <c r="D7" s="77">
        <v>880</v>
      </c>
      <c r="E7" s="114"/>
      <c r="F7" s="78">
        <f t="shared" si="0"/>
        <v>0</v>
      </c>
      <c r="G7" s="79"/>
      <c r="H7" s="114"/>
      <c r="I7" s="22"/>
      <c r="J7" s="22"/>
      <c r="K7" s="22"/>
    </row>
    <row r="8" spans="1:11" ht="36" customHeight="1">
      <c r="A8" s="76">
        <v>6</v>
      </c>
      <c r="B8" s="81" t="s">
        <v>58</v>
      </c>
      <c r="C8" s="77" t="s">
        <v>0</v>
      </c>
      <c r="D8" s="77">
        <v>1750</v>
      </c>
      <c r="E8" s="114"/>
      <c r="F8" s="78">
        <f t="shared" si="0"/>
        <v>0</v>
      </c>
      <c r="G8" s="79"/>
      <c r="H8" s="114"/>
      <c r="I8" s="22"/>
      <c r="J8" s="22"/>
      <c r="K8" s="22"/>
    </row>
    <row r="9" spans="1:11" ht="36" customHeight="1">
      <c r="A9" s="76">
        <v>7</v>
      </c>
      <c r="B9" s="81" t="s">
        <v>15</v>
      </c>
      <c r="C9" s="77" t="s">
        <v>1</v>
      </c>
      <c r="D9" s="77">
        <v>12100</v>
      </c>
      <c r="E9" s="114"/>
      <c r="F9" s="78">
        <f t="shared" si="0"/>
        <v>0</v>
      </c>
      <c r="G9" s="79"/>
      <c r="H9" s="114"/>
      <c r="I9" s="22"/>
      <c r="J9" s="22"/>
      <c r="K9" s="22"/>
    </row>
    <row r="10" spans="1:11" ht="36" customHeight="1">
      <c r="A10" s="76">
        <v>8</v>
      </c>
      <c r="B10" s="81" t="s">
        <v>13</v>
      </c>
      <c r="C10" s="77" t="s">
        <v>0</v>
      </c>
      <c r="D10" s="77">
        <v>4850</v>
      </c>
      <c r="E10" s="114"/>
      <c r="F10" s="78">
        <f t="shared" si="0"/>
        <v>0</v>
      </c>
      <c r="G10" s="79"/>
      <c r="H10" s="114"/>
      <c r="I10" s="22"/>
      <c r="J10" s="22"/>
      <c r="K10" s="22"/>
    </row>
    <row r="11" spans="1:11" ht="90" customHeight="1">
      <c r="A11" s="76">
        <v>9</v>
      </c>
      <c r="B11" s="324" t="s">
        <v>94</v>
      </c>
      <c r="C11" s="77" t="s">
        <v>0</v>
      </c>
      <c r="D11" s="126">
        <v>450</v>
      </c>
      <c r="E11" s="128"/>
      <c r="F11" s="78">
        <f t="shared" si="0"/>
        <v>0</v>
      </c>
      <c r="G11" s="79"/>
      <c r="H11" s="114"/>
      <c r="I11" s="22"/>
      <c r="J11" s="22"/>
      <c r="K11" s="22"/>
    </row>
    <row r="12" spans="1:11" ht="58.5" customHeight="1">
      <c r="A12" s="76">
        <v>10</v>
      </c>
      <c r="B12" s="324" t="s">
        <v>95</v>
      </c>
      <c r="C12" s="77" t="s">
        <v>1</v>
      </c>
      <c r="D12" s="73">
        <v>220</v>
      </c>
      <c r="E12" s="320"/>
      <c r="F12" s="78">
        <f t="shared" si="0"/>
        <v>0</v>
      </c>
      <c r="G12" s="79"/>
      <c r="H12" s="114"/>
      <c r="I12" s="22"/>
      <c r="J12" s="22"/>
      <c r="K12" s="22"/>
    </row>
    <row r="13" spans="1:11" ht="64.5" customHeight="1">
      <c r="A13" s="76">
        <v>11</v>
      </c>
      <c r="B13" s="324" t="s">
        <v>96</v>
      </c>
      <c r="C13" s="77" t="s">
        <v>0</v>
      </c>
      <c r="D13" s="73">
        <v>110</v>
      </c>
      <c r="E13" s="321"/>
      <c r="F13" s="78">
        <f t="shared" si="0"/>
        <v>0</v>
      </c>
      <c r="G13" s="79"/>
      <c r="H13" s="114"/>
      <c r="I13" s="22"/>
      <c r="J13" s="22"/>
      <c r="K13" s="22"/>
    </row>
    <row r="14" spans="1:11" ht="57.75" customHeight="1">
      <c r="A14" s="76">
        <v>12</v>
      </c>
      <c r="B14" s="324" t="s">
        <v>97</v>
      </c>
      <c r="C14" s="77" t="s">
        <v>0</v>
      </c>
      <c r="D14" s="73">
        <v>110</v>
      </c>
      <c r="E14" s="321"/>
      <c r="F14" s="78">
        <f t="shared" si="0"/>
        <v>0</v>
      </c>
      <c r="G14" s="79"/>
      <c r="H14" s="114"/>
      <c r="I14" s="22"/>
      <c r="J14" s="22"/>
      <c r="K14" s="22"/>
    </row>
    <row r="15" spans="1:11" ht="61.5" customHeight="1">
      <c r="A15" s="76">
        <v>13</v>
      </c>
      <c r="B15" s="324" t="s">
        <v>98</v>
      </c>
      <c r="C15" s="77" t="s">
        <v>1</v>
      </c>
      <c r="D15" s="73">
        <v>200</v>
      </c>
      <c r="E15" s="321"/>
      <c r="F15" s="78">
        <f t="shared" si="0"/>
        <v>0</v>
      </c>
      <c r="G15" s="79"/>
      <c r="H15" s="114"/>
      <c r="I15" s="22"/>
      <c r="J15" s="22"/>
      <c r="K15" s="22"/>
    </row>
    <row r="16" spans="1:11" ht="54" customHeight="1">
      <c r="A16" s="76">
        <v>14</v>
      </c>
      <c r="B16" s="324" t="s">
        <v>99</v>
      </c>
      <c r="C16" s="77" t="s">
        <v>0</v>
      </c>
      <c r="D16" s="73">
        <v>110</v>
      </c>
      <c r="E16" s="321"/>
      <c r="F16" s="78">
        <f t="shared" si="0"/>
        <v>0</v>
      </c>
      <c r="G16" s="79"/>
      <c r="H16" s="114"/>
      <c r="I16" s="22"/>
      <c r="J16" s="22"/>
      <c r="K16" s="22"/>
    </row>
    <row r="17" spans="1:9" ht="28.95" customHeight="1">
      <c r="A17" s="34"/>
      <c r="B17" s="35"/>
      <c r="C17" s="31"/>
      <c r="D17" s="31"/>
      <c r="E17" s="448" t="s">
        <v>6</v>
      </c>
      <c r="F17" s="429">
        <f>SUM(F3:F16)</f>
        <v>0</v>
      </c>
      <c r="G17" s="319"/>
      <c r="H17" s="429">
        <f>SUM(H3:H16)</f>
        <v>0</v>
      </c>
    </row>
    <row r="18" spans="1:9">
      <c r="B18" s="35"/>
    </row>
    <row r="20" spans="1:9" ht="31.2" customHeight="1">
      <c r="H20" s="524" t="s">
        <v>30</v>
      </c>
      <c r="I20" s="524"/>
    </row>
  </sheetData>
  <mergeCells count="1">
    <mergeCell ref="H20:I20"/>
  </mergeCells>
  <pageMargins left="0.70866141732283472" right="0.70866141732283472" top="0.74803149606299213" bottom="0.74803149606299213" header="0.31496062992125984" footer="0.31496062992125984"/>
  <pageSetup paperSize="9" scale="61" orientation="landscape" r:id="rId1"/>
  <headerFooter>
    <oddHeader>&amp;CZP/27/2024</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90"/>
  <sheetViews>
    <sheetView view="pageBreakPreview" zoomScaleNormal="100" zoomScaleSheetLayoutView="100" workbookViewId="0">
      <selection activeCell="G3" sqref="G3:H5"/>
    </sheetView>
  </sheetViews>
  <sheetFormatPr defaultRowHeight="11.4"/>
  <cols>
    <col min="1" max="1" width="4.33203125" style="338" customWidth="1"/>
    <col min="2" max="2" width="46.33203125" style="338" customWidth="1"/>
    <col min="3" max="3" width="4.33203125" style="338" customWidth="1"/>
    <col min="4" max="4" width="6.6640625" style="338" customWidth="1"/>
    <col min="5" max="5" width="9.6640625" style="338" customWidth="1"/>
    <col min="6" max="6" width="14.109375" style="338" customWidth="1"/>
    <col min="7" max="7" width="9" style="338" customWidth="1"/>
    <col min="8" max="8" width="17.44140625" style="338" customWidth="1"/>
    <col min="9" max="9" width="13.44140625" style="338" customWidth="1"/>
    <col min="10" max="10" width="13.33203125" style="338" customWidth="1"/>
    <col min="11" max="11" width="21.33203125" style="338" customWidth="1"/>
    <col min="12" max="253" width="9.109375" style="338"/>
    <col min="254" max="254" width="4.44140625" style="338" customWidth="1"/>
    <col min="255" max="255" width="44.109375" style="338" customWidth="1"/>
    <col min="256" max="256" width="23" style="338" customWidth="1"/>
    <col min="257" max="257" width="6.6640625" style="338" customWidth="1"/>
    <col min="258" max="258" width="9.109375" style="338"/>
    <col min="259" max="259" width="10.88671875" style="338" customWidth="1"/>
    <col min="260" max="260" width="13.6640625" style="338" customWidth="1"/>
    <col min="261" max="261" width="6" style="338" customWidth="1"/>
    <col min="262" max="262" width="9.109375" style="338"/>
    <col min="263" max="263" width="12.5546875" style="338" customWidth="1"/>
    <col min="264" max="264" width="10.88671875" style="338" customWidth="1"/>
    <col min="265" max="509" width="9.109375" style="338"/>
    <col min="510" max="510" width="4.44140625" style="338" customWidth="1"/>
    <col min="511" max="511" width="44.109375" style="338" customWidth="1"/>
    <col min="512" max="512" width="23" style="338" customWidth="1"/>
    <col min="513" max="513" width="6.6640625" style="338" customWidth="1"/>
    <col min="514" max="514" width="9.109375" style="338"/>
    <col min="515" max="515" width="10.88671875" style="338" customWidth="1"/>
    <col min="516" max="516" width="13.6640625" style="338" customWidth="1"/>
    <col min="517" max="517" width="6" style="338" customWidth="1"/>
    <col min="518" max="518" width="9.109375" style="338"/>
    <col min="519" max="519" width="12.5546875" style="338" customWidth="1"/>
    <col min="520" max="520" width="10.88671875" style="338" customWidth="1"/>
    <col min="521" max="765" width="9.109375" style="338"/>
    <col min="766" max="766" width="4.44140625" style="338" customWidth="1"/>
    <col min="767" max="767" width="44.109375" style="338" customWidth="1"/>
    <col min="768" max="768" width="23" style="338" customWidth="1"/>
    <col min="769" max="769" width="6.6640625" style="338" customWidth="1"/>
    <col min="770" max="770" width="9.109375" style="338"/>
    <col min="771" max="771" width="10.88671875" style="338" customWidth="1"/>
    <col min="772" max="772" width="13.6640625" style="338" customWidth="1"/>
    <col min="773" max="773" width="6" style="338" customWidth="1"/>
    <col min="774" max="774" width="9.109375" style="338"/>
    <col min="775" max="775" width="12.5546875" style="338" customWidth="1"/>
    <col min="776" max="776" width="10.88671875" style="338" customWidth="1"/>
    <col min="777" max="1021" width="9.109375" style="338"/>
    <col min="1022" max="1022" width="4.44140625" style="338" customWidth="1"/>
    <col min="1023" max="1023" width="44.109375" style="338" customWidth="1"/>
    <col min="1024" max="1024" width="23" style="338" customWidth="1"/>
    <col min="1025" max="1025" width="6.6640625" style="338" customWidth="1"/>
    <col min="1026" max="1026" width="9.109375" style="338"/>
    <col min="1027" max="1027" width="10.88671875" style="338" customWidth="1"/>
    <col min="1028" max="1028" width="13.6640625" style="338" customWidth="1"/>
    <col min="1029" max="1029" width="6" style="338" customWidth="1"/>
    <col min="1030" max="1030" width="9.109375" style="338"/>
    <col min="1031" max="1031" width="12.5546875" style="338" customWidth="1"/>
    <col min="1032" max="1032" width="10.88671875" style="338" customWidth="1"/>
    <col min="1033" max="1277" width="9.109375" style="338"/>
    <col min="1278" max="1278" width="4.44140625" style="338" customWidth="1"/>
    <col min="1279" max="1279" width="44.109375" style="338" customWidth="1"/>
    <col min="1280" max="1280" width="23" style="338" customWidth="1"/>
    <col min="1281" max="1281" width="6.6640625" style="338" customWidth="1"/>
    <col min="1282" max="1282" width="9.109375" style="338"/>
    <col min="1283" max="1283" width="10.88671875" style="338" customWidth="1"/>
    <col min="1284" max="1284" width="13.6640625" style="338" customWidth="1"/>
    <col min="1285" max="1285" width="6" style="338" customWidth="1"/>
    <col min="1286" max="1286" width="9.109375" style="338"/>
    <col min="1287" max="1287" width="12.5546875" style="338" customWidth="1"/>
    <col min="1288" max="1288" width="10.88671875" style="338" customWidth="1"/>
    <col min="1289" max="1533" width="9.109375" style="338"/>
    <col min="1534" max="1534" width="4.44140625" style="338" customWidth="1"/>
    <col min="1535" max="1535" width="44.109375" style="338" customWidth="1"/>
    <col min="1536" max="1536" width="23" style="338" customWidth="1"/>
    <col min="1537" max="1537" width="6.6640625" style="338" customWidth="1"/>
    <col min="1538" max="1538" width="9.109375" style="338"/>
    <col min="1539" max="1539" width="10.88671875" style="338" customWidth="1"/>
    <col min="1540" max="1540" width="13.6640625" style="338" customWidth="1"/>
    <col min="1541" max="1541" width="6" style="338" customWidth="1"/>
    <col min="1542" max="1542" width="9.109375" style="338"/>
    <col min="1543" max="1543" width="12.5546875" style="338" customWidth="1"/>
    <col min="1544" max="1544" width="10.88671875" style="338" customWidth="1"/>
    <col min="1545" max="1789" width="9.109375" style="338"/>
    <col min="1790" max="1790" width="4.44140625" style="338" customWidth="1"/>
    <col min="1791" max="1791" width="44.109375" style="338" customWidth="1"/>
    <col min="1792" max="1792" width="23" style="338" customWidth="1"/>
    <col min="1793" max="1793" width="6.6640625" style="338" customWidth="1"/>
    <col min="1794" max="1794" width="9.109375" style="338"/>
    <col min="1795" max="1795" width="10.88671875" style="338" customWidth="1"/>
    <col min="1796" max="1796" width="13.6640625" style="338" customWidth="1"/>
    <col min="1797" max="1797" width="6" style="338" customWidth="1"/>
    <col min="1798" max="1798" width="9.109375" style="338"/>
    <col min="1799" max="1799" width="12.5546875" style="338" customWidth="1"/>
    <col min="1800" max="1800" width="10.88671875" style="338" customWidth="1"/>
    <col min="1801" max="2045" width="9.109375" style="338"/>
    <col min="2046" max="2046" width="4.44140625" style="338" customWidth="1"/>
    <col min="2047" max="2047" width="44.109375" style="338" customWidth="1"/>
    <col min="2048" max="2048" width="23" style="338" customWidth="1"/>
    <col min="2049" max="2049" width="6.6640625" style="338" customWidth="1"/>
    <col min="2050" max="2050" width="9.109375" style="338"/>
    <col min="2051" max="2051" width="10.88671875" style="338" customWidth="1"/>
    <col min="2052" max="2052" width="13.6640625" style="338" customWidth="1"/>
    <col min="2053" max="2053" width="6" style="338" customWidth="1"/>
    <col min="2054" max="2054" width="9.109375" style="338"/>
    <col min="2055" max="2055" width="12.5546875" style="338" customWidth="1"/>
    <col min="2056" max="2056" width="10.88671875" style="338" customWidth="1"/>
    <col min="2057" max="2301" width="9.109375" style="338"/>
    <col min="2302" max="2302" width="4.44140625" style="338" customWidth="1"/>
    <col min="2303" max="2303" width="44.109375" style="338" customWidth="1"/>
    <col min="2304" max="2304" width="23" style="338" customWidth="1"/>
    <col min="2305" max="2305" width="6.6640625" style="338" customWidth="1"/>
    <col min="2306" max="2306" width="9.109375" style="338"/>
    <col min="2307" max="2307" width="10.88671875" style="338" customWidth="1"/>
    <col min="2308" max="2308" width="13.6640625" style="338" customWidth="1"/>
    <col min="2309" max="2309" width="6" style="338" customWidth="1"/>
    <col min="2310" max="2310" width="9.109375" style="338"/>
    <col min="2311" max="2311" width="12.5546875" style="338" customWidth="1"/>
    <col min="2312" max="2312" width="10.88671875" style="338" customWidth="1"/>
    <col min="2313" max="2557" width="9.109375" style="338"/>
    <col min="2558" max="2558" width="4.44140625" style="338" customWidth="1"/>
    <col min="2559" max="2559" width="44.109375" style="338" customWidth="1"/>
    <col min="2560" max="2560" width="23" style="338" customWidth="1"/>
    <col min="2561" max="2561" width="6.6640625" style="338" customWidth="1"/>
    <col min="2562" max="2562" width="9.109375" style="338"/>
    <col min="2563" max="2563" width="10.88671875" style="338" customWidth="1"/>
    <col min="2564" max="2564" width="13.6640625" style="338" customWidth="1"/>
    <col min="2565" max="2565" width="6" style="338" customWidth="1"/>
    <col min="2566" max="2566" width="9.109375" style="338"/>
    <col min="2567" max="2567" width="12.5546875" style="338" customWidth="1"/>
    <col min="2568" max="2568" width="10.88671875" style="338" customWidth="1"/>
    <col min="2569" max="2813" width="9.109375" style="338"/>
    <col min="2814" max="2814" width="4.44140625" style="338" customWidth="1"/>
    <col min="2815" max="2815" width="44.109375" style="338" customWidth="1"/>
    <col min="2816" max="2816" width="23" style="338" customWidth="1"/>
    <col min="2817" max="2817" width="6.6640625" style="338" customWidth="1"/>
    <col min="2818" max="2818" width="9.109375" style="338"/>
    <col min="2819" max="2819" width="10.88671875" style="338" customWidth="1"/>
    <col min="2820" max="2820" width="13.6640625" style="338" customWidth="1"/>
    <col min="2821" max="2821" width="6" style="338" customWidth="1"/>
    <col min="2822" max="2822" width="9.109375" style="338"/>
    <col min="2823" max="2823" width="12.5546875" style="338" customWidth="1"/>
    <col min="2824" max="2824" width="10.88671875" style="338" customWidth="1"/>
    <col min="2825" max="3069" width="9.109375" style="338"/>
    <col min="3070" max="3070" width="4.44140625" style="338" customWidth="1"/>
    <col min="3071" max="3071" width="44.109375" style="338" customWidth="1"/>
    <col min="3072" max="3072" width="23" style="338" customWidth="1"/>
    <col min="3073" max="3073" width="6.6640625" style="338" customWidth="1"/>
    <col min="3074" max="3074" width="9.109375" style="338"/>
    <col min="3075" max="3075" width="10.88671875" style="338" customWidth="1"/>
    <col min="3076" max="3076" width="13.6640625" style="338" customWidth="1"/>
    <col min="3077" max="3077" width="6" style="338" customWidth="1"/>
    <col min="3078" max="3078" width="9.109375" style="338"/>
    <col min="3079" max="3079" width="12.5546875" style="338" customWidth="1"/>
    <col min="3080" max="3080" width="10.88671875" style="338" customWidth="1"/>
    <col min="3081" max="3325" width="9.109375" style="338"/>
    <col min="3326" max="3326" width="4.44140625" style="338" customWidth="1"/>
    <col min="3327" max="3327" width="44.109375" style="338" customWidth="1"/>
    <col min="3328" max="3328" width="23" style="338" customWidth="1"/>
    <col min="3329" max="3329" width="6.6640625" style="338" customWidth="1"/>
    <col min="3330" max="3330" width="9.109375" style="338"/>
    <col min="3331" max="3331" width="10.88671875" style="338" customWidth="1"/>
    <col min="3332" max="3332" width="13.6640625" style="338" customWidth="1"/>
    <col min="3333" max="3333" width="6" style="338" customWidth="1"/>
    <col min="3334" max="3334" width="9.109375" style="338"/>
    <col min="3335" max="3335" width="12.5546875" style="338" customWidth="1"/>
    <col min="3336" max="3336" width="10.88671875" style="338" customWidth="1"/>
    <col min="3337" max="3581" width="9.109375" style="338"/>
    <col min="3582" max="3582" width="4.44140625" style="338" customWidth="1"/>
    <col min="3583" max="3583" width="44.109375" style="338" customWidth="1"/>
    <col min="3584" max="3584" width="23" style="338" customWidth="1"/>
    <col min="3585" max="3585" width="6.6640625" style="338" customWidth="1"/>
    <col min="3586" max="3586" width="9.109375" style="338"/>
    <col min="3587" max="3587" width="10.88671875" style="338" customWidth="1"/>
    <col min="3588" max="3588" width="13.6640625" style="338" customWidth="1"/>
    <col min="3589" max="3589" width="6" style="338" customWidth="1"/>
    <col min="3590" max="3590" width="9.109375" style="338"/>
    <col min="3591" max="3591" width="12.5546875" style="338" customWidth="1"/>
    <col min="3592" max="3592" width="10.88671875" style="338" customWidth="1"/>
    <col min="3593" max="3837" width="9.109375" style="338"/>
    <col min="3838" max="3838" width="4.44140625" style="338" customWidth="1"/>
    <col min="3839" max="3839" width="44.109375" style="338" customWidth="1"/>
    <col min="3840" max="3840" width="23" style="338" customWidth="1"/>
    <col min="3841" max="3841" width="6.6640625" style="338" customWidth="1"/>
    <col min="3842" max="3842" width="9.109375" style="338"/>
    <col min="3843" max="3843" width="10.88671875" style="338" customWidth="1"/>
    <col min="3844" max="3844" width="13.6640625" style="338" customWidth="1"/>
    <col min="3845" max="3845" width="6" style="338" customWidth="1"/>
    <col min="3846" max="3846" width="9.109375" style="338"/>
    <col min="3847" max="3847" width="12.5546875" style="338" customWidth="1"/>
    <col min="3848" max="3848" width="10.88671875" style="338" customWidth="1"/>
    <col min="3849" max="4093" width="9.109375" style="338"/>
    <col min="4094" max="4094" width="4.44140625" style="338" customWidth="1"/>
    <col min="4095" max="4095" width="44.109375" style="338" customWidth="1"/>
    <col min="4096" max="4096" width="23" style="338" customWidth="1"/>
    <col min="4097" max="4097" width="6.6640625" style="338" customWidth="1"/>
    <col min="4098" max="4098" width="9.109375" style="338"/>
    <col min="4099" max="4099" width="10.88671875" style="338" customWidth="1"/>
    <col min="4100" max="4100" width="13.6640625" style="338" customWidth="1"/>
    <col min="4101" max="4101" width="6" style="338" customWidth="1"/>
    <col min="4102" max="4102" width="9.109375" style="338"/>
    <col min="4103" max="4103" width="12.5546875" style="338" customWidth="1"/>
    <col min="4104" max="4104" width="10.88671875" style="338" customWidth="1"/>
    <col min="4105" max="4349" width="9.109375" style="338"/>
    <col min="4350" max="4350" width="4.44140625" style="338" customWidth="1"/>
    <col min="4351" max="4351" width="44.109375" style="338" customWidth="1"/>
    <col min="4352" max="4352" width="23" style="338" customWidth="1"/>
    <col min="4353" max="4353" width="6.6640625" style="338" customWidth="1"/>
    <col min="4354" max="4354" width="9.109375" style="338"/>
    <col min="4355" max="4355" width="10.88671875" style="338" customWidth="1"/>
    <col min="4356" max="4356" width="13.6640625" style="338" customWidth="1"/>
    <col min="4357" max="4357" width="6" style="338" customWidth="1"/>
    <col min="4358" max="4358" width="9.109375" style="338"/>
    <col min="4359" max="4359" width="12.5546875" style="338" customWidth="1"/>
    <col min="4360" max="4360" width="10.88671875" style="338" customWidth="1"/>
    <col min="4361" max="4605" width="9.109375" style="338"/>
    <col min="4606" max="4606" width="4.44140625" style="338" customWidth="1"/>
    <col min="4607" max="4607" width="44.109375" style="338" customWidth="1"/>
    <col min="4608" max="4608" width="23" style="338" customWidth="1"/>
    <col min="4609" max="4609" width="6.6640625" style="338" customWidth="1"/>
    <col min="4610" max="4610" width="9.109375" style="338"/>
    <col min="4611" max="4611" width="10.88671875" style="338" customWidth="1"/>
    <col min="4612" max="4612" width="13.6640625" style="338" customWidth="1"/>
    <col min="4613" max="4613" width="6" style="338" customWidth="1"/>
    <col min="4614" max="4614" width="9.109375" style="338"/>
    <col min="4615" max="4615" width="12.5546875" style="338" customWidth="1"/>
    <col min="4616" max="4616" width="10.88671875" style="338" customWidth="1"/>
    <col min="4617" max="4861" width="9.109375" style="338"/>
    <col min="4862" max="4862" width="4.44140625" style="338" customWidth="1"/>
    <col min="4863" max="4863" width="44.109375" style="338" customWidth="1"/>
    <col min="4864" max="4864" width="23" style="338" customWidth="1"/>
    <col min="4865" max="4865" width="6.6640625" style="338" customWidth="1"/>
    <col min="4866" max="4866" width="9.109375" style="338"/>
    <col min="4867" max="4867" width="10.88671875" style="338" customWidth="1"/>
    <col min="4868" max="4868" width="13.6640625" style="338" customWidth="1"/>
    <col min="4869" max="4869" width="6" style="338" customWidth="1"/>
    <col min="4870" max="4870" width="9.109375" style="338"/>
    <col min="4871" max="4871" width="12.5546875" style="338" customWidth="1"/>
    <col min="4872" max="4872" width="10.88671875" style="338" customWidth="1"/>
    <col min="4873" max="5117" width="9.109375" style="338"/>
    <col min="5118" max="5118" width="4.44140625" style="338" customWidth="1"/>
    <col min="5119" max="5119" width="44.109375" style="338" customWidth="1"/>
    <col min="5120" max="5120" width="23" style="338" customWidth="1"/>
    <col min="5121" max="5121" width="6.6640625" style="338" customWidth="1"/>
    <col min="5122" max="5122" width="9.109375" style="338"/>
    <col min="5123" max="5123" width="10.88671875" style="338" customWidth="1"/>
    <col min="5124" max="5124" width="13.6640625" style="338" customWidth="1"/>
    <col min="5125" max="5125" width="6" style="338" customWidth="1"/>
    <col min="5126" max="5126" width="9.109375" style="338"/>
    <col min="5127" max="5127" width="12.5546875" style="338" customWidth="1"/>
    <col min="5128" max="5128" width="10.88671875" style="338" customWidth="1"/>
    <col min="5129" max="5373" width="9.109375" style="338"/>
    <col min="5374" max="5374" width="4.44140625" style="338" customWidth="1"/>
    <col min="5375" max="5375" width="44.109375" style="338" customWidth="1"/>
    <col min="5376" max="5376" width="23" style="338" customWidth="1"/>
    <col min="5377" max="5377" width="6.6640625" style="338" customWidth="1"/>
    <col min="5378" max="5378" width="9.109375" style="338"/>
    <col min="5379" max="5379" width="10.88671875" style="338" customWidth="1"/>
    <col min="5380" max="5380" width="13.6640625" style="338" customWidth="1"/>
    <col min="5381" max="5381" width="6" style="338" customWidth="1"/>
    <col min="5382" max="5382" width="9.109375" style="338"/>
    <col min="5383" max="5383" width="12.5546875" style="338" customWidth="1"/>
    <col min="5384" max="5384" width="10.88671875" style="338" customWidth="1"/>
    <col min="5385" max="5629" width="9.109375" style="338"/>
    <col min="5630" max="5630" width="4.44140625" style="338" customWidth="1"/>
    <col min="5631" max="5631" width="44.109375" style="338" customWidth="1"/>
    <col min="5632" max="5632" width="23" style="338" customWidth="1"/>
    <col min="5633" max="5633" width="6.6640625" style="338" customWidth="1"/>
    <col min="5634" max="5634" width="9.109375" style="338"/>
    <col min="5635" max="5635" width="10.88671875" style="338" customWidth="1"/>
    <col min="5636" max="5636" width="13.6640625" style="338" customWidth="1"/>
    <col min="5637" max="5637" width="6" style="338" customWidth="1"/>
    <col min="5638" max="5638" width="9.109375" style="338"/>
    <col min="5639" max="5639" width="12.5546875" style="338" customWidth="1"/>
    <col min="5640" max="5640" width="10.88671875" style="338" customWidth="1"/>
    <col min="5641" max="5885" width="9.109375" style="338"/>
    <col min="5886" max="5886" width="4.44140625" style="338" customWidth="1"/>
    <col min="5887" max="5887" width="44.109375" style="338" customWidth="1"/>
    <col min="5888" max="5888" width="23" style="338" customWidth="1"/>
    <col min="5889" max="5889" width="6.6640625" style="338" customWidth="1"/>
    <col min="5890" max="5890" width="9.109375" style="338"/>
    <col min="5891" max="5891" width="10.88671875" style="338" customWidth="1"/>
    <col min="5892" max="5892" width="13.6640625" style="338" customWidth="1"/>
    <col min="5893" max="5893" width="6" style="338" customWidth="1"/>
    <col min="5894" max="5894" width="9.109375" style="338"/>
    <col min="5895" max="5895" width="12.5546875" style="338" customWidth="1"/>
    <col min="5896" max="5896" width="10.88671875" style="338" customWidth="1"/>
    <col min="5897" max="6141" width="9.109375" style="338"/>
    <col min="6142" max="6142" width="4.44140625" style="338" customWidth="1"/>
    <col min="6143" max="6143" width="44.109375" style="338" customWidth="1"/>
    <col min="6144" max="6144" width="23" style="338" customWidth="1"/>
    <col min="6145" max="6145" width="6.6640625" style="338" customWidth="1"/>
    <col min="6146" max="6146" width="9.109375" style="338"/>
    <col min="6147" max="6147" width="10.88671875" style="338" customWidth="1"/>
    <col min="6148" max="6148" width="13.6640625" style="338" customWidth="1"/>
    <col min="6149" max="6149" width="6" style="338" customWidth="1"/>
    <col min="6150" max="6150" width="9.109375" style="338"/>
    <col min="6151" max="6151" width="12.5546875" style="338" customWidth="1"/>
    <col min="6152" max="6152" width="10.88671875" style="338" customWidth="1"/>
    <col min="6153" max="6397" width="9.109375" style="338"/>
    <col min="6398" max="6398" width="4.44140625" style="338" customWidth="1"/>
    <col min="6399" max="6399" width="44.109375" style="338" customWidth="1"/>
    <col min="6400" max="6400" width="23" style="338" customWidth="1"/>
    <col min="6401" max="6401" width="6.6640625" style="338" customWidth="1"/>
    <col min="6402" max="6402" width="9.109375" style="338"/>
    <col min="6403" max="6403" width="10.88671875" style="338" customWidth="1"/>
    <col min="6404" max="6404" width="13.6640625" style="338" customWidth="1"/>
    <col min="6405" max="6405" width="6" style="338" customWidth="1"/>
    <col min="6406" max="6406" width="9.109375" style="338"/>
    <col min="6407" max="6407" width="12.5546875" style="338" customWidth="1"/>
    <col min="6408" max="6408" width="10.88671875" style="338" customWidth="1"/>
    <col min="6409" max="6653" width="9.109375" style="338"/>
    <col min="6654" max="6654" width="4.44140625" style="338" customWidth="1"/>
    <col min="6655" max="6655" width="44.109375" style="338" customWidth="1"/>
    <col min="6656" max="6656" width="23" style="338" customWidth="1"/>
    <col min="6657" max="6657" width="6.6640625" style="338" customWidth="1"/>
    <col min="6658" max="6658" width="9.109375" style="338"/>
    <col min="6659" max="6659" width="10.88671875" style="338" customWidth="1"/>
    <col min="6660" max="6660" width="13.6640625" style="338" customWidth="1"/>
    <col min="6661" max="6661" width="6" style="338" customWidth="1"/>
    <col min="6662" max="6662" width="9.109375" style="338"/>
    <col min="6663" max="6663" width="12.5546875" style="338" customWidth="1"/>
    <col min="6664" max="6664" width="10.88671875" style="338" customWidth="1"/>
    <col min="6665" max="6909" width="9.109375" style="338"/>
    <col min="6910" max="6910" width="4.44140625" style="338" customWidth="1"/>
    <col min="6911" max="6911" width="44.109375" style="338" customWidth="1"/>
    <col min="6912" max="6912" width="23" style="338" customWidth="1"/>
    <col min="6913" max="6913" width="6.6640625" style="338" customWidth="1"/>
    <col min="6914" max="6914" width="9.109375" style="338"/>
    <col min="6915" max="6915" width="10.88671875" style="338" customWidth="1"/>
    <col min="6916" max="6916" width="13.6640625" style="338" customWidth="1"/>
    <col min="6917" max="6917" width="6" style="338" customWidth="1"/>
    <col min="6918" max="6918" width="9.109375" style="338"/>
    <col min="6919" max="6919" width="12.5546875" style="338" customWidth="1"/>
    <col min="6920" max="6920" width="10.88671875" style="338" customWidth="1"/>
    <col min="6921" max="7165" width="9.109375" style="338"/>
    <col min="7166" max="7166" width="4.44140625" style="338" customWidth="1"/>
    <col min="7167" max="7167" width="44.109375" style="338" customWidth="1"/>
    <col min="7168" max="7168" width="23" style="338" customWidth="1"/>
    <col min="7169" max="7169" width="6.6640625" style="338" customWidth="1"/>
    <col min="7170" max="7170" width="9.109375" style="338"/>
    <col min="7171" max="7171" width="10.88671875" style="338" customWidth="1"/>
    <col min="7172" max="7172" width="13.6640625" style="338" customWidth="1"/>
    <col min="7173" max="7173" width="6" style="338" customWidth="1"/>
    <col min="7174" max="7174" width="9.109375" style="338"/>
    <col min="7175" max="7175" width="12.5546875" style="338" customWidth="1"/>
    <col min="7176" max="7176" width="10.88671875" style="338" customWidth="1"/>
    <col min="7177" max="7421" width="9.109375" style="338"/>
    <col min="7422" max="7422" width="4.44140625" style="338" customWidth="1"/>
    <col min="7423" max="7423" width="44.109375" style="338" customWidth="1"/>
    <col min="7424" max="7424" width="23" style="338" customWidth="1"/>
    <col min="7425" max="7425" width="6.6640625" style="338" customWidth="1"/>
    <col min="7426" max="7426" width="9.109375" style="338"/>
    <col min="7427" max="7427" width="10.88671875" style="338" customWidth="1"/>
    <col min="7428" max="7428" width="13.6640625" style="338" customWidth="1"/>
    <col min="7429" max="7429" width="6" style="338" customWidth="1"/>
    <col min="7430" max="7430" width="9.109375" style="338"/>
    <col min="7431" max="7431" width="12.5546875" style="338" customWidth="1"/>
    <col min="7432" max="7432" width="10.88671875" style="338" customWidth="1"/>
    <col min="7433" max="7677" width="9.109375" style="338"/>
    <col min="7678" max="7678" width="4.44140625" style="338" customWidth="1"/>
    <col min="7679" max="7679" width="44.109375" style="338" customWidth="1"/>
    <col min="7680" max="7680" width="23" style="338" customWidth="1"/>
    <col min="7681" max="7681" width="6.6640625" style="338" customWidth="1"/>
    <col min="7682" max="7682" width="9.109375" style="338"/>
    <col min="7683" max="7683" width="10.88671875" style="338" customWidth="1"/>
    <col min="7684" max="7684" width="13.6640625" style="338" customWidth="1"/>
    <col min="7685" max="7685" width="6" style="338" customWidth="1"/>
    <col min="7686" max="7686" width="9.109375" style="338"/>
    <col min="7687" max="7687" width="12.5546875" style="338" customWidth="1"/>
    <col min="7688" max="7688" width="10.88671875" style="338" customWidth="1"/>
    <col min="7689" max="7933" width="9.109375" style="338"/>
    <col min="7934" max="7934" width="4.44140625" style="338" customWidth="1"/>
    <col min="7935" max="7935" width="44.109375" style="338" customWidth="1"/>
    <col min="7936" max="7936" width="23" style="338" customWidth="1"/>
    <col min="7937" max="7937" width="6.6640625" style="338" customWidth="1"/>
    <col min="7938" max="7938" width="9.109375" style="338"/>
    <col min="7939" max="7939" width="10.88671875" style="338" customWidth="1"/>
    <col min="7940" max="7940" width="13.6640625" style="338" customWidth="1"/>
    <col min="7941" max="7941" width="6" style="338" customWidth="1"/>
    <col min="7942" max="7942" width="9.109375" style="338"/>
    <col min="7943" max="7943" width="12.5546875" style="338" customWidth="1"/>
    <col min="7944" max="7944" width="10.88671875" style="338" customWidth="1"/>
    <col min="7945" max="8189" width="9.109375" style="338"/>
    <col min="8190" max="8190" width="4.44140625" style="338" customWidth="1"/>
    <col min="8191" max="8191" width="44.109375" style="338" customWidth="1"/>
    <col min="8192" max="8192" width="23" style="338" customWidth="1"/>
    <col min="8193" max="8193" width="6.6640625" style="338" customWidth="1"/>
    <col min="8194" max="8194" width="9.109375" style="338"/>
    <col min="8195" max="8195" width="10.88671875" style="338" customWidth="1"/>
    <col min="8196" max="8196" width="13.6640625" style="338" customWidth="1"/>
    <col min="8197" max="8197" width="6" style="338" customWidth="1"/>
    <col min="8198" max="8198" width="9.109375" style="338"/>
    <col min="8199" max="8199" width="12.5546875" style="338" customWidth="1"/>
    <col min="8200" max="8200" width="10.88671875" style="338" customWidth="1"/>
    <col min="8201" max="8445" width="9.109375" style="338"/>
    <col min="8446" max="8446" width="4.44140625" style="338" customWidth="1"/>
    <col min="8447" max="8447" width="44.109375" style="338" customWidth="1"/>
    <col min="8448" max="8448" width="23" style="338" customWidth="1"/>
    <col min="8449" max="8449" width="6.6640625" style="338" customWidth="1"/>
    <col min="8450" max="8450" width="9.109375" style="338"/>
    <col min="8451" max="8451" width="10.88671875" style="338" customWidth="1"/>
    <col min="8452" max="8452" width="13.6640625" style="338" customWidth="1"/>
    <col min="8453" max="8453" width="6" style="338" customWidth="1"/>
    <col min="8454" max="8454" width="9.109375" style="338"/>
    <col min="8455" max="8455" width="12.5546875" style="338" customWidth="1"/>
    <col min="8456" max="8456" width="10.88671875" style="338" customWidth="1"/>
    <col min="8457" max="8701" width="9.109375" style="338"/>
    <col min="8702" max="8702" width="4.44140625" style="338" customWidth="1"/>
    <col min="8703" max="8703" width="44.109375" style="338" customWidth="1"/>
    <col min="8704" max="8704" width="23" style="338" customWidth="1"/>
    <col min="8705" max="8705" width="6.6640625" style="338" customWidth="1"/>
    <col min="8706" max="8706" width="9.109375" style="338"/>
    <col min="8707" max="8707" width="10.88671875" style="338" customWidth="1"/>
    <col min="8708" max="8708" width="13.6640625" style="338" customWidth="1"/>
    <col min="8709" max="8709" width="6" style="338" customWidth="1"/>
    <col min="8710" max="8710" width="9.109375" style="338"/>
    <col min="8711" max="8711" width="12.5546875" style="338" customWidth="1"/>
    <col min="8712" max="8712" width="10.88671875" style="338" customWidth="1"/>
    <col min="8713" max="8957" width="9.109375" style="338"/>
    <col min="8958" max="8958" width="4.44140625" style="338" customWidth="1"/>
    <col min="8959" max="8959" width="44.109375" style="338" customWidth="1"/>
    <col min="8960" max="8960" width="23" style="338" customWidth="1"/>
    <col min="8961" max="8961" width="6.6640625" style="338" customWidth="1"/>
    <col min="8962" max="8962" width="9.109375" style="338"/>
    <col min="8963" max="8963" width="10.88671875" style="338" customWidth="1"/>
    <col min="8964" max="8964" width="13.6640625" style="338" customWidth="1"/>
    <col min="8965" max="8965" width="6" style="338" customWidth="1"/>
    <col min="8966" max="8966" width="9.109375" style="338"/>
    <col min="8967" max="8967" width="12.5546875" style="338" customWidth="1"/>
    <col min="8968" max="8968" width="10.88671875" style="338" customWidth="1"/>
    <col min="8969" max="9213" width="9.109375" style="338"/>
    <col min="9214" max="9214" width="4.44140625" style="338" customWidth="1"/>
    <col min="9215" max="9215" width="44.109375" style="338" customWidth="1"/>
    <col min="9216" max="9216" width="23" style="338" customWidth="1"/>
    <col min="9217" max="9217" width="6.6640625" style="338" customWidth="1"/>
    <col min="9218" max="9218" width="9.109375" style="338"/>
    <col min="9219" max="9219" width="10.88671875" style="338" customWidth="1"/>
    <col min="9220" max="9220" width="13.6640625" style="338" customWidth="1"/>
    <col min="9221" max="9221" width="6" style="338" customWidth="1"/>
    <col min="9222" max="9222" width="9.109375" style="338"/>
    <col min="9223" max="9223" width="12.5546875" style="338" customWidth="1"/>
    <col min="9224" max="9224" width="10.88671875" style="338" customWidth="1"/>
    <col min="9225" max="9469" width="9.109375" style="338"/>
    <col min="9470" max="9470" width="4.44140625" style="338" customWidth="1"/>
    <col min="9471" max="9471" width="44.109375" style="338" customWidth="1"/>
    <col min="9472" max="9472" width="23" style="338" customWidth="1"/>
    <col min="9473" max="9473" width="6.6640625" style="338" customWidth="1"/>
    <col min="9474" max="9474" width="9.109375" style="338"/>
    <col min="9475" max="9475" width="10.88671875" style="338" customWidth="1"/>
    <col min="9476" max="9476" width="13.6640625" style="338" customWidth="1"/>
    <col min="9477" max="9477" width="6" style="338" customWidth="1"/>
    <col min="9478" max="9478" width="9.109375" style="338"/>
    <col min="9479" max="9479" width="12.5546875" style="338" customWidth="1"/>
    <col min="9480" max="9480" width="10.88671875" style="338" customWidth="1"/>
    <col min="9481" max="9725" width="9.109375" style="338"/>
    <col min="9726" max="9726" width="4.44140625" style="338" customWidth="1"/>
    <col min="9727" max="9727" width="44.109375" style="338" customWidth="1"/>
    <col min="9728" max="9728" width="23" style="338" customWidth="1"/>
    <col min="9729" max="9729" width="6.6640625" style="338" customWidth="1"/>
    <col min="9730" max="9730" width="9.109375" style="338"/>
    <col min="9731" max="9731" width="10.88671875" style="338" customWidth="1"/>
    <col min="9732" max="9732" width="13.6640625" style="338" customWidth="1"/>
    <col min="9733" max="9733" width="6" style="338" customWidth="1"/>
    <col min="9734" max="9734" width="9.109375" style="338"/>
    <col min="9735" max="9735" width="12.5546875" style="338" customWidth="1"/>
    <col min="9736" max="9736" width="10.88671875" style="338" customWidth="1"/>
    <col min="9737" max="9981" width="9.109375" style="338"/>
    <col min="9982" max="9982" width="4.44140625" style="338" customWidth="1"/>
    <col min="9983" max="9983" width="44.109375" style="338" customWidth="1"/>
    <col min="9984" max="9984" width="23" style="338" customWidth="1"/>
    <col min="9985" max="9985" width="6.6640625" style="338" customWidth="1"/>
    <col min="9986" max="9986" width="9.109375" style="338"/>
    <col min="9987" max="9987" width="10.88671875" style="338" customWidth="1"/>
    <col min="9988" max="9988" width="13.6640625" style="338" customWidth="1"/>
    <col min="9989" max="9989" width="6" style="338" customWidth="1"/>
    <col min="9990" max="9990" width="9.109375" style="338"/>
    <col min="9991" max="9991" width="12.5546875" style="338" customWidth="1"/>
    <col min="9992" max="9992" width="10.88671875" style="338" customWidth="1"/>
    <col min="9993" max="10237" width="9.109375" style="338"/>
    <col min="10238" max="10238" width="4.44140625" style="338" customWidth="1"/>
    <col min="10239" max="10239" width="44.109375" style="338" customWidth="1"/>
    <col min="10240" max="10240" width="23" style="338" customWidth="1"/>
    <col min="10241" max="10241" width="6.6640625" style="338" customWidth="1"/>
    <col min="10242" max="10242" width="9.109375" style="338"/>
    <col min="10243" max="10243" width="10.88671875" style="338" customWidth="1"/>
    <col min="10244" max="10244" width="13.6640625" style="338" customWidth="1"/>
    <col min="10245" max="10245" width="6" style="338" customWidth="1"/>
    <col min="10246" max="10246" width="9.109375" style="338"/>
    <col min="10247" max="10247" width="12.5546875" style="338" customWidth="1"/>
    <col min="10248" max="10248" width="10.88671875" style="338" customWidth="1"/>
    <col min="10249" max="10493" width="9.109375" style="338"/>
    <col min="10494" max="10494" width="4.44140625" style="338" customWidth="1"/>
    <col min="10495" max="10495" width="44.109375" style="338" customWidth="1"/>
    <col min="10496" max="10496" width="23" style="338" customWidth="1"/>
    <col min="10497" max="10497" width="6.6640625" style="338" customWidth="1"/>
    <col min="10498" max="10498" width="9.109375" style="338"/>
    <col min="10499" max="10499" width="10.88671875" style="338" customWidth="1"/>
    <col min="10500" max="10500" width="13.6640625" style="338" customWidth="1"/>
    <col min="10501" max="10501" width="6" style="338" customWidth="1"/>
    <col min="10502" max="10502" width="9.109375" style="338"/>
    <col min="10503" max="10503" width="12.5546875" style="338" customWidth="1"/>
    <col min="10504" max="10504" width="10.88671875" style="338" customWidth="1"/>
    <col min="10505" max="10749" width="9.109375" style="338"/>
    <col min="10750" max="10750" width="4.44140625" style="338" customWidth="1"/>
    <col min="10751" max="10751" width="44.109375" style="338" customWidth="1"/>
    <col min="10752" max="10752" width="23" style="338" customWidth="1"/>
    <col min="10753" max="10753" width="6.6640625" style="338" customWidth="1"/>
    <col min="10754" max="10754" width="9.109375" style="338"/>
    <col min="10755" max="10755" width="10.88671875" style="338" customWidth="1"/>
    <col min="10756" max="10756" width="13.6640625" style="338" customWidth="1"/>
    <col min="10757" max="10757" width="6" style="338" customWidth="1"/>
    <col min="10758" max="10758" width="9.109375" style="338"/>
    <col min="10759" max="10759" width="12.5546875" style="338" customWidth="1"/>
    <col min="10760" max="10760" width="10.88671875" style="338" customWidth="1"/>
    <col min="10761" max="11005" width="9.109375" style="338"/>
    <col min="11006" max="11006" width="4.44140625" style="338" customWidth="1"/>
    <col min="11007" max="11007" width="44.109375" style="338" customWidth="1"/>
    <col min="11008" max="11008" width="23" style="338" customWidth="1"/>
    <col min="11009" max="11009" width="6.6640625" style="338" customWidth="1"/>
    <col min="11010" max="11010" width="9.109375" style="338"/>
    <col min="11011" max="11011" width="10.88671875" style="338" customWidth="1"/>
    <col min="11012" max="11012" width="13.6640625" style="338" customWidth="1"/>
    <col min="11013" max="11013" width="6" style="338" customWidth="1"/>
    <col min="11014" max="11014" width="9.109375" style="338"/>
    <col min="11015" max="11015" width="12.5546875" style="338" customWidth="1"/>
    <col min="11016" max="11016" width="10.88671875" style="338" customWidth="1"/>
    <col min="11017" max="11261" width="9.109375" style="338"/>
    <col min="11262" max="11262" width="4.44140625" style="338" customWidth="1"/>
    <col min="11263" max="11263" width="44.109375" style="338" customWidth="1"/>
    <col min="11264" max="11264" width="23" style="338" customWidth="1"/>
    <col min="11265" max="11265" width="6.6640625" style="338" customWidth="1"/>
    <col min="11266" max="11266" width="9.109375" style="338"/>
    <col min="11267" max="11267" width="10.88671875" style="338" customWidth="1"/>
    <col min="11268" max="11268" width="13.6640625" style="338" customWidth="1"/>
    <col min="11269" max="11269" width="6" style="338" customWidth="1"/>
    <col min="11270" max="11270" width="9.109375" style="338"/>
    <col min="11271" max="11271" width="12.5546875" style="338" customWidth="1"/>
    <col min="11272" max="11272" width="10.88671875" style="338" customWidth="1"/>
    <col min="11273" max="11517" width="9.109375" style="338"/>
    <col min="11518" max="11518" width="4.44140625" style="338" customWidth="1"/>
    <col min="11519" max="11519" width="44.109375" style="338" customWidth="1"/>
    <col min="11520" max="11520" width="23" style="338" customWidth="1"/>
    <col min="11521" max="11521" width="6.6640625" style="338" customWidth="1"/>
    <col min="11522" max="11522" width="9.109375" style="338"/>
    <col min="11523" max="11523" width="10.88671875" style="338" customWidth="1"/>
    <col min="11524" max="11524" width="13.6640625" style="338" customWidth="1"/>
    <col min="11525" max="11525" width="6" style="338" customWidth="1"/>
    <col min="11526" max="11526" width="9.109375" style="338"/>
    <col min="11527" max="11527" width="12.5546875" style="338" customWidth="1"/>
    <col min="11528" max="11528" width="10.88671875" style="338" customWidth="1"/>
    <col min="11529" max="11773" width="9.109375" style="338"/>
    <col min="11774" max="11774" width="4.44140625" style="338" customWidth="1"/>
    <col min="11775" max="11775" width="44.109375" style="338" customWidth="1"/>
    <col min="11776" max="11776" width="23" style="338" customWidth="1"/>
    <col min="11777" max="11777" width="6.6640625" style="338" customWidth="1"/>
    <col min="11778" max="11778" width="9.109375" style="338"/>
    <col min="11779" max="11779" width="10.88671875" style="338" customWidth="1"/>
    <col min="11780" max="11780" width="13.6640625" style="338" customWidth="1"/>
    <col min="11781" max="11781" width="6" style="338" customWidth="1"/>
    <col min="11782" max="11782" width="9.109375" style="338"/>
    <col min="11783" max="11783" width="12.5546875" style="338" customWidth="1"/>
    <col min="11784" max="11784" width="10.88671875" style="338" customWidth="1"/>
    <col min="11785" max="12029" width="9.109375" style="338"/>
    <col min="12030" max="12030" width="4.44140625" style="338" customWidth="1"/>
    <col min="12031" max="12031" width="44.109375" style="338" customWidth="1"/>
    <col min="12032" max="12032" width="23" style="338" customWidth="1"/>
    <col min="12033" max="12033" width="6.6640625" style="338" customWidth="1"/>
    <col min="12034" max="12034" width="9.109375" style="338"/>
    <col min="12035" max="12035" width="10.88671875" style="338" customWidth="1"/>
    <col min="12036" max="12036" width="13.6640625" style="338" customWidth="1"/>
    <col min="12037" max="12037" width="6" style="338" customWidth="1"/>
    <col min="12038" max="12038" width="9.109375" style="338"/>
    <col min="12039" max="12039" width="12.5546875" style="338" customWidth="1"/>
    <col min="12040" max="12040" width="10.88671875" style="338" customWidth="1"/>
    <col min="12041" max="12285" width="9.109375" style="338"/>
    <col min="12286" max="12286" width="4.44140625" style="338" customWidth="1"/>
    <col min="12287" max="12287" width="44.109375" style="338" customWidth="1"/>
    <col min="12288" max="12288" width="23" style="338" customWidth="1"/>
    <col min="12289" max="12289" width="6.6640625" style="338" customWidth="1"/>
    <col min="12290" max="12290" width="9.109375" style="338"/>
    <col min="12291" max="12291" width="10.88671875" style="338" customWidth="1"/>
    <col min="12292" max="12292" width="13.6640625" style="338" customWidth="1"/>
    <col min="12293" max="12293" width="6" style="338" customWidth="1"/>
    <col min="12294" max="12294" width="9.109375" style="338"/>
    <col min="12295" max="12295" width="12.5546875" style="338" customWidth="1"/>
    <col min="12296" max="12296" width="10.88671875" style="338" customWidth="1"/>
    <col min="12297" max="12541" width="9.109375" style="338"/>
    <col min="12542" max="12542" width="4.44140625" style="338" customWidth="1"/>
    <col min="12543" max="12543" width="44.109375" style="338" customWidth="1"/>
    <col min="12544" max="12544" width="23" style="338" customWidth="1"/>
    <col min="12545" max="12545" width="6.6640625" style="338" customWidth="1"/>
    <col min="12546" max="12546" width="9.109375" style="338"/>
    <col min="12547" max="12547" width="10.88671875" style="338" customWidth="1"/>
    <col min="12548" max="12548" width="13.6640625" style="338" customWidth="1"/>
    <col min="12549" max="12549" width="6" style="338" customWidth="1"/>
    <col min="12550" max="12550" width="9.109375" style="338"/>
    <col min="12551" max="12551" width="12.5546875" style="338" customWidth="1"/>
    <col min="12552" max="12552" width="10.88671875" style="338" customWidth="1"/>
    <col min="12553" max="12797" width="9.109375" style="338"/>
    <col min="12798" max="12798" width="4.44140625" style="338" customWidth="1"/>
    <col min="12799" max="12799" width="44.109375" style="338" customWidth="1"/>
    <col min="12800" max="12800" width="23" style="338" customWidth="1"/>
    <col min="12801" max="12801" width="6.6640625" style="338" customWidth="1"/>
    <col min="12802" max="12802" width="9.109375" style="338"/>
    <col min="12803" max="12803" width="10.88671875" style="338" customWidth="1"/>
    <col min="12804" max="12804" width="13.6640625" style="338" customWidth="1"/>
    <col min="12805" max="12805" width="6" style="338" customWidth="1"/>
    <col min="12806" max="12806" width="9.109375" style="338"/>
    <col min="12807" max="12807" width="12.5546875" style="338" customWidth="1"/>
    <col min="12808" max="12808" width="10.88671875" style="338" customWidth="1"/>
    <col min="12809" max="13053" width="9.109375" style="338"/>
    <col min="13054" max="13054" width="4.44140625" style="338" customWidth="1"/>
    <col min="13055" max="13055" width="44.109375" style="338" customWidth="1"/>
    <col min="13056" max="13056" width="23" style="338" customWidth="1"/>
    <col min="13057" max="13057" width="6.6640625" style="338" customWidth="1"/>
    <col min="13058" max="13058" width="9.109375" style="338"/>
    <col min="13059" max="13059" width="10.88671875" style="338" customWidth="1"/>
    <col min="13060" max="13060" width="13.6640625" style="338" customWidth="1"/>
    <col min="13061" max="13061" width="6" style="338" customWidth="1"/>
    <col min="13062" max="13062" width="9.109375" style="338"/>
    <col min="13063" max="13063" width="12.5546875" style="338" customWidth="1"/>
    <col min="13064" max="13064" width="10.88671875" style="338" customWidth="1"/>
    <col min="13065" max="13309" width="9.109375" style="338"/>
    <col min="13310" max="13310" width="4.44140625" style="338" customWidth="1"/>
    <col min="13311" max="13311" width="44.109375" style="338" customWidth="1"/>
    <col min="13312" max="13312" width="23" style="338" customWidth="1"/>
    <col min="13313" max="13313" width="6.6640625" style="338" customWidth="1"/>
    <col min="13314" max="13314" width="9.109375" style="338"/>
    <col min="13315" max="13315" width="10.88671875" style="338" customWidth="1"/>
    <col min="13316" max="13316" width="13.6640625" style="338" customWidth="1"/>
    <col min="13317" max="13317" width="6" style="338" customWidth="1"/>
    <col min="13318" max="13318" width="9.109375" style="338"/>
    <col min="13319" max="13319" width="12.5546875" style="338" customWidth="1"/>
    <col min="13320" max="13320" width="10.88671875" style="338" customWidth="1"/>
    <col min="13321" max="13565" width="9.109375" style="338"/>
    <col min="13566" max="13566" width="4.44140625" style="338" customWidth="1"/>
    <col min="13567" max="13567" width="44.109375" style="338" customWidth="1"/>
    <col min="13568" max="13568" width="23" style="338" customWidth="1"/>
    <col min="13569" max="13569" width="6.6640625" style="338" customWidth="1"/>
    <col min="13570" max="13570" width="9.109375" style="338"/>
    <col min="13571" max="13571" width="10.88671875" style="338" customWidth="1"/>
    <col min="13572" max="13572" width="13.6640625" style="338" customWidth="1"/>
    <col min="13573" max="13573" width="6" style="338" customWidth="1"/>
    <col min="13574" max="13574" width="9.109375" style="338"/>
    <col min="13575" max="13575" width="12.5546875" style="338" customWidth="1"/>
    <col min="13576" max="13576" width="10.88671875" style="338" customWidth="1"/>
    <col min="13577" max="13821" width="9.109375" style="338"/>
    <col min="13822" max="13822" width="4.44140625" style="338" customWidth="1"/>
    <col min="13823" max="13823" width="44.109375" style="338" customWidth="1"/>
    <col min="13824" max="13824" width="23" style="338" customWidth="1"/>
    <col min="13825" max="13825" width="6.6640625" style="338" customWidth="1"/>
    <col min="13826" max="13826" width="9.109375" style="338"/>
    <col min="13827" max="13827" width="10.88671875" style="338" customWidth="1"/>
    <col min="13828" max="13828" width="13.6640625" style="338" customWidth="1"/>
    <col min="13829" max="13829" width="6" style="338" customWidth="1"/>
    <col min="13830" max="13830" width="9.109375" style="338"/>
    <col min="13831" max="13831" width="12.5546875" style="338" customWidth="1"/>
    <col min="13832" max="13832" width="10.88671875" style="338" customWidth="1"/>
    <col min="13833" max="14077" width="9.109375" style="338"/>
    <col min="14078" max="14078" width="4.44140625" style="338" customWidth="1"/>
    <col min="14079" max="14079" width="44.109375" style="338" customWidth="1"/>
    <col min="14080" max="14080" width="23" style="338" customWidth="1"/>
    <col min="14081" max="14081" width="6.6640625" style="338" customWidth="1"/>
    <col min="14082" max="14082" width="9.109375" style="338"/>
    <col min="14083" max="14083" width="10.88671875" style="338" customWidth="1"/>
    <col min="14084" max="14084" width="13.6640625" style="338" customWidth="1"/>
    <col min="14085" max="14085" width="6" style="338" customWidth="1"/>
    <col min="14086" max="14086" width="9.109375" style="338"/>
    <col min="14087" max="14087" width="12.5546875" style="338" customWidth="1"/>
    <col min="14088" max="14088" width="10.88671875" style="338" customWidth="1"/>
    <col min="14089" max="14333" width="9.109375" style="338"/>
    <col min="14334" max="14334" width="4.44140625" style="338" customWidth="1"/>
    <col min="14335" max="14335" width="44.109375" style="338" customWidth="1"/>
    <col min="14336" max="14336" width="23" style="338" customWidth="1"/>
    <col min="14337" max="14337" width="6.6640625" style="338" customWidth="1"/>
    <col min="14338" max="14338" width="9.109375" style="338"/>
    <col min="14339" max="14339" width="10.88671875" style="338" customWidth="1"/>
    <col min="14340" max="14340" width="13.6640625" style="338" customWidth="1"/>
    <col min="14341" max="14341" width="6" style="338" customWidth="1"/>
    <col min="14342" max="14342" width="9.109375" style="338"/>
    <col min="14343" max="14343" width="12.5546875" style="338" customWidth="1"/>
    <col min="14344" max="14344" width="10.88671875" style="338" customWidth="1"/>
    <col min="14345" max="14589" width="9.109375" style="338"/>
    <col min="14590" max="14590" width="4.44140625" style="338" customWidth="1"/>
    <col min="14591" max="14591" width="44.109375" style="338" customWidth="1"/>
    <col min="14592" max="14592" width="23" style="338" customWidth="1"/>
    <col min="14593" max="14593" width="6.6640625" style="338" customWidth="1"/>
    <col min="14594" max="14594" width="9.109375" style="338"/>
    <col min="14595" max="14595" width="10.88671875" style="338" customWidth="1"/>
    <col min="14596" max="14596" width="13.6640625" style="338" customWidth="1"/>
    <col min="14597" max="14597" width="6" style="338" customWidth="1"/>
    <col min="14598" max="14598" width="9.109375" style="338"/>
    <col min="14599" max="14599" width="12.5546875" style="338" customWidth="1"/>
    <col min="14600" max="14600" width="10.88671875" style="338" customWidth="1"/>
    <col min="14601" max="14845" width="9.109375" style="338"/>
    <col min="14846" max="14846" width="4.44140625" style="338" customWidth="1"/>
    <col min="14847" max="14847" width="44.109375" style="338" customWidth="1"/>
    <col min="14848" max="14848" width="23" style="338" customWidth="1"/>
    <col min="14849" max="14849" width="6.6640625" style="338" customWidth="1"/>
    <col min="14850" max="14850" width="9.109375" style="338"/>
    <col min="14851" max="14851" width="10.88671875" style="338" customWidth="1"/>
    <col min="14852" max="14852" width="13.6640625" style="338" customWidth="1"/>
    <col min="14853" max="14853" width="6" style="338" customWidth="1"/>
    <col min="14854" max="14854" width="9.109375" style="338"/>
    <col min="14855" max="14855" width="12.5546875" style="338" customWidth="1"/>
    <col min="14856" max="14856" width="10.88671875" style="338" customWidth="1"/>
    <col min="14857" max="15101" width="9.109375" style="338"/>
    <col min="15102" max="15102" width="4.44140625" style="338" customWidth="1"/>
    <col min="15103" max="15103" width="44.109375" style="338" customWidth="1"/>
    <col min="15104" max="15104" width="23" style="338" customWidth="1"/>
    <col min="15105" max="15105" width="6.6640625" style="338" customWidth="1"/>
    <col min="15106" max="15106" width="9.109375" style="338"/>
    <col min="15107" max="15107" width="10.88671875" style="338" customWidth="1"/>
    <col min="15108" max="15108" width="13.6640625" style="338" customWidth="1"/>
    <col min="15109" max="15109" width="6" style="338" customWidth="1"/>
    <col min="15110" max="15110" width="9.109375" style="338"/>
    <col min="15111" max="15111" width="12.5546875" style="338" customWidth="1"/>
    <col min="15112" max="15112" width="10.88671875" style="338" customWidth="1"/>
    <col min="15113" max="15357" width="9.109375" style="338"/>
    <col min="15358" max="15358" width="4.44140625" style="338" customWidth="1"/>
    <col min="15359" max="15359" width="44.109375" style="338" customWidth="1"/>
    <col min="15360" max="15360" width="23" style="338" customWidth="1"/>
    <col min="15361" max="15361" width="6.6640625" style="338" customWidth="1"/>
    <col min="15362" max="15362" width="9.109375" style="338"/>
    <col min="15363" max="15363" width="10.88671875" style="338" customWidth="1"/>
    <col min="15364" max="15364" width="13.6640625" style="338" customWidth="1"/>
    <col min="15365" max="15365" width="6" style="338" customWidth="1"/>
    <col min="15366" max="15366" width="9.109375" style="338"/>
    <col min="15367" max="15367" width="12.5546875" style="338" customWidth="1"/>
    <col min="15368" max="15368" width="10.88671875" style="338" customWidth="1"/>
    <col min="15369" max="15613" width="9.109375" style="338"/>
    <col min="15614" max="15614" width="4.44140625" style="338" customWidth="1"/>
    <col min="15615" max="15615" width="44.109375" style="338" customWidth="1"/>
    <col min="15616" max="15616" width="23" style="338" customWidth="1"/>
    <col min="15617" max="15617" width="6.6640625" style="338" customWidth="1"/>
    <col min="15618" max="15618" width="9.109375" style="338"/>
    <col min="15619" max="15619" width="10.88671875" style="338" customWidth="1"/>
    <col min="15620" max="15620" width="13.6640625" style="338" customWidth="1"/>
    <col min="15621" max="15621" width="6" style="338" customWidth="1"/>
    <col min="15622" max="15622" width="9.109375" style="338"/>
    <col min="15623" max="15623" width="12.5546875" style="338" customWidth="1"/>
    <col min="15624" max="15624" width="10.88671875" style="338" customWidth="1"/>
    <col min="15625" max="15869" width="9.109375" style="338"/>
    <col min="15870" max="15870" width="4.44140625" style="338" customWidth="1"/>
    <col min="15871" max="15871" width="44.109375" style="338" customWidth="1"/>
    <col min="15872" max="15872" width="23" style="338" customWidth="1"/>
    <col min="15873" max="15873" width="6.6640625" style="338" customWidth="1"/>
    <col min="15874" max="15874" width="9.109375" style="338"/>
    <col min="15875" max="15875" width="10.88671875" style="338" customWidth="1"/>
    <col min="15876" max="15876" width="13.6640625" style="338" customWidth="1"/>
    <col min="15877" max="15877" width="6" style="338" customWidth="1"/>
    <col min="15878" max="15878" width="9.109375" style="338"/>
    <col min="15879" max="15879" width="12.5546875" style="338" customWidth="1"/>
    <col min="15880" max="15880" width="10.88671875" style="338" customWidth="1"/>
    <col min="15881" max="16125" width="9.109375" style="338"/>
    <col min="16126" max="16126" width="4.44140625" style="338" customWidth="1"/>
    <col min="16127" max="16127" width="44.109375" style="338" customWidth="1"/>
    <col min="16128" max="16128" width="23" style="338" customWidth="1"/>
    <col min="16129" max="16129" width="6.6640625" style="338" customWidth="1"/>
    <col min="16130" max="16130" width="9.109375" style="338"/>
    <col min="16131" max="16131" width="10.88671875" style="338" customWidth="1"/>
    <col min="16132" max="16132" width="13.6640625" style="338" customWidth="1"/>
    <col min="16133" max="16133" width="6" style="338" customWidth="1"/>
    <col min="16134" max="16134" width="9.109375" style="338"/>
    <col min="16135" max="16135" width="12.5546875" style="338" customWidth="1"/>
    <col min="16136" max="16136" width="10.88671875" style="338" customWidth="1"/>
    <col min="16137" max="16381" width="9.109375" style="338"/>
    <col min="16382" max="16382" width="9.109375" style="338" customWidth="1"/>
    <col min="16383" max="16384" width="9.109375" style="338"/>
  </cols>
  <sheetData>
    <row r="1" spans="1:11" ht="23.4" customHeight="1">
      <c r="A1" s="525" t="s">
        <v>118</v>
      </c>
      <c r="B1" s="525"/>
      <c r="C1" s="334"/>
      <c r="D1" s="334"/>
      <c r="E1" s="334"/>
      <c r="F1" s="334"/>
      <c r="G1" s="334"/>
      <c r="H1" s="334"/>
      <c r="I1" s="335"/>
      <c r="J1" s="336"/>
      <c r="K1" s="337" t="s">
        <v>119</v>
      </c>
    </row>
    <row r="2" spans="1:11" s="349" customFormat="1" ht="46.95" customHeight="1">
      <c r="A2" s="76" t="s">
        <v>68</v>
      </c>
      <c r="B2" s="76" t="s">
        <v>16</v>
      </c>
      <c r="C2" s="76" t="s">
        <v>17</v>
      </c>
      <c r="D2" s="76" t="s">
        <v>18</v>
      </c>
      <c r="E2" s="76" t="s">
        <v>19</v>
      </c>
      <c r="F2" s="76" t="s">
        <v>20</v>
      </c>
      <c r="G2" s="76" t="s">
        <v>36</v>
      </c>
      <c r="H2" s="76" t="s">
        <v>22</v>
      </c>
      <c r="I2" s="76" t="s">
        <v>23</v>
      </c>
      <c r="J2" s="159" t="s">
        <v>67</v>
      </c>
      <c r="K2" s="159" t="s">
        <v>148</v>
      </c>
    </row>
    <row r="3" spans="1:11" s="358" customFormat="1" ht="30.75" customHeight="1">
      <c r="A3" s="350">
        <v>1</v>
      </c>
      <c r="B3" s="351" t="s">
        <v>102</v>
      </c>
      <c r="C3" s="352" t="s">
        <v>1</v>
      </c>
      <c r="D3" s="352">
        <v>1320</v>
      </c>
      <c r="E3" s="353"/>
      <c r="F3" s="353">
        <f>D3*E3</f>
        <v>0</v>
      </c>
      <c r="G3" s="354"/>
      <c r="H3" s="355"/>
      <c r="I3" s="356"/>
      <c r="J3" s="357"/>
      <c r="K3" s="357"/>
    </row>
    <row r="4" spans="1:11" s="358" customFormat="1" ht="28.5" customHeight="1">
      <c r="A4" s="359">
        <v>2</v>
      </c>
      <c r="B4" s="360" t="s">
        <v>76</v>
      </c>
      <c r="C4" s="352" t="s">
        <v>1</v>
      </c>
      <c r="D4" s="266">
        <v>880</v>
      </c>
      <c r="E4" s="361"/>
      <c r="F4" s="353">
        <f t="shared" ref="F4:F6" si="0">D4*E4</f>
        <v>0</v>
      </c>
      <c r="G4" s="354"/>
      <c r="H4" s="355"/>
      <c r="I4" s="348"/>
      <c r="J4" s="362"/>
      <c r="K4" s="362"/>
    </row>
    <row r="5" spans="1:11" s="358" customFormat="1" ht="31.5" customHeight="1">
      <c r="A5" s="359">
        <v>3</v>
      </c>
      <c r="B5" s="360" t="s">
        <v>103</v>
      </c>
      <c r="C5" s="352" t="s">
        <v>52</v>
      </c>
      <c r="D5" s="266">
        <v>2000</v>
      </c>
      <c r="E5" s="361"/>
      <c r="F5" s="353">
        <f t="shared" si="0"/>
        <v>0</v>
      </c>
      <c r="G5" s="354"/>
      <c r="H5" s="355"/>
      <c r="I5" s="348"/>
      <c r="J5" s="362"/>
      <c r="K5" s="362"/>
    </row>
    <row r="6" spans="1:11" s="358" customFormat="1" ht="30" customHeight="1">
      <c r="A6" s="359">
        <v>4</v>
      </c>
      <c r="B6" s="360" t="s">
        <v>101</v>
      </c>
      <c r="C6" s="352" t="s">
        <v>1</v>
      </c>
      <c r="D6" s="266">
        <v>1750</v>
      </c>
      <c r="E6" s="361"/>
      <c r="F6" s="353">
        <f t="shared" si="0"/>
        <v>0</v>
      </c>
      <c r="G6" s="354"/>
      <c r="H6" s="355"/>
      <c r="I6" s="348"/>
      <c r="J6" s="362"/>
      <c r="K6" s="362"/>
    </row>
    <row r="7" spans="1:11" ht="17.25" customHeight="1">
      <c r="A7" s="367"/>
      <c r="B7" s="367"/>
      <c r="C7" s="367"/>
      <c r="D7" s="368"/>
      <c r="E7" s="369" t="s">
        <v>6</v>
      </c>
      <c r="F7" s="370">
        <f>SUM(F3:F6)</f>
        <v>0</v>
      </c>
      <c r="G7" s="339"/>
      <c r="H7" s="371">
        <f>SUM(H3:H6)</f>
        <v>0</v>
      </c>
      <c r="I7" s="367"/>
      <c r="J7" s="367"/>
      <c r="K7" s="367"/>
    </row>
    <row r="8" spans="1:11" s="340" customFormat="1">
      <c r="A8" s="373"/>
      <c r="B8" s="373"/>
      <c r="C8" s="373"/>
      <c r="D8" s="373"/>
      <c r="E8" s="373"/>
      <c r="F8" s="373"/>
      <c r="G8" s="373"/>
      <c r="H8" s="364"/>
      <c r="I8" s="365"/>
      <c r="J8" s="365"/>
    </row>
    <row r="9" spans="1:11">
      <c r="B9" s="341"/>
    </row>
    <row r="10" spans="1:11" s="344" customFormat="1" ht="8.4" customHeight="1">
      <c r="A10" s="256"/>
      <c r="B10" s="256"/>
      <c r="C10" s="256"/>
      <c r="D10" s="256"/>
      <c r="E10" s="256"/>
      <c r="F10" s="256"/>
      <c r="G10" s="256"/>
      <c r="H10" s="256"/>
      <c r="I10" s="372"/>
      <c r="J10" s="372"/>
    </row>
    <row r="11" spans="1:11" s="344" customFormat="1">
      <c r="C11" s="256"/>
      <c r="D11" s="256"/>
      <c r="E11" s="256"/>
      <c r="F11" s="256"/>
      <c r="G11" s="256"/>
      <c r="H11" s="256"/>
    </row>
    <row r="12" spans="1:11" s="344" customFormat="1">
      <c r="A12" s="258"/>
      <c r="B12" s="342"/>
      <c r="C12" s="342"/>
      <c r="D12" s="343"/>
      <c r="E12" s="343"/>
      <c r="F12" s="343"/>
      <c r="G12" s="343"/>
      <c r="H12" s="342"/>
      <c r="I12" s="342"/>
      <c r="J12" s="342"/>
      <c r="K12" s="258"/>
    </row>
    <row r="13" spans="1:11">
      <c r="B13" s="345"/>
      <c r="C13" s="345"/>
      <c r="D13" s="345"/>
      <c r="E13" s="345"/>
      <c r="F13" s="345"/>
      <c r="G13" s="345"/>
      <c r="H13" s="345"/>
      <c r="I13" s="345"/>
      <c r="J13" s="345"/>
    </row>
    <row r="14" spans="1:11">
      <c r="B14" s="345"/>
      <c r="C14" s="345"/>
      <c r="D14" s="345"/>
      <c r="E14" s="345"/>
      <c r="F14" s="345"/>
      <c r="G14" s="345"/>
      <c r="H14" s="345"/>
      <c r="I14" s="345"/>
      <c r="J14" s="345"/>
    </row>
    <row r="29" ht="25.5" customHeight="1"/>
    <row r="45" spans="9:9" ht="32.25" customHeight="1">
      <c r="I45" s="346"/>
    </row>
    <row r="46" spans="9:9" s="347" customFormat="1" ht="58.5" customHeight="1">
      <c r="I46" s="346"/>
    </row>
    <row r="47" spans="9:9">
      <c r="I47" s="346"/>
    </row>
    <row r="48" spans="9:9">
      <c r="I48" s="346"/>
    </row>
    <row r="49" spans="9:9" s="345" customFormat="1">
      <c r="I49" s="346"/>
    </row>
    <row r="50" spans="9:9">
      <c r="I50" s="346"/>
    </row>
    <row r="56" spans="9:9" ht="29.25" customHeight="1"/>
    <row r="57" spans="9:9" ht="24.75" customHeight="1"/>
    <row r="58" spans="9:9" ht="24.75" customHeight="1"/>
    <row r="59" spans="9:9" ht="21.75" customHeight="1"/>
    <row r="90" s="347" customFormat="1"/>
  </sheetData>
  <mergeCells count="1">
    <mergeCell ref="A1:B1"/>
  </mergeCells>
  <pageMargins left="0.70866141732283472" right="0.70866141732283472" top="0.74803149606299213" bottom="0.74803149606299213" header="0.31496062992125984" footer="0.31496062992125984"/>
  <pageSetup paperSize="9" scale="83" orientation="landscape" r:id="rId1"/>
  <headerFooter>
    <oddHeader>&amp;CZP/27/2024</oddHeader>
  </headerFooter>
  <rowBreaks count="1" manualBreakCount="1">
    <brk id="7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88"/>
  <sheetViews>
    <sheetView view="pageBreakPreview" zoomScaleNormal="100" zoomScaleSheetLayoutView="100" workbookViewId="0">
      <selection activeCell="G3" sqref="G3:H5"/>
    </sheetView>
  </sheetViews>
  <sheetFormatPr defaultRowHeight="11.4"/>
  <cols>
    <col min="1" max="1" width="4.33203125" style="338" customWidth="1"/>
    <col min="2" max="2" width="46.33203125" style="338" customWidth="1"/>
    <col min="3" max="3" width="4.33203125" style="338" customWidth="1"/>
    <col min="4" max="4" width="6.6640625" style="338" customWidth="1"/>
    <col min="5" max="5" width="9.6640625" style="338" customWidth="1"/>
    <col min="6" max="6" width="14.109375" style="338" customWidth="1"/>
    <col min="7" max="7" width="9" style="338" customWidth="1"/>
    <col min="8" max="8" width="13.44140625" style="338" bestFit="1" customWidth="1"/>
    <col min="9" max="9" width="12.6640625" style="338" customWidth="1"/>
    <col min="10" max="10" width="13.88671875" style="338" customWidth="1"/>
    <col min="11" max="11" width="21.5546875" style="338" customWidth="1"/>
    <col min="12" max="253" width="9.109375" style="338"/>
    <col min="254" max="254" width="4.44140625" style="338" customWidth="1"/>
    <col min="255" max="255" width="44.109375" style="338" customWidth="1"/>
    <col min="256" max="256" width="23" style="338" customWidth="1"/>
    <col min="257" max="257" width="6.6640625" style="338" customWidth="1"/>
    <col min="258" max="258" width="9.109375" style="338"/>
    <col min="259" max="259" width="10.88671875" style="338" customWidth="1"/>
    <col min="260" max="260" width="13.6640625" style="338" customWidth="1"/>
    <col min="261" max="261" width="6" style="338" customWidth="1"/>
    <col min="262" max="262" width="9.109375" style="338"/>
    <col min="263" max="263" width="12.5546875" style="338" customWidth="1"/>
    <col min="264" max="264" width="10.88671875" style="338" customWidth="1"/>
    <col min="265" max="509" width="9.109375" style="338"/>
    <col min="510" max="510" width="4.44140625" style="338" customWidth="1"/>
    <col min="511" max="511" width="44.109375" style="338" customWidth="1"/>
    <col min="512" max="512" width="23" style="338" customWidth="1"/>
    <col min="513" max="513" width="6.6640625" style="338" customWidth="1"/>
    <col min="514" max="514" width="9.109375" style="338"/>
    <col min="515" max="515" width="10.88671875" style="338" customWidth="1"/>
    <col min="516" max="516" width="13.6640625" style="338" customWidth="1"/>
    <col min="517" max="517" width="6" style="338" customWidth="1"/>
    <col min="518" max="518" width="9.109375" style="338"/>
    <col min="519" max="519" width="12.5546875" style="338" customWidth="1"/>
    <col min="520" max="520" width="10.88671875" style="338" customWidth="1"/>
    <col min="521" max="765" width="9.109375" style="338"/>
    <col min="766" max="766" width="4.44140625" style="338" customWidth="1"/>
    <col min="767" max="767" width="44.109375" style="338" customWidth="1"/>
    <col min="768" max="768" width="23" style="338" customWidth="1"/>
    <col min="769" max="769" width="6.6640625" style="338" customWidth="1"/>
    <col min="770" max="770" width="9.109375" style="338"/>
    <col min="771" max="771" width="10.88671875" style="338" customWidth="1"/>
    <col min="772" max="772" width="13.6640625" style="338" customWidth="1"/>
    <col min="773" max="773" width="6" style="338" customWidth="1"/>
    <col min="774" max="774" width="9.109375" style="338"/>
    <col min="775" max="775" width="12.5546875" style="338" customWidth="1"/>
    <col min="776" max="776" width="10.88671875" style="338" customWidth="1"/>
    <col min="777" max="1021" width="9.109375" style="338"/>
    <col min="1022" max="1022" width="4.44140625" style="338" customWidth="1"/>
    <col min="1023" max="1023" width="44.109375" style="338" customWidth="1"/>
    <col min="1024" max="1024" width="23" style="338" customWidth="1"/>
    <col min="1025" max="1025" width="6.6640625" style="338" customWidth="1"/>
    <col min="1026" max="1026" width="9.109375" style="338"/>
    <col min="1027" max="1027" width="10.88671875" style="338" customWidth="1"/>
    <col min="1028" max="1028" width="13.6640625" style="338" customWidth="1"/>
    <col min="1029" max="1029" width="6" style="338" customWidth="1"/>
    <col min="1030" max="1030" width="9.109375" style="338"/>
    <col min="1031" max="1031" width="12.5546875" style="338" customWidth="1"/>
    <col min="1032" max="1032" width="10.88671875" style="338" customWidth="1"/>
    <col min="1033" max="1277" width="9.109375" style="338"/>
    <col min="1278" max="1278" width="4.44140625" style="338" customWidth="1"/>
    <col min="1279" max="1279" width="44.109375" style="338" customWidth="1"/>
    <col min="1280" max="1280" width="23" style="338" customWidth="1"/>
    <col min="1281" max="1281" width="6.6640625" style="338" customWidth="1"/>
    <col min="1282" max="1282" width="9.109375" style="338"/>
    <col min="1283" max="1283" width="10.88671875" style="338" customWidth="1"/>
    <col min="1284" max="1284" width="13.6640625" style="338" customWidth="1"/>
    <col min="1285" max="1285" width="6" style="338" customWidth="1"/>
    <col min="1286" max="1286" width="9.109375" style="338"/>
    <col min="1287" max="1287" width="12.5546875" style="338" customWidth="1"/>
    <col min="1288" max="1288" width="10.88671875" style="338" customWidth="1"/>
    <col min="1289" max="1533" width="9.109375" style="338"/>
    <col min="1534" max="1534" width="4.44140625" style="338" customWidth="1"/>
    <col min="1535" max="1535" width="44.109375" style="338" customWidth="1"/>
    <col min="1536" max="1536" width="23" style="338" customWidth="1"/>
    <col min="1537" max="1537" width="6.6640625" style="338" customWidth="1"/>
    <col min="1538" max="1538" width="9.109375" style="338"/>
    <col min="1539" max="1539" width="10.88671875" style="338" customWidth="1"/>
    <col min="1540" max="1540" width="13.6640625" style="338" customWidth="1"/>
    <col min="1541" max="1541" width="6" style="338" customWidth="1"/>
    <col min="1542" max="1542" width="9.109375" style="338"/>
    <col min="1543" max="1543" width="12.5546875" style="338" customWidth="1"/>
    <col min="1544" max="1544" width="10.88671875" style="338" customWidth="1"/>
    <col min="1545" max="1789" width="9.109375" style="338"/>
    <col min="1790" max="1790" width="4.44140625" style="338" customWidth="1"/>
    <col min="1791" max="1791" width="44.109375" style="338" customWidth="1"/>
    <col min="1792" max="1792" width="23" style="338" customWidth="1"/>
    <col min="1793" max="1793" width="6.6640625" style="338" customWidth="1"/>
    <col min="1794" max="1794" width="9.109375" style="338"/>
    <col min="1795" max="1795" width="10.88671875" style="338" customWidth="1"/>
    <col min="1796" max="1796" width="13.6640625" style="338" customWidth="1"/>
    <col min="1797" max="1797" width="6" style="338" customWidth="1"/>
    <col min="1798" max="1798" width="9.109375" style="338"/>
    <col min="1799" max="1799" width="12.5546875" style="338" customWidth="1"/>
    <col min="1800" max="1800" width="10.88671875" style="338" customWidth="1"/>
    <col min="1801" max="2045" width="9.109375" style="338"/>
    <col min="2046" max="2046" width="4.44140625" style="338" customWidth="1"/>
    <col min="2047" max="2047" width="44.109375" style="338" customWidth="1"/>
    <col min="2048" max="2048" width="23" style="338" customWidth="1"/>
    <col min="2049" max="2049" width="6.6640625" style="338" customWidth="1"/>
    <col min="2050" max="2050" width="9.109375" style="338"/>
    <col min="2051" max="2051" width="10.88671875" style="338" customWidth="1"/>
    <col min="2052" max="2052" width="13.6640625" style="338" customWidth="1"/>
    <col min="2053" max="2053" width="6" style="338" customWidth="1"/>
    <col min="2054" max="2054" width="9.109375" style="338"/>
    <col min="2055" max="2055" width="12.5546875" style="338" customWidth="1"/>
    <col min="2056" max="2056" width="10.88671875" style="338" customWidth="1"/>
    <col min="2057" max="2301" width="9.109375" style="338"/>
    <col min="2302" max="2302" width="4.44140625" style="338" customWidth="1"/>
    <col min="2303" max="2303" width="44.109375" style="338" customWidth="1"/>
    <col min="2304" max="2304" width="23" style="338" customWidth="1"/>
    <col min="2305" max="2305" width="6.6640625" style="338" customWidth="1"/>
    <col min="2306" max="2306" width="9.109375" style="338"/>
    <col min="2307" max="2307" width="10.88671875" style="338" customWidth="1"/>
    <col min="2308" max="2308" width="13.6640625" style="338" customWidth="1"/>
    <col min="2309" max="2309" width="6" style="338" customWidth="1"/>
    <col min="2310" max="2310" width="9.109375" style="338"/>
    <col min="2311" max="2311" width="12.5546875" style="338" customWidth="1"/>
    <col min="2312" max="2312" width="10.88671875" style="338" customWidth="1"/>
    <col min="2313" max="2557" width="9.109375" style="338"/>
    <col min="2558" max="2558" width="4.44140625" style="338" customWidth="1"/>
    <col min="2559" max="2559" width="44.109375" style="338" customWidth="1"/>
    <col min="2560" max="2560" width="23" style="338" customWidth="1"/>
    <col min="2561" max="2561" width="6.6640625" style="338" customWidth="1"/>
    <col min="2562" max="2562" width="9.109375" style="338"/>
    <col min="2563" max="2563" width="10.88671875" style="338" customWidth="1"/>
    <col min="2564" max="2564" width="13.6640625" style="338" customWidth="1"/>
    <col min="2565" max="2565" width="6" style="338" customWidth="1"/>
    <col min="2566" max="2566" width="9.109375" style="338"/>
    <col min="2567" max="2567" width="12.5546875" style="338" customWidth="1"/>
    <col min="2568" max="2568" width="10.88671875" style="338" customWidth="1"/>
    <col min="2569" max="2813" width="9.109375" style="338"/>
    <col min="2814" max="2814" width="4.44140625" style="338" customWidth="1"/>
    <col min="2815" max="2815" width="44.109375" style="338" customWidth="1"/>
    <col min="2816" max="2816" width="23" style="338" customWidth="1"/>
    <col min="2817" max="2817" width="6.6640625" style="338" customWidth="1"/>
    <col min="2818" max="2818" width="9.109375" style="338"/>
    <col min="2819" max="2819" width="10.88671875" style="338" customWidth="1"/>
    <col min="2820" max="2820" width="13.6640625" style="338" customWidth="1"/>
    <col min="2821" max="2821" width="6" style="338" customWidth="1"/>
    <col min="2822" max="2822" width="9.109375" style="338"/>
    <col min="2823" max="2823" width="12.5546875" style="338" customWidth="1"/>
    <col min="2824" max="2824" width="10.88671875" style="338" customWidth="1"/>
    <col min="2825" max="3069" width="9.109375" style="338"/>
    <col min="3070" max="3070" width="4.44140625" style="338" customWidth="1"/>
    <col min="3071" max="3071" width="44.109375" style="338" customWidth="1"/>
    <col min="3072" max="3072" width="23" style="338" customWidth="1"/>
    <col min="3073" max="3073" width="6.6640625" style="338" customWidth="1"/>
    <col min="3074" max="3074" width="9.109375" style="338"/>
    <col min="3075" max="3075" width="10.88671875" style="338" customWidth="1"/>
    <col min="3076" max="3076" width="13.6640625" style="338" customWidth="1"/>
    <col min="3077" max="3077" width="6" style="338" customWidth="1"/>
    <col min="3078" max="3078" width="9.109375" style="338"/>
    <col min="3079" max="3079" width="12.5546875" style="338" customWidth="1"/>
    <col min="3080" max="3080" width="10.88671875" style="338" customWidth="1"/>
    <col min="3081" max="3325" width="9.109375" style="338"/>
    <col min="3326" max="3326" width="4.44140625" style="338" customWidth="1"/>
    <col min="3327" max="3327" width="44.109375" style="338" customWidth="1"/>
    <col min="3328" max="3328" width="23" style="338" customWidth="1"/>
    <col min="3329" max="3329" width="6.6640625" style="338" customWidth="1"/>
    <col min="3330" max="3330" width="9.109375" style="338"/>
    <col min="3331" max="3331" width="10.88671875" style="338" customWidth="1"/>
    <col min="3332" max="3332" width="13.6640625" style="338" customWidth="1"/>
    <col min="3333" max="3333" width="6" style="338" customWidth="1"/>
    <col min="3334" max="3334" width="9.109375" style="338"/>
    <col min="3335" max="3335" width="12.5546875" style="338" customWidth="1"/>
    <col min="3336" max="3336" width="10.88671875" style="338" customWidth="1"/>
    <col min="3337" max="3581" width="9.109375" style="338"/>
    <col min="3582" max="3582" width="4.44140625" style="338" customWidth="1"/>
    <col min="3583" max="3583" width="44.109375" style="338" customWidth="1"/>
    <col min="3584" max="3584" width="23" style="338" customWidth="1"/>
    <col min="3585" max="3585" width="6.6640625" style="338" customWidth="1"/>
    <col min="3586" max="3586" width="9.109375" style="338"/>
    <col min="3587" max="3587" width="10.88671875" style="338" customWidth="1"/>
    <col min="3588" max="3588" width="13.6640625" style="338" customWidth="1"/>
    <col min="3589" max="3589" width="6" style="338" customWidth="1"/>
    <col min="3590" max="3590" width="9.109375" style="338"/>
    <col min="3591" max="3591" width="12.5546875" style="338" customWidth="1"/>
    <col min="3592" max="3592" width="10.88671875" style="338" customWidth="1"/>
    <col min="3593" max="3837" width="9.109375" style="338"/>
    <col min="3838" max="3838" width="4.44140625" style="338" customWidth="1"/>
    <col min="3839" max="3839" width="44.109375" style="338" customWidth="1"/>
    <col min="3840" max="3840" width="23" style="338" customWidth="1"/>
    <col min="3841" max="3841" width="6.6640625" style="338" customWidth="1"/>
    <col min="3842" max="3842" width="9.109375" style="338"/>
    <col min="3843" max="3843" width="10.88671875" style="338" customWidth="1"/>
    <col min="3844" max="3844" width="13.6640625" style="338" customWidth="1"/>
    <col min="3845" max="3845" width="6" style="338" customWidth="1"/>
    <col min="3846" max="3846" width="9.109375" style="338"/>
    <col min="3847" max="3847" width="12.5546875" style="338" customWidth="1"/>
    <col min="3848" max="3848" width="10.88671875" style="338" customWidth="1"/>
    <col min="3849" max="4093" width="9.109375" style="338"/>
    <col min="4094" max="4094" width="4.44140625" style="338" customWidth="1"/>
    <col min="4095" max="4095" width="44.109375" style="338" customWidth="1"/>
    <col min="4096" max="4096" width="23" style="338" customWidth="1"/>
    <col min="4097" max="4097" width="6.6640625" style="338" customWidth="1"/>
    <col min="4098" max="4098" width="9.109375" style="338"/>
    <col min="4099" max="4099" width="10.88671875" style="338" customWidth="1"/>
    <col min="4100" max="4100" width="13.6640625" style="338" customWidth="1"/>
    <col min="4101" max="4101" width="6" style="338" customWidth="1"/>
    <col min="4102" max="4102" width="9.109375" style="338"/>
    <col min="4103" max="4103" width="12.5546875" style="338" customWidth="1"/>
    <col min="4104" max="4104" width="10.88671875" style="338" customWidth="1"/>
    <col min="4105" max="4349" width="9.109375" style="338"/>
    <col min="4350" max="4350" width="4.44140625" style="338" customWidth="1"/>
    <col min="4351" max="4351" width="44.109375" style="338" customWidth="1"/>
    <col min="4352" max="4352" width="23" style="338" customWidth="1"/>
    <col min="4353" max="4353" width="6.6640625" style="338" customWidth="1"/>
    <col min="4354" max="4354" width="9.109375" style="338"/>
    <col min="4355" max="4355" width="10.88671875" style="338" customWidth="1"/>
    <col min="4356" max="4356" width="13.6640625" style="338" customWidth="1"/>
    <col min="4357" max="4357" width="6" style="338" customWidth="1"/>
    <col min="4358" max="4358" width="9.109375" style="338"/>
    <col min="4359" max="4359" width="12.5546875" style="338" customWidth="1"/>
    <col min="4360" max="4360" width="10.88671875" style="338" customWidth="1"/>
    <col min="4361" max="4605" width="9.109375" style="338"/>
    <col min="4606" max="4606" width="4.44140625" style="338" customWidth="1"/>
    <col min="4607" max="4607" width="44.109375" style="338" customWidth="1"/>
    <col min="4608" max="4608" width="23" style="338" customWidth="1"/>
    <col min="4609" max="4609" width="6.6640625" style="338" customWidth="1"/>
    <col min="4610" max="4610" width="9.109375" style="338"/>
    <col min="4611" max="4611" width="10.88671875" style="338" customWidth="1"/>
    <col min="4612" max="4612" width="13.6640625" style="338" customWidth="1"/>
    <col min="4613" max="4613" width="6" style="338" customWidth="1"/>
    <col min="4614" max="4614" width="9.109375" style="338"/>
    <col min="4615" max="4615" width="12.5546875" style="338" customWidth="1"/>
    <col min="4616" max="4616" width="10.88671875" style="338" customWidth="1"/>
    <col min="4617" max="4861" width="9.109375" style="338"/>
    <col min="4862" max="4862" width="4.44140625" style="338" customWidth="1"/>
    <col min="4863" max="4863" width="44.109375" style="338" customWidth="1"/>
    <col min="4864" max="4864" width="23" style="338" customWidth="1"/>
    <col min="4865" max="4865" width="6.6640625" style="338" customWidth="1"/>
    <col min="4866" max="4866" width="9.109375" style="338"/>
    <col min="4867" max="4867" width="10.88671875" style="338" customWidth="1"/>
    <col min="4868" max="4868" width="13.6640625" style="338" customWidth="1"/>
    <col min="4869" max="4869" width="6" style="338" customWidth="1"/>
    <col min="4870" max="4870" width="9.109375" style="338"/>
    <col min="4871" max="4871" width="12.5546875" style="338" customWidth="1"/>
    <col min="4872" max="4872" width="10.88671875" style="338" customWidth="1"/>
    <col min="4873" max="5117" width="9.109375" style="338"/>
    <col min="5118" max="5118" width="4.44140625" style="338" customWidth="1"/>
    <col min="5119" max="5119" width="44.109375" style="338" customWidth="1"/>
    <col min="5120" max="5120" width="23" style="338" customWidth="1"/>
    <col min="5121" max="5121" width="6.6640625" style="338" customWidth="1"/>
    <col min="5122" max="5122" width="9.109375" style="338"/>
    <col min="5123" max="5123" width="10.88671875" style="338" customWidth="1"/>
    <col min="5124" max="5124" width="13.6640625" style="338" customWidth="1"/>
    <col min="5125" max="5125" width="6" style="338" customWidth="1"/>
    <col min="5126" max="5126" width="9.109375" style="338"/>
    <col min="5127" max="5127" width="12.5546875" style="338" customWidth="1"/>
    <col min="5128" max="5128" width="10.88671875" style="338" customWidth="1"/>
    <col min="5129" max="5373" width="9.109375" style="338"/>
    <col min="5374" max="5374" width="4.44140625" style="338" customWidth="1"/>
    <col min="5375" max="5375" width="44.109375" style="338" customWidth="1"/>
    <col min="5376" max="5376" width="23" style="338" customWidth="1"/>
    <col min="5377" max="5377" width="6.6640625" style="338" customWidth="1"/>
    <col min="5378" max="5378" width="9.109375" style="338"/>
    <col min="5379" max="5379" width="10.88671875" style="338" customWidth="1"/>
    <col min="5380" max="5380" width="13.6640625" style="338" customWidth="1"/>
    <col min="5381" max="5381" width="6" style="338" customWidth="1"/>
    <col min="5382" max="5382" width="9.109375" style="338"/>
    <col min="5383" max="5383" width="12.5546875" style="338" customWidth="1"/>
    <col min="5384" max="5384" width="10.88671875" style="338" customWidth="1"/>
    <col min="5385" max="5629" width="9.109375" style="338"/>
    <col min="5630" max="5630" width="4.44140625" style="338" customWidth="1"/>
    <col min="5631" max="5631" width="44.109375" style="338" customWidth="1"/>
    <col min="5632" max="5632" width="23" style="338" customWidth="1"/>
    <col min="5633" max="5633" width="6.6640625" style="338" customWidth="1"/>
    <col min="5634" max="5634" width="9.109375" style="338"/>
    <col min="5635" max="5635" width="10.88671875" style="338" customWidth="1"/>
    <col min="5636" max="5636" width="13.6640625" style="338" customWidth="1"/>
    <col min="5637" max="5637" width="6" style="338" customWidth="1"/>
    <col min="5638" max="5638" width="9.109375" style="338"/>
    <col min="5639" max="5639" width="12.5546875" style="338" customWidth="1"/>
    <col min="5640" max="5640" width="10.88671875" style="338" customWidth="1"/>
    <col min="5641" max="5885" width="9.109375" style="338"/>
    <col min="5886" max="5886" width="4.44140625" style="338" customWidth="1"/>
    <col min="5887" max="5887" width="44.109375" style="338" customWidth="1"/>
    <col min="5888" max="5888" width="23" style="338" customWidth="1"/>
    <col min="5889" max="5889" width="6.6640625" style="338" customWidth="1"/>
    <col min="5890" max="5890" width="9.109375" style="338"/>
    <col min="5891" max="5891" width="10.88671875" style="338" customWidth="1"/>
    <col min="5892" max="5892" width="13.6640625" style="338" customWidth="1"/>
    <col min="5893" max="5893" width="6" style="338" customWidth="1"/>
    <col min="5894" max="5894" width="9.109375" style="338"/>
    <col min="5895" max="5895" width="12.5546875" style="338" customWidth="1"/>
    <col min="5896" max="5896" width="10.88671875" style="338" customWidth="1"/>
    <col min="5897" max="6141" width="9.109375" style="338"/>
    <col min="6142" max="6142" width="4.44140625" style="338" customWidth="1"/>
    <col min="6143" max="6143" width="44.109375" style="338" customWidth="1"/>
    <col min="6144" max="6144" width="23" style="338" customWidth="1"/>
    <col min="6145" max="6145" width="6.6640625" style="338" customWidth="1"/>
    <col min="6146" max="6146" width="9.109375" style="338"/>
    <col min="6147" max="6147" width="10.88671875" style="338" customWidth="1"/>
    <col min="6148" max="6148" width="13.6640625" style="338" customWidth="1"/>
    <col min="6149" max="6149" width="6" style="338" customWidth="1"/>
    <col min="6150" max="6150" width="9.109375" style="338"/>
    <col min="6151" max="6151" width="12.5546875" style="338" customWidth="1"/>
    <col min="6152" max="6152" width="10.88671875" style="338" customWidth="1"/>
    <col min="6153" max="6397" width="9.109375" style="338"/>
    <col min="6398" max="6398" width="4.44140625" style="338" customWidth="1"/>
    <col min="6399" max="6399" width="44.109375" style="338" customWidth="1"/>
    <col min="6400" max="6400" width="23" style="338" customWidth="1"/>
    <col min="6401" max="6401" width="6.6640625" style="338" customWidth="1"/>
    <col min="6402" max="6402" width="9.109375" style="338"/>
    <col min="6403" max="6403" width="10.88671875" style="338" customWidth="1"/>
    <col min="6404" max="6404" width="13.6640625" style="338" customWidth="1"/>
    <col min="6405" max="6405" width="6" style="338" customWidth="1"/>
    <col min="6406" max="6406" width="9.109375" style="338"/>
    <col min="6407" max="6407" width="12.5546875" style="338" customWidth="1"/>
    <col min="6408" max="6408" width="10.88671875" style="338" customWidth="1"/>
    <col min="6409" max="6653" width="9.109375" style="338"/>
    <col min="6654" max="6654" width="4.44140625" style="338" customWidth="1"/>
    <col min="6655" max="6655" width="44.109375" style="338" customWidth="1"/>
    <col min="6656" max="6656" width="23" style="338" customWidth="1"/>
    <col min="6657" max="6657" width="6.6640625" style="338" customWidth="1"/>
    <col min="6658" max="6658" width="9.109375" style="338"/>
    <col min="6659" max="6659" width="10.88671875" style="338" customWidth="1"/>
    <col min="6660" max="6660" width="13.6640625" style="338" customWidth="1"/>
    <col min="6661" max="6661" width="6" style="338" customWidth="1"/>
    <col min="6662" max="6662" width="9.109375" style="338"/>
    <col min="6663" max="6663" width="12.5546875" style="338" customWidth="1"/>
    <col min="6664" max="6664" width="10.88671875" style="338" customWidth="1"/>
    <col min="6665" max="6909" width="9.109375" style="338"/>
    <col min="6910" max="6910" width="4.44140625" style="338" customWidth="1"/>
    <col min="6911" max="6911" width="44.109375" style="338" customWidth="1"/>
    <col min="6912" max="6912" width="23" style="338" customWidth="1"/>
    <col min="6913" max="6913" width="6.6640625" style="338" customWidth="1"/>
    <col min="6914" max="6914" width="9.109375" style="338"/>
    <col min="6915" max="6915" width="10.88671875" style="338" customWidth="1"/>
    <col min="6916" max="6916" width="13.6640625" style="338" customWidth="1"/>
    <col min="6917" max="6917" width="6" style="338" customWidth="1"/>
    <col min="6918" max="6918" width="9.109375" style="338"/>
    <col min="6919" max="6919" width="12.5546875" style="338" customWidth="1"/>
    <col min="6920" max="6920" width="10.88671875" style="338" customWidth="1"/>
    <col min="6921" max="7165" width="9.109375" style="338"/>
    <col min="7166" max="7166" width="4.44140625" style="338" customWidth="1"/>
    <col min="7167" max="7167" width="44.109375" style="338" customWidth="1"/>
    <col min="7168" max="7168" width="23" style="338" customWidth="1"/>
    <col min="7169" max="7169" width="6.6640625" style="338" customWidth="1"/>
    <col min="7170" max="7170" width="9.109375" style="338"/>
    <col min="7171" max="7171" width="10.88671875" style="338" customWidth="1"/>
    <col min="7172" max="7172" width="13.6640625" style="338" customWidth="1"/>
    <col min="7173" max="7173" width="6" style="338" customWidth="1"/>
    <col min="7174" max="7174" width="9.109375" style="338"/>
    <col min="7175" max="7175" width="12.5546875" style="338" customWidth="1"/>
    <col min="7176" max="7176" width="10.88671875" style="338" customWidth="1"/>
    <col min="7177" max="7421" width="9.109375" style="338"/>
    <col min="7422" max="7422" width="4.44140625" style="338" customWidth="1"/>
    <col min="7423" max="7423" width="44.109375" style="338" customWidth="1"/>
    <col min="7424" max="7424" width="23" style="338" customWidth="1"/>
    <col min="7425" max="7425" width="6.6640625" style="338" customWidth="1"/>
    <col min="7426" max="7426" width="9.109375" style="338"/>
    <col min="7427" max="7427" width="10.88671875" style="338" customWidth="1"/>
    <col min="7428" max="7428" width="13.6640625" style="338" customWidth="1"/>
    <col min="7429" max="7429" width="6" style="338" customWidth="1"/>
    <col min="7430" max="7430" width="9.109375" style="338"/>
    <col min="7431" max="7431" width="12.5546875" style="338" customWidth="1"/>
    <col min="7432" max="7432" width="10.88671875" style="338" customWidth="1"/>
    <col min="7433" max="7677" width="9.109375" style="338"/>
    <col min="7678" max="7678" width="4.44140625" style="338" customWidth="1"/>
    <col min="7679" max="7679" width="44.109375" style="338" customWidth="1"/>
    <col min="7680" max="7680" width="23" style="338" customWidth="1"/>
    <col min="7681" max="7681" width="6.6640625" style="338" customWidth="1"/>
    <col min="7682" max="7682" width="9.109375" style="338"/>
    <col min="7683" max="7683" width="10.88671875" style="338" customWidth="1"/>
    <col min="7684" max="7684" width="13.6640625" style="338" customWidth="1"/>
    <col min="7685" max="7685" width="6" style="338" customWidth="1"/>
    <col min="7686" max="7686" width="9.109375" style="338"/>
    <col min="7687" max="7687" width="12.5546875" style="338" customWidth="1"/>
    <col min="7688" max="7688" width="10.88671875" style="338" customWidth="1"/>
    <col min="7689" max="7933" width="9.109375" style="338"/>
    <col min="7934" max="7934" width="4.44140625" style="338" customWidth="1"/>
    <col min="7935" max="7935" width="44.109375" style="338" customWidth="1"/>
    <col min="7936" max="7936" width="23" style="338" customWidth="1"/>
    <col min="7937" max="7937" width="6.6640625" style="338" customWidth="1"/>
    <col min="7938" max="7938" width="9.109375" style="338"/>
    <col min="7939" max="7939" width="10.88671875" style="338" customWidth="1"/>
    <col min="7940" max="7940" width="13.6640625" style="338" customWidth="1"/>
    <col min="7941" max="7941" width="6" style="338" customWidth="1"/>
    <col min="7942" max="7942" width="9.109375" style="338"/>
    <col min="7943" max="7943" width="12.5546875" style="338" customWidth="1"/>
    <col min="7944" max="7944" width="10.88671875" style="338" customWidth="1"/>
    <col min="7945" max="8189" width="9.109375" style="338"/>
    <col min="8190" max="8190" width="4.44140625" style="338" customWidth="1"/>
    <col min="8191" max="8191" width="44.109375" style="338" customWidth="1"/>
    <col min="8192" max="8192" width="23" style="338" customWidth="1"/>
    <col min="8193" max="8193" width="6.6640625" style="338" customWidth="1"/>
    <col min="8194" max="8194" width="9.109375" style="338"/>
    <col min="8195" max="8195" width="10.88671875" style="338" customWidth="1"/>
    <col min="8196" max="8196" width="13.6640625" style="338" customWidth="1"/>
    <col min="8197" max="8197" width="6" style="338" customWidth="1"/>
    <col min="8198" max="8198" width="9.109375" style="338"/>
    <col min="8199" max="8199" width="12.5546875" style="338" customWidth="1"/>
    <col min="8200" max="8200" width="10.88671875" style="338" customWidth="1"/>
    <col min="8201" max="8445" width="9.109375" style="338"/>
    <col min="8446" max="8446" width="4.44140625" style="338" customWidth="1"/>
    <col min="8447" max="8447" width="44.109375" style="338" customWidth="1"/>
    <col min="8448" max="8448" width="23" style="338" customWidth="1"/>
    <col min="8449" max="8449" width="6.6640625" style="338" customWidth="1"/>
    <col min="8450" max="8450" width="9.109375" style="338"/>
    <col min="8451" max="8451" width="10.88671875" style="338" customWidth="1"/>
    <col min="8452" max="8452" width="13.6640625" style="338" customWidth="1"/>
    <col min="8453" max="8453" width="6" style="338" customWidth="1"/>
    <col min="8454" max="8454" width="9.109375" style="338"/>
    <col min="8455" max="8455" width="12.5546875" style="338" customWidth="1"/>
    <col min="8456" max="8456" width="10.88671875" style="338" customWidth="1"/>
    <col min="8457" max="8701" width="9.109375" style="338"/>
    <col min="8702" max="8702" width="4.44140625" style="338" customWidth="1"/>
    <col min="8703" max="8703" width="44.109375" style="338" customWidth="1"/>
    <col min="8704" max="8704" width="23" style="338" customWidth="1"/>
    <col min="8705" max="8705" width="6.6640625" style="338" customWidth="1"/>
    <col min="8706" max="8706" width="9.109375" style="338"/>
    <col min="8707" max="8707" width="10.88671875" style="338" customWidth="1"/>
    <col min="8708" max="8708" width="13.6640625" style="338" customWidth="1"/>
    <col min="8709" max="8709" width="6" style="338" customWidth="1"/>
    <col min="8710" max="8710" width="9.109375" style="338"/>
    <col min="8711" max="8711" width="12.5546875" style="338" customWidth="1"/>
    <col min="8712" max="8712" width="10.88671875" style="338" customWidth="1"/>
    <col min="8713" max="8957" width="9.109375" style="338"/>
    <col min="8958" max="8958" width="4.44140625" style="338" customWidth="1"/>
    <col min="8959" max="8959" width="44.109375" style="338" customWidth="1"/>
    <col min="8960" max="8960" width="23" style="338" customWidth="1"/>
    <col min="8961" max="8961" width="6.6640625" style="338" customWidth="1"/>
    <col min="8962" max="8962" width="9.109375" style="338"/>
    <col min="8963" max="8963" width="10.88671875" style="338" customWidth="1"/>
    <col min="8964" max="8964" width="13.6640625" style="338" customWidth="1"/>
    <col min="8965" max="8965" width="6" style="338" customWidth="1"/>
    <col min="8966" max="8966" width="9.109375" style="338"/>
    <col min="8967" max="8967" width="12.5546875" style="338" customWidth="1"/>
    <col min="8968" max="8968" width="10.88671875" style="338" customWidth="1"/>
    <col min="8969" max="9213" width="9.109375" style="338"/>
    <col min="9214" max="9214" width="4.44140625" style="338" customWidth="1"/>
    <col min="9215" max="9215" width="44.109375" style="338" customWidth="1"/>
    <col min="9216" max="9216" width="23" style="338" customWidth="1"/>
    <col min="9217" max="9217" width="6.6640625" style="338" customWidth="1"/>
    <col min="9218" max="9218" width="9.109375" style="338"/>
    <col min="9219" max="9219" width="10.88671875" style="338" customWidth="1"/>
    <col min="9220" max="9220" width="13.6640625" style="338" customWidth="1"/>
    <col min="9221" max="9221" width="6" style="338" customWidth="1"/>
    <col min="9222" max="9222" width="9.109375" style="338"/>
    <col min="9223" max="9223" width="12.5546875" style="338" customWidth="1"/>
    <col min="9224" max="9224" width="10.88671875" style="338" customWidth="1"/>
    <col min="9225" max="9469" width="9.109375" style="338"/>
    <col min="9470" max="9470" width="4.44140625" style="338" customWidth="1"/>
    <col min="9471" max="9471" width="44.109375" style="338" customWidth="1"/>
    <col min="9472" max="9472" width="23" style="338" customWidth="1"/>
    <col min="9473" max="9473" width="6.6640625" style="338" customWidth="1"/>
    <col min="9474" max="9474" width="9.109375" style="338"/>
    <col min="9475" max="9475" width="10.88671875" style="338" customWidth="1"/>
    <col min="9476" max="9476" width="13.6640625" style="338" customWidth="1"/>
    <col min="9477" max="9477" width="6" style="338" customWidth="1"/>
    <col min="9478" max="9478" width="9.109375" style="338"/>
    <col min="9479" max="9479" width="12.5546875" style="338" customWidth="1"/>
    <col min="9480" max="9480" width="10.88671875" style="338" customWidth="1"/>
    <col min="9481" max="9725" width="9.109375" style="338"/>
    <col min="9726" max="9726" width="4.44140625" style="338" customWidth="1"/>
    <col min="9727" max="9727" width="44.109375" style="338" customWidth="1"/>
    <col min="9728" max="9728" width="23" style="338" customWidth="1"/>
    <col min="9729" max="9729" width="6.6640625" style="338" customWidth="1"/>
    <col min="9730" max="9730" width="9.109375" style="338"/>
    <col min="9731" max="9731" width="10.88671875" style="338" customWidth="1"/>
    <col min="9732" max="9732" width="13.6640625" style="338" customWidth="1"/>
    <col min="9733" max="9733" width="6" style="338" customWidth="1"/>
    <col min="9734" max="9734" width="9.109375" style="338"/>
    <col min="9735" max="9735" width="12.5546875" style="338" customWidth="1"/>
    <col min="9736" max="9736" width="10.88671875" style="338" customWidth="1"/>
    <col min="9737" max="9981" width="9.109375" style="338"/>
    <col min="9982" max="9982" width="4.44140625" style="338" customWidth="1"/>
    <col min="9983" max="9983" width="44.109375" style="338" customWidth="1"/>
    <col min="9984" max="9984" width="23" style="338" customWidth="1"/>
    <col min="9985" max="9985" width="6.6640625" style="338" customWidth="1"/>
    <col min="9986" max="9986" width="9.109375" style="338"/>
    <col min="9987" max="9987" width="10.88671875" style="338" customWidth="1"/>
    <col min="9988" max="9988" width="13.6640625" style="338" customWidth="1"/>
    <col min="9989" max="9989" width="6" style="338" customWidth="1"/>
    <col min="9990" max="9990" width="9.109375" style="338"/>
    <col min="9991" max="9991" width="12.5546875" style="338" customWidth="1"/>
    <col min="9992" max="9992" width="10.88671875" style="338" customWidth="1"/>
    <col min="9993" max="10237" width="9.109375" style="338"/>
    <col min="10238" max="10238" width="4.44140625" style="338" customWidth="1"/>
    <col min="10239" max="10239" width="44.109375" style="338" customWidth="1"/>
    <col min="10240" max="10240" width="23" style="338" customWidth="1"/>
    <col min="10241" max="10241" width="6.6640625" style="338" customWidth="1"/>
    <col min="10242" max="10242" width="9.109375" style="338"/>
    <col min="10243" max="10243" width="10.88671875" style="338" customWidth="1"/>
    <col min="10244" max="10244" width="13.6640625" style="338" customWidth="1"/>
    <col min="10245" max="10245" width="6" style="338" customWidth="1"/>
    <col min="10246" max="10246" width="9.109375" style="338"/>
    <col min="10247" max="10247" width="12.5546875" style="338" customWidth="1"/>
    <col min="10248" max="10248" width="10.88671875" style="338" customWidth="1"/>
    <col min="10249" max="10493" width="9.109375" style="338"/>
    <col min="10494" max="10494" width="4.44140625" style="338" customWidth="1"/>
    <col min="10495" max="10495" width="44.109375" style="338" customWidth="1"/>
    <col min="10496" max="10496" width="23" style="338" customWidth="1"/>
    <col min="10497" max="10497" width="6.6640625" style="338" customWidth="1"/>
    <col min="10498" max="10498" width="9.109375" style="338"/>
    <col min="10499" max="10499" width="10.88671875" style="338" customWidth="1"/>
    <col min="10500" max="10500" width="13.6640625" style="338" customWidth="1"/>
    <col min="10501" max="10501" width="6" style="338" customWidth="1"/>
    <col min="10502" max="10502" width="9.109375" style="338"/>
    <col min="10503" max="10503" width="12.5546875" style="338" customWidth="1"/>
    <col min="10504" max="10504" width="10.88671875" style="338" customWidth="1"/>
    <col min="10505" max="10749" width="9.109375" style="338"/>
    <col min="10750" max="10750" width="4.44140625" style="338" customWidth="1"/>
    <col min="10751" max="10751" width="44.109375" style="338" customWidth="1"/>
    <col min="10752" max="10752" width="23" style="338" customWidth="1"/>
    <col min="10753" max="10753" width="6.6640625" style="338" customWidth="1"/>
    <col min="10754" max="10754" width="9.109375" style="338"/>
    <col min="10755" max="10755" width="10.88671875" style="338" customWidth="1"/>
    <col min="10756" max="10756" width="13.6640625" style="338" customWidth="1"/>
    <col min="10757" max="10757" width="6" style="338" customWidth="1"/>
    <col min="10758" max="10758" width="9.109375" style="338"/>
    <col min="10759" max="10759" width="12.5546875" style="338" customWidth="1"/>
    <col min="10760" max="10760" width="10.88671875" style="338" customWidth="1"/>
    <col min="10761" max="11005" width="9.109375" style="338"/>
    <col min="11006" max="11006" width="4.44140625" style="338" customWidth="1"/>
    <col min="11007" max="11007" width="44.109375" style="338" customWidth="1"/>
    <col min="11008" max="11008" width="23" style="338" customWidth="1"/>
    <col min="11009" max="11009" width="6.6640625" style="338" customWidth="1"/>
    <col min="11010" max="11010" width="9.109375" style="338"/>
    <col min="11011" max="11011" width="10.88671875" style="338" customWidth="1"/>
    <col min="11012" max="11012" width="13.6640625" style="338" customWidth="1"/>
    <col min="11013" max="11013" width="6" style="338" customWidth="1"/>
    <col min="11014" max="11014" width="9.109375" style="338"/>
    <col min="11015" max="11015" width="12.5546875" style="338" customWidth="1"/>
    <col min="11016" max="11016" width="10.88671875" style="338" customWidth="1"/>
    <col min="11017" max="11261" width="9.109375" style="338"/>
    <col min="11262" max="11262" width="4.44140625" style="338" customWidth="1"/>
    <col min="11263" max="11263" width="44.109375" style="338" customWidth="1"/>
    <col min="11264" max="11264" width="23" style="338" customWidth="1"/>
    <col min="11265" max="11265" width="6.6640625" style="338" customWidth="1"/>
    <col min="11266" max="11266" width="9.109375" style="338"/>
    <col min="11267" max="11267" width="10.88671875" style="338" customWidth="1"/>
    <col min="11268" max="11268" width="13.6640625" style="338" customWidth="1"/>
    <col min="11269" max="11269" width="6" style="338" customWidth="1"/>
    <col min="11270" max="11270" width="9.109375" style="338"/>
    <col min="11271" max="11271" width="12.5546875" style="338" customWidth="1"/>
    <col min="11272" max="11272" width="10.88671875" style="338" customWidth="1"/>
    <col min="11273" max="11517" width="9.109375" style="338"/>
    <col min="11518" max="11518" width="4.44140625" style="338" customWidth="1"/>
    <col min="11519" max="11519" width="44.109375" style="338" customWidth="1"/>
    <col min="11520" max="11520" width="23" style="338" customWidth="1"/>
    <col min="11521" max="11521" width="6.6640625" style="338" customWidth="1"/>
    <col min="11522" max="11522" width="9.109375" style="338"/>
    <col min="11523" max="11523" width="10.88671875" style="338" customWidth="1"/>
    <col min="11524" max="11524" width="13.6640625" style="338" customWidth="1"/>
    <col min="11525" max="11525" width="6" style="338" customWidth="1"/>
    <col min="11526" max="11526" width="9.109375" style="338"/>
    <col min="11527" max="11527" width="12.5546875" style="338" customWidth="1"/>
    <col min="11528" max="11528" width="10.88671875" style="338" customWidth="1"/>
    <col min="11529" max="11773" width="9.109375" style="338"/>
    <col min="11774" max="11774" width="4.44140625" style="338" customWidth="1"/>
    <col min="11775" max="11775" width="44.109375" style="338" customWidth="1"/>
    <col min="11776" max="11776" width="23" style="338" customWidth="1"/>
    <col min="11777" max="11777" width="6.6640625" style="338" customWidth="1"/>
    <col min="11778" max="11778" width="9.109375" style="338"/>
    <col min="11779" max="11779" width="10.88671875" style="338" customWidth="1"/>
    <col min="11780" max="11780" width="13.6640625" style="338" customWidth="1"/>
    <col min="11781" max="11781" width="6" style="338" customWidth="1"/>
    <col min="11782" max="11782" width="9.109375" style="338"/>
    <col min="11783" max="11783" width="12.5546875" style="338" customWidth="1"/>
    <col min="11784" max="11784" width="10.88671875" style="338" customWidth="1"/>
    <col min="11785" max="12029" width="9.109375" style="338"/>
    <col min="12030" max="12030" width="4.44140625" style="338" customWidth="1"/>
    <col min="12031" max="12031" width="44.109375" style="338" customWidth="1"/>
    <col min="12032" max="12032" width="23" style="338" customWidth="1"/>
    <col min="12033" max="12033" width="6.6640625" style="338" customWidth="1"/>
    <col min="12034" max="12034" width="9.109375" style="338"/>
    <col min="12035" max="12035" width="10.88671875" style="338" customWidth="1"/>
    <col min="12036" max="12036" width="13.6640625" style="338" customWidth="1"/>
    <col min="12037" max="12037" width="6" style="338" customWidth="1"/>
    <col min="12038" max="12038" width="9.109375" style="338"/>
    <col min="12039" max="12039" width="12.5546875" style="338" customWidth="1"/>
    <col min="12040" max="12040" width="10.88671875" style="338" customWidth="1"/>
    <col min="12041" max="12285" width="9.109375" style="338"/>
    <col min="12286" max="12286" width="4.44140625" style="338" customWidth="1"/>
    <col min="12287" max="12287" width="44.109375" style="338" customWidth="1"/>
    <col min="12288" max="12288" width="23" style="338" customWidth="1"/>
    <col min="12289" max="12289" width="6.6640625" style="338" customWidth="1"/>
    <col min="12290" max="12290" width="9.109375" style="338"/>
    <col min="12291" max="12291" width="10.88671875" style="338" customWidth="1"/>
    <col min="12292" max="12292" width="13.6640625" style="338" customWidth="1"/>
    <col min="12293" max="12293" width="6" style="338" customWidth="1"/>
    <col min="12294" max="12294" width="9.109375" style="338"/>
    <col min="12295" max="12295" width="12.5546875" style="338" customWidth="1"/>
    <col min="12296" max="12296" width="10.88671875" style="338" customWidth="1"/>
    <col min="12297" max="12541" width="9.109375" style="338"/>
    <col min="12542" max="12542" width="4.44140625" style="338" customWidth="1"/>
    <col min="12543" max="12543" width="44.109375" style="338" customWidth="1"/>
    <col min="12544" max="12544" width="23" style="338" customWidth="1"/>
    <col min="12545" max="12545" width="6.6640625" style="338" customWidth="1"/>
    <col min="12546" max="12546" width="9.109375" style="338"/>
    <col min="12547" max="12547" width="10.88671875" style="338" customWidth="1"/>
    <col min="12548" max="12548" width="13.6640625" style="338" customWidth="1"/>
    <col min="12549" max="12549" width="6" style="338" customWidth="1"/>
    <col min="12550" max="12550" width="9.109375" style="338"/>
    <col min="12551" max="12551" width="12.5546875" style="338" customWidth="1"/>
    <col min="12552" max="12552" width="10.88671875" style="338" customWidth="1"/>
    <col min="12553" max="12797" width="9.109375" style="338"/>
    <col min="12798" max="12798" width="4.44140625" style="338" customWidth="1"/>
    <col min="12799" max="12799" width="44.109375" style="338" customWidth="1"/>
    <col min="12800" max="12800" width="23" style="338" customWidth="1"/>
    <col min="12801" max="12801" width="6.6640625" style="338" customWidth="1"/>
    <col min="12802" max="12802" width="9.109375" style="338"/>
    <col min="12803" max="12803" width="10.88671875" style="338" customWidth="1"/>
    <col min="12804" max="12804" width="13.6640625" style="338" customWidth="1"/>
    <col min="12805" max="12805" width="6" style="338" customWidth="1"/>
    <col min="12806" max="12806" width="9.109375" style="338"/>
    <col min="12807" max="12807" width="12.5546875" style="338" customWidth="1"/>
    <col min="12808" max="12808" width="10.88671875" style="338" customWidth="1"/>
    <col min="12809" max="13053" width="9.109375" style="338"/>
    <col min="13054" max="13054" width="4.44140625" style="338" customWidth="1"/>
    <col min="13055" max="13055" width="44.109375" style="338" customWidth="1"/>
    <col min="13056" max="13056" width="23" style="338" customWidth="1"/>
    <col min="13057" max="13057" width="6.6640625" style="338" customWidth="1"/>
    <col min="13058" max="13058" width="9.109375" style="338"/>
    <col min="13059" max="13059" width="10.88671875" style="338" customWidth="1"/>
    <col min="13060" max="13060" width="13.6640625" style="338" customWidth="1"/>
    <col min="13061" max="13061" width="6" style="338" customWidth="1"/>
    <col min="13062" max="13062" width="9.109375" style="338"/>
    <col min="13063" max="13063" width="12.5546875" style="338" customWidth="1"/>
    <col min="13064" max="13064" width="10.88671875" style="338" customWidth="1"/>
    <col min="13065" max="13309" width="9.109375" style="338"/>
    <col min="13310" max="13310" width="4.44140625" style="338" customWidth="1"/>
    <col min="13311" max="13311" width="44.109375" style="338" customWidth="1"/>
    <col min="13312" max="13312" width="23" style="338" customWidth="1"/>
    <col min="13313" max="13313" width="6.6640625" style="338" customWidth="1"/>
    <col min="13314" max="13314" width="9.109375" style="338"/>
    <col min="13315" max="13315" width="10.88671875" style="338" customWidth="1"/>
    <col min="13316" max="13316" width="13.6640625" style="338" customWidth="1"/>
    <col min="13317" max="13317" width="6" style="338" customWidth="1"/>
    <col min="13318" max="13318" width="9.109375" style="338"/>
    <col min="13319" max="13319" width="12.5546875" style="338" customWidth="1"/>
    <col min="13320" max="13320" width="10.88671875" style="338" customWidth="1"/>
    <col min="13321" max="13565" width="9.109375" style="338"/>
    <col min="13566" max="13566" width="4.44140625" style="338" customWidth="1"/>
    <col min="13567" max="13567" width="44.109375" style="338" customWidth="1"/>
    <col min="13568" max="13568" width="23" style="338" customWidth="1"/>
    <col min="13569" max="13569" width="6.6640625" style="338" customWidth="1"/>
    <col min="13570" max="13570" width="9.109375" style="338"/>
    <col min="13571" max="13571" width="10.88671875" style="338" customWidth="1"/>
    <col min="13572" max="13572" width="13.6640625" style="338" customWidth="1"/>
    <col min="13573" max="13573" width="6" style="338" customWidth="1"/>
    <col min="13574" max="13574" width="9.109375" style="338"/>
    <col min="13575" max="13575" width="12.5546875" style="338" customWidth="1"/>
    <col min="13576" max="13576" width="10.88671875" style="338" customWidth="1"/>
    <col min="13577" max="13821" width="9.109375" style="338"/>
    <col min="13822" max="13822" width="4.44140625" style="338" customWidth="1"/>
    <col min="13823" max="13823" width="44.109375" style="338" customWidth="1"/>
    <col min="13824" max="13824" width="23" style="338" customWidth="1"/>
    <col min="13825" max="13825" width="6.6640625" style="338" customWidth="1"/>
    <col min="13826" max="13826" width="9.109375" style="338"/>
    <col min="13827" max="13827" width="10.88671875" style="338" customWidth="1"/>
    <col min="13828" max="13828" width="13.6640625" style="338" customWidth="1"/>
    <col min="13829" max="13829" width="6" style="338" customWidth="1"/>
    <col min="13830" max="13830" width="9.109375" style="338"/>
    <col min="13831" max="13831" width="12.5546875" style="338" customWidth="1"/>
    <col min="13832" max="13832" width="10.88671875" style="338" customWidth="1"/>
    <col min="13833" max="14077" width="9.109375" style="338"/>
    <col min="14078" max="14078" width="4.44140625" style="338" customWidth="1"/>
    <col min="14079" max="14079" width="44.109375" style="338" customWidth="1"/>
    <col min="14080" max="14080" width="23" style="338" customWidth="1"/>
    <col min="14081" max="14081" width="6.6640625" style="338" customWidth="1"/>
    <col min="14082" max="14082" width="9.109375" style="338"/>
    <col min="14083" max="14083" width="10.88671875" style="338" customWidth="1"/>
    <col min="14084" max="14084" width="13.6640625" style="338" customWidth="1"/>
    <col min="14085" max="14085" width="6" style="338" customWidth="1"/>
    <col min="14086" max="14086" width="9.109375" style="338"/>
    <col min="14087" max="14087" width="12.5546875" style="338" customWidth="1"/>
    <col min="14088" max="14088" width="10.88671875" style="338" customWidth="1"/>
    <col min="14089" max="14333" width="9.109375" style="338"/>
    <col min="14334" max="14334" width="4.44140625" style="338" customWidth="1"/>
    <col min="14335" max="14335" width="44.109375" style="338" customWidth="1"/>
    <col min="14336" max="14336" width="23" style="338" customWidth="1"/>
    <col min="14337" max="14337" width="6.6640625" style="338" customWidth="1"/>
    <col min="14338" max="14338" width="9.109375" style="338"/>
    <col min="14339" max="14339" width="10.88671875" style="338" customWidth="1"/>
    <col min="14340" max="14340" width="13.6640625" style="338" customWidth="1"/>
    <col min="14341" max="14341" width="6" style="338" customWidth="1"/>
    <col min="14342" max="14342" width="9.109375" style="338"/>
    <col min="14343" max="14343" width="12.5546875" style="338" customWidth="1"/>
    <col min="14344" max="14344" width="10.88671875" style="338" customWidth="1"/>
    <col min="14345" max="14589" width="9.109375" style="338"/>
    <col min="14590" max="14590" width="4.44140625" style="338" customWidth="1"/>
    <col min="14591" max="14591" width="44.109375" style="338" customWidth="1"/>
    <col min="14592" max="14592" width="23" style="338" customWidth="1"/>
    <col min="14593" max="14593" width="6.6640625" style="338" customWidth="1"/>
    <col min="14594" max="14594" width="9.109375" style="338"/>
    <col min="14595" max="14595" width="10.88671875" style="338" customWidth="1"/>
    <col min="14596" max="14596" width="13.6640625" style="338" customWidth="1"/>
    <col min="14597" max="14597" width="6" style="338" customWidth="1"/>
    <col min="14598" max="14598" width="9.109375" style="338"/>
    <col min="14599" max="14599" width="12.5546875" style="338" customWidth="1"/>
    <col min="14600" max="14600" width="10.88671875" style="338" customWidth="1"/>
    <col min="14601" max="14845" width="9.109375" style="338"/>
    <col min="14846" max="14846" width="4.44140625" style="338" customWidth="1"/>
    <col min="14847" max="14847" width="44.109375" style="338" customWidth="1"/>
    <col min="14848" max="14848" width="23" style="338" customWidth="1"/>
    <col min="14849" max="14849" width="6.6640625" style="338" customWidth="1"/>
    <col min="14850" max="14850" width="9.109375" style="338"/>
    <col min="14851" max="14851" width="10.88671875" style="338" customWidth="1"/>
    <col min="14852" max="14852" width="13.6640625" style="338" customWidth="1"/>
    <col min="14853" max="14853" width="6" style="338" customWidth="1"/>
    <col min="14854" max="14854" width="9.109375" style="338"/>
    <col min="14855" max="14855" width="12.5546875" style="338" customWidth="1"/>
    <col min="14856" max="14856" width="10.88671875" style="338" customWidth="1"/>
    <col min="14857" max="15101" width="9.109375" style="338"/>
    <col min="15102" max="15102" width="4.44140625" style="338" customWidth="1"/>
    <col min="15103" max="15103" width="44.109375" style="338" customWidth="1"/>
    <col min="15104" max="15104" width="23" style="338" customWidth="1"/>
    <col min="15105" max="15105" width="6.6640625" style="338" customWidth="1"/>
    <col min="15106" max="15106" width="9.109375" style="338"/>
    <col min="15107" max="15107" width="10.88671875" style="338" customWidth="1"/>
    <col min="15108" max="15108" width="13.6640625" style="338" customWidth="1"/>
    <col min="15109" max="15109" width="6" style="338" customWidth="1"/>
    <col min="15110" max="15110" width="9.109375" style="338"/>
    <col min="15111" max="15111" width="12.5546875" style="338" customWidth="1"/>
    <col min="15112" max="15112" width="10.88671875" style="338" customWidth="1"/>
    <col min="15113" max="15357" width="9.109375" style="338"/>
    <col min="15358" max="15358" width="4.44140625" style="338" customWidth="1"/>
    <col min="15359" max="15359" width="44.109375" style="338" customWidth="1"/>
    <col min="15360" max="15360" width="23" style="338" customWidth="1"/>
    <col min="15361" max="15361" width="6.6640625" style="338" customWidth="1"/>
    <col min="15362" max="15362" width="9.109375" style="338"/>
    <col min="15363" max="15363" width="10.88671875" style="338" customWidth="1"/>
    <col min="15364" max="15364" width="13.6640625" style="338" customWidth="1"/>
    <col min="15365" max="15365" width="6" style="338" customWidth="1"/>
    <col min="15366" max="15366" width="9.109375" style="338"/>
    <col min="15367" max="15367" width="12.5546875" style="338" customWidth="1"/>
    <col min="15368" max="15368" width="10.88671875" style="338" customWidth="1"/>
    <col min="15369" max="15613" width="9.109375" style="338"/>
    <col min="15614" max="15614" width="4.44140625" style="338" customWidth="1"/>
    <col min="15615" max="15615" width="44.109375" style="338" customWidth="1"/>
    <col min="15616" max="15616" width="23" style="338" customWidth="1"/>
    <col min="15617" max="15617" width="6.6640625" style="338" customWidth="1"/>
    <col min="15618" max="15618" width="9.109375" style="338"/>
    <col min="15619" max="15619" width="10.88671875" style="338" customWidth="1"/>
    <col min="15620" max="15620" width="13.6640625" style="338" customWidth="1"/>
    <col min="15621" max="15621" width="6" style="338" customWidth="1"/>
    <col min="15622" max="15622" width="9.109375" style="338"/>
    <col min="15623" max="15623" width="12.5546875" style="338" customWidth="1"/>
    <col min="15624" max="15624" width="10.88671875" style="338" customWidth="1"/>
    <col min="15625" max="15869" width="9.109375" style="338"/>
    <col min="15870" max="15870" width="4.44140625" style="338" customWidth="1"/>
    <col min="15871" max="15871" width="44.109375" style="338" customWidth="1"/>
    <col min="15872" max="15872" width="23" style="338" customWidth="1"/>
    <col min="15873" max="15873" width="6.6640625" style="338" customWidth="1"/>
    <col min="15874" max="15874" width="9.109375" style="338"/>
    <col min="15875" max="15875" width="10.88671875" style="338" customWidth="1"/>
    <col min="15876" max="15876" width="13.6640625" style="338" customWidth="1"/>
    <col min="15877" max="15877" width="6" style="338" customWidth="1"/>
    <col min="15878" max="15878" width="9.109375" style="338"/>
    <col min="15879" max="15879" width="12.5546875" style="338" customWidth="1"/>
    <col min="15880" max="15880" width="10.88671875" style="338" customWidth="1"/>
    <col min="15881" max="16125" width="9.109375" style="338"/>
    <col min="16126" max="16126" width="4.44140625" style="338" customWidth="1"/>
    <col min="16127" max="16127" width="44.109375" style="338" customWidth="1"/>
    <col min="16128" max="16128" width="23" style="338" customWidth="1"/>
    <col min="16129" max="16129" width="6.6640625" style="338" customWidth="1"/>
    <col min="16130" max="16130" width="9.109375" style="338"/>
    <col min="16131" max="16131" width="10.88671875" style="338" customWidth="1"/>
    <col min="16132" max="16132" width="13.6640625" style="338" customWidth="1"/>
    <col min="16133" max="16133" width="6" style="338" customWidth="1"/>
    <col min="16134" max="16134" width="9.109375" style="338"/>
    <col min="16135" max="16135" width="12.5546875" style="338" customWidth="1"/>
    <col min="16136" max="16136" width="10.88671875" style="338" customWidth="1"/>
    <col min="16137" max="16381" width="9.109375" style="338"/>
    <col min="16382" max="16382" width="9.109375" style="338" customWidth="1"/>
    <col min="16383" max="16384" width="9.109375" style="338"/>
  </cols>
  <sheetData>
    <row r="1" spans="1:11" ht="23.4" customHeight="1">
      <c r="A1" s="525" t="s">
        <v>120</v>
      </c>
      <c r="B1" s="525"/>
      <c r="C1" s="334"/>
      <c r="D1" s="334"/>
      <c r="E1" s="334"/>
      <c r="F1" s="334"/>
      <c r="G1" s="334"/>
      <c r="H1" s="334"/>
      <c r="I1" s="335"/>
      <c r="J1" s="336"/>
      <c r="K1" s="337" t="s">
        <v>121</v>
      </c>
    </row>
    <row r="2" spans="1:11" s="349" customFormat="1" ht="43.95" customHeight="1">
      <c r="A2" s="76" t="s">
        <v>68</v>
      </c>
      <c r="B2" s="76" t="s">
        <v>16</v>
      </c>
      <c r="C2" s="76" t="s">
        <v>17</v>
      </c>
      <c r="D2" s="76" t="s">
        <v>18</v>
      </c>
      <c r="E2" s="76" t="s">
        <v>19</v>
      </c>
      <c r="F2" s="76" t="s">
        <v>20</v>
      </c>
      <c r="G2" s="76" t="s">
        <v>36</v>
      </c>
      <c r="H2" s="76" t="s">
        <v>22</v>
      </c>
      <c r="I2" s="76" t="s">
        <v>23</v>
      </c>
      <c r="J2" s="159" t="s">
        <v>67</v>
      </c>
      <c r="K2" s="159" t="s">
        <v>148</v>
      </c>
    </row>
    <row r="3" spans="1:11" s="358" customFormat="1" ht="68.25" customHeight="1">
      <c r="A3" s="350">
        <v>1</v>
      </c>
      <c r="B3" s="351" t="s">
        <v>131</v>
      </c>
      <c r="C3" s="352" t="s">
        <v>52</v>
      </c>
      <c r="D3" s="352">
        <v>100</v>
      </c>
      <c r="E3" s="353"/>
      <c r="F3" s="353">
        <f>D3*E3</f>
        <v>0</v>
      </c>
      <c r="G3" s="354"/>
      <c r="H3" s="355"/>
      <c r="I3" s="356"/>
      <c r="J3" s="357"/>
      <c r="K3" s="357"/>
    </row>
    <row r="4" spans="1:11" s="358" customFormat="1" ht="61.5" customHeight="1">
      <c r="A4" s="359">
        <v>2</v>
      </c>
      <c r="B4" s="360" t="s">
        <v>132</v>
      </c>
      <c r="C4" s="352" t="s">
        <v>52</v>
      </c>
      <c r="D4" s="266">
        <v>120</v>
      </c>
      <c r="E4" s="361"/>
      <c r="F4" s="353">
        <f>D4*E4</f>
        <v>0</v>
      </c>
      <c r="G4" s="354"/>
      <c r="H4" s="355"/>
      <c r="I4" s="348"/>
      <c r="J4" s="362"/>
      <c r="K4" s="362"/>
    </row>
    <row r="5" spans="1:11" ht="17.25" customHeight="1">
      <c r="A5" s="339"/>
      <c r="B5" s="339"/>
      <c r="C5" s="339"/>
      <c r="D5" s="339"/>
      <c r="E5" s="369" t="s">
        <v>6</v>
      </c>
      <c r="F5" s="370">
        <f>SUM(F3:F4)</f>
        <v>0</v>
      </c>
      <c r="G5" s="339"/>
      <c r="H5" s="374">
        <f>F5*1.08</f>
        <v>0</v>
      </c>
      <c r="I5" s="367"/>
      <c r="J5" s="367"/>
      <c r="K5" s="367"/>
    </row>
    <row r="6" spans="1:11" s="340" customFormat="1">
      <c r="A6" s="373"/>
      <c r="B6" s="373"/>
      <c r="C6" s="373"/>
      <c r="D6" s="373"/>
      <c r="E6" s="373"/>
      <c r="F6" s="373"/>
      <c r="G6" s="373"/>
      <c r="H6" s="364"/>
      <c r="I6" s="365"/>
      <c r="J6" s="365"/>
    </row>
    <row r="7" spans="1:11">
      <c r="B7" s="341"/>
    </row>
    <row r="8" spans="1:11" s="344" customFormat="1">
      <c r="A8" s="256"/>
      <c r="B8" s="256"/>
      <c r="C8" s="256"/>
      <c r="D8" s="256"/>
      <c r="E8" s="256"/>
      <c r="F8" s="256"/>
      <c r="G8" s="256"/>
      <c r="H8" s="256"/>
      <c r="I8" s="372"/>
      <c r="J8" s="372"/>
    </row>
    <row r="9" spans="1:11" s="344" customFormat="1">
      <c r="C9" s="256"/>
      <c r="D9" s="256"/>
      <c r="E9" s="256"/>
      <c r="F9" s="256"/>
      <c r="G9" s="256"/>
      <c r="H9" s="256"/>
      <c r="J9" s="344" t="s">
        <v>75</v>
      </c>
    </row>
    <row r="10" spans="1:11" s="344" customFormat="1">
      <c r="A10" s="258"/>
      <c r="B10" s="342"/>
      <c r="C10" s="342"/>
      <c r="D10" s="343"/>
      <c r="E10" s="343"/>
      <c r="F10" s="343"/>
      <c r="G10" s="343"/>
      <c r="H10" s="342"/>
      <c r="I10" s="342"/>
      <c r="J10" s="342"/>
      <c r="K10" s="258"/>
    </row>
    <row r="11" spans="1:11">
      <c r="B11" s="345"/>
      <c r="C11" s="345"/>
      <c r="D11" s="345"/>
      <c r="E11" s="345"/>
      <c r="F11" s="345"/>
      <c r="G11" s="345"/>
      <c r="H11" s="345"/>
      <c r="I11" s="345"/>
      <c r="J11" s="345"/>
    </row>
    <row r="12" spans="1:11">
      <c r="B12" s="345"/>
      <c r="C12" s="345"/>
      <c r="D12" s="345"/>
      <c r="E12" s="345"/>
      <c r="F12" s="345"/>
      <c r="G12" s="345"/>
      <c r="H12" s="345"/>
      <c r="I12" s="345"/>
      <c r="J12" s="345"/>
    </row>
    <row r="27" ht="25.5" customHeight="1"/>
    <row r="43" spans="9:9" ht="32.25" customHeight="1">
      <c r="I43" s="346"/>
    </row>
    <row r="44" spans="9:9" s="347" customFormat="1" ht="58.5" customHeight="1">
      <c r="I44" s="346"/>
    </row>
    <row r="45" spans="9:9">
      <c r="I45" s="346"/>
    </row>
    <row r="46" spans="9:9">
      <c r="I46" s="346"/>
    </row>
    <row r="47" spans="9:9" s="345" customFormat="1">
      <c r="I47" s="346"/>
    </row>
    <row r="48" spans="9:9">
      <c r="I48" s="346"/>
    </row>
    <row r="54" ht="29.25" customHeight="1"/>
    <row r="55" ht="24.75" customHeight="1"/>
    <row r="56" ht="24.75" customHeight="1"/>
    <row r="57" ht="21.75" customHeight="1"/>
    <row r="88" s="347" customFormat="1"/>
  </sheetData>
  <mergeCells count="1">
    <mergeCell ref="A1:B1"/>
  </mergeCells>
  <pageMargins left="0.70866141732283472" right="0.70866141732283472" top="0.74803149606299213" bottom="0.74803149606299213" header="0.31496062992125984" footer="0.31496062992125984"/>
  <pageSetup paperSize="9" scale="85" orientation="landscape" r:id="rId1"/>
  <headerFooter>
    <oddHeader>&amp;CZP/27/2024</oddHeader>
  </headerFooter>
  <rowBreaks count="1" manualBreakCount="1">
    <brk id="6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8"/>
  <sheetViews>
    <sheetView view="pageBreakPreview" zoomScale="90" zoomScaleSheetLayoutView="90" workbookViewId="0">
      <selection activeCell="G3" sqref="G3:H5"/>
    </sheetView>
  </sheetViews>
  <sheetFormatPr defaultColWidth="9.109375" defaultRowHeight="13.2"/>
  <cols>
    <col min="1" max="1" width="4.109375" style="257" customWidth="1"/>
    <col min="2" max="2" width="60.6640625" style="257" customWidth="1"/>
    <col min="3" max="3" width="5.33203125" style="257" customWidth="1"/>
    <col min="4" max="4" width="10.5546875" style="257" customWidth="1"/>
    <col min="5" max="5" width="12.109375" style="257" customWidth="1"/>
    <col min="6" max="6" width="13.88671875" style="257" customWidth="1"/>
    <col min="7" max="7" width="9.33203125" style="257" customWidth="1"/>
    <col min="8" max="8" width="14" style="257" customWidth="1"/>
    <col min="9" max="9" width="14.33203125" style="257" customWidth="1"/>
    <col min="10" max="10" width="14.6640625" style="257" customWidth="1"/>
    <col min="11" max="11" width="22.5546875" style="257" customWidth="1"/>
    <col min="12" max="16384" width="9.109375" style="257"/>
  </cols>
  <sheetData>
    <row r="1" spans="1:11" s="270" customFormat="1" ht="32.25" customHeight="1">
      <c r="A1" s="277"/>
      <c r="B1" s="278" t="s">
        <v>122</v>
      </c>
      <c r="C1" s="277"/>
      <c r="D1" s="277"/>
      <c r="E1" s="276"/>
      <c r="F1" s="275"/>
      <c r="G1" s="274"/>
      <c r="H1" s="273"/>
      <c r="I1" s="272"/>
      <c r="K1" s="271" t="s">
        <v>123</v>
      </c>
    </row>
    <row r="2" spans="1:11" s="269" customFormat="1" ht="54" customHeight="1">
      <c r="A2" s="76" t="s">
        <v>68</v>
      </c>
      <c r="B2" s="76" t="s">
        <v>16</v>
      </c>
      <c r="C2" s="76" t="s">
        <v>17</v>
      </c>
      <c r="D2" s="76" t="s">
        <v>18</v>
      </c>
      <c r="E2" s="76" t="s">
        <v>19</v>
      </c>
      <c r="F2" s="76" t="s">
        <v>20</v>
      </c>
      <c r="G2" s="76" t="s">
        <v>36</v>
      </c>
      <c r="H2" s="76" t="s">
        <v>22</v>
      </c>
      <c r="I2" s="76" t="s">
        <v>23</v>
      </c>
      <c r="J2" s="159" t="s">
        <v>67</v>
      </c>
      <c r="K2" s="159" t="s">
        <v>148</v>
      </c>
    </row>
    <row r="3" spans="1:11" ht="140.25" customHeight="1">
      <c r="A3" s="266">
        <v>1</v>
      </c>
      <c r="B3" s="268" t="s">
        <v>90</v>
      </c>
      <c r="C3" s="267" t="s">
        <v>52</v>
      </c>
      <c r="D3" s="332">
        <v>30</v>
      </c>
      <c r="E3" s="265"/>
      <c r="F3" s="264">
        <f>D3*E3</f>
        <v>0</v>
      </c>
      <c r="G3" s="279"/>
      <c r="H3" s="262"/>
      <c r="I3" s="261"/>
      <c r="J3" s="261"/>
      <c r="K3" s="261"/>
    </row>
    <row r="4" spans="1:11" ht="21" customHeight="1">
      <c r="A4" s="366"/>
      <c r="B4" s="375"/>
      <c r="C4" s="375"/>
      <c r="D4" s="375"/>
      <c r="E4" s="376" t="s">
        <v>6</v>
      </c>
      <c r="F4" s="377">
        <f>SUM(F3)</f>
        <v>0</v>
      </c>
      <c r="G4" s="263"/>
      <c r="H4" s="378">
        <f>F4*1.08</f>
        <v>0</v>
      </c>
    </row>
    <row r="5" spans="1:11" ht="64.5" customHeight="1">
      <c r="A5" s="259"/>
      <c r="B5" s="260"/>
      <c r="C5" s="259"/>
      <c r="D5" s="259"/>
      <c r="E5" s="259"/>
      <c r="F5" s="259"/>
      <c r="G5" s="259"/>
    </row>
    <row r="6" spans="1:11" ht="20.25" customHeight="1">
      <c r="A6" s="258"/>
      <c r="B6" s="258"/>
      <c r="C6" s="258"/>
      <c r="D6" s="258"/>
      <c r="E6" s="258"/>
      <c r="F6" s="258"/>
      <c r="G6" s="258"/>
    </row>
    <row r="7" spans="1:11" ht="20.25" customHeight="1">
      <c r="A7" s="258"/>
      <c r="B7" s="258"/>
      <c r="C7" s="258"/>
      <c r="D7" s="258"/>
      <c r="E7" s="258"/>
      <c r="F7" s="258"/>
      <c r="G7" s="258"/>
    </row>
    <row r="8" spans="1:11" ht="20.25" customHeight="1">
      <c r="A8" s="258"/>
      <c r="B8" s="258"/>
      <c r="C8" s="258"/>
      <c r="D8" s="258"/>
      <c r="E8" s="258"/>
      <c r="F8" s="258"/>
      <c r="G8" s="258"/>
    </row>
  </sheetData>
  <pageMargins left="0.70866141732283472" right="0.70866141732283472" top="0.74803149606299213" bottom="0.74803149606299213" header="0.31496062992125984" footer="0.31496062992125984"/>
  <pageSetup paperSize="9" scale="73" orientation="landscape" r:id="rId1"/>
  <headerFooter>
    <oddHeader>&amp;CZP/27/2024</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93"/>
  <sheetViews>
    <sheetView view="pageBreakPreview" zoomScale="90" zoomScaleNormal="100" zoomScaleSheetLayoutView="90" workbookViewId="0">
      <selection activeCell="G3" sqref="G3:H5"/>
    </sheetView>
  </sheetViews>
  <sheetFormatPr defaultRowHeight="11.4"/>
  <cols>
    <col min="1" max="1" width="4.33203125" style="383" customWidth="1"/>
    <col min="2" max="2" width="46.33203125" style="383" customWidth="1"/>
    <col min="3" max="3" width="4.33203125" style="383" customWidth="1"/>
    <col min="4" max="4" width="6.6640625" style="383" customWidth="1"/>
    <col min="5" max="5" width="9.6640625" style="383" customWidth="1"/>
    <col min="6" max="6" width="14" style="383" customWidth="1"/>
    <col min="7" max="7" width="9" style="383" customWidth="1"/>
    <col min="8" max="8" width="15.33203125" style="383" customWidth="1"/>
    <col min="9" max="9" width="14.44140625" style="383" customWidth="1"/>
    <col min="10" max="10" width="14.33203125" style="383" customWidth="1"/>
    <col min="11" max="11" width="21.44140625" style="383" customWidth="1"/>
    <col min="12" max="253" width="9.109375" style="383"/>
    <col min="254" max="254" width="4.44140625" style="383" customWidth="1"/>
    <col min="255" max="255" width="44.109375" style="383" customWidth="1"/>
    <col min="256" max="256" width="23" style="383" customWidth="1"/>
    <col min="257" max="257" width="6.6640625" style="383" customWidth="1"/>
    <col min="258" max="258" width="9.109375" style="383"/>
    <col min="259" max="259" width="10.88671875" style="383" customWidth="1"/>
    <col min="260" max="260" width="13.6640625" style="383" customWidth="1"/>
    <col min="261" max="261" width="6" style="383" customWidth="1"/>
    <col min="262" max="262" width="9.109375" style="383"/>
    <col min="263" max="263" width="12.5546875" style="383" customWidth="1"/>
    <col min="264" max="264" width="10.88671875" style="383" customWidth="1"/>
    <col min="265" max="509" width="9.109375" style="383"/>
    <col min="510" max="510" width="4.44140625" style="383" customWidth="1"/>
    <col min="511" max="511" width="44.109375" style="383" customWidth="1"/>
    <col min="512" max="512" width="23" style="383" customWidth="1"/>
    <col min="513" max="513" width="6.6640625" style="383" customWidth="1"/>
    <col min="514" max="514" width="9.109375" style="383"/>
    <col min="515" max="515" width="10.88671875" style="383" customWidth="1"/>
    <col min="516" max="516" width="13.6640625" style="383" customWidth="1"/>
    <col min="517" max="517" width="6" style="383" customWidth="1"/>
    <col min="518" max="518" width="9.109375" style="383"/>
    <col min="519" max="519" width="12.5546875" style="383" customWidth="1"/>
    <col min="520" max="520" width="10.88671875" style="383" customWidth="1"/>
    <col min="521" max="765" width="9.109375" style="383"/>
    <col min="766" max="766" width="4.44140625" style="383" customWidth="1"/>
    <col min="767" max="767" width="44.109375" style="383" customWidth="1"/>
    <col min="768" max="768" width="23" style="383" customWidth="1"/>
    <col min="769" max="769" width="6.6640625" style="383" customWidth="1"/>
    <col min="770" max="770" width="9.109375" style="383"/>
    <col min="771" max="771" width="10.88671875" style="383" customWidth="1"/>
    <col min="772" max="772" width="13.6640625" style="383" customWidth="1"/>
    <col min="773" max="773" width="6" style="383" customWidth="1"/>
    <col min="774" max="774" width="9.109375" style="383"/>
    <col min="775" max="775" width="12.5546875" style="383" customWidth="1"/>
    <col min="776" max="776" width="10.88671875" style="383" customWidth="1"/>
    <col min="777" max="1021" width="9.109375" style="383"/>
    <col min="1022" max="1022" width="4.44140625" style="383" customWidth="1"/>
    <col min="1023" max="1023" width="44.109375" style="383" customWidth="1"/>
    <col min="1024" max="1024" width="23" style="383" customWidth="1"/>
    <col min="1025" max="1025" width="6.6640625" style="383" customWidth="1"/>
    <col min="1026" max="1026" width="9.109375" style="383"/>
    <col min="1027" max="1027" width="10.88671875" style="383" customWidth="1"/>
    <col min="1028" max="1028" width="13.6640625" style="383" customWidth="1"/>
    <col min="1029" max="1029" width="6" style="383" customWidth="1"/>
    <col min="1030" max="1030" width="9.109375" style="383"/>
    <col min="1031" max="1031" width="12.5546875" style="383" customWidth="1"/>
    <col min="1032" max="1032" width="10.88671875" style="383" customWidth="1"/>
    <col min="1033" max="1277" width="9.109375" style="383"/>
    <col min="1278" max="1278" width="4.44140625" style="383" customWidth="1"/>
    <col min="1279" max="1279" width="44.109375" style="383" customWidth="1"/>
    <col min="1280" max="1280" width="23" style="383" customWidth="1"/>
    <col min="1281" max="1281" width="6.6640625" style="383" customWidth="1"/>
    <col min="1282" max="1282" width="9.109375" style="383"/>
    <col min="1283" max="1283" width="10.88671875" style="383" customWidth="1"/>
    <col min="1284" max="1284" width="13.6640625" style="383" customWidth="1"/>
    <col min="1285" max="1285" width="6" style="383" customWidth="1"/>
    <col min="1286" max="1286" width="9.109375" style="383"/>
    <col min="1287" max="1287" width="12.5546875" style="383" customWidth="1"/>
    <col min="1288" max="1288" width="10.88671875" style="383" customWidth="1"/>
    <col min="1289" max="1533" width="9.109375" style="383"/>
    <col min="1534" max="1534" width="4.44140625" style="383" customWidth="1"/>
    <col min="1535" max="1535" width="44.109375" style="383" customWidth="1"/>
    <col min="1536" max="1536" width="23" style="383" customWidth="1"/>
    <col min="1537" max="1537" width="6.6640625" style="383" customWidth="1"/>
    <col min="1538" max="1538" width="9.109375" style="383"/>
    <col min="1539" max="1539" width="10.88671875" style="383" customWidth="1"/>
    <col min="1540" max="1540" width="13.6640625" style="383" customWidth="1"/>
    <col min="1541" max="1541" width="6" style="383" customWidth="1"/>
    <col min="1542" max="1542" width="9.109375" style="383"/>
    <col min="1543" max="1543" width="12.5546875" style="383" customWidth="1"/>
    <col min="1544" max="1544" width="10.88671875" style="383" customWidth="1"/>
    <col min="1545" max="1789" width="9.109375" style="383"/>
    <col min="1790" max="1790" width="4.44140625" style="383" customWidth="1"/>
    <col min="1791" max="1791" width="44.109375" style="383" customWidth="1"/>
    <col min="1792" max="1792" width="23" style="383" customWidth="1"/>
    <col min="1793" max="1793" width="6.6640625" style="383" customWidth="1"/>
    <col min="1794" max="1794" width="9.109375" style="383"/>
    <col min="1795" max="1795" width="10.88671875" style="383" customWidth="1"/>
    <col min="1796" max="1796" width="13.6640625" style="383" customWidth="1"/>
    <col min="1797" max="1797" width="6" style="383" customWidth="1"/>
    <col min="1798" max="1798" width="9.109375" style="383"/>
    <col min="1799" max="1799" width="12.5546875" style="383" customWidth="1"/>
    <col min="1800" max="1800" width="10.88671875" style="383" customWidth="1"/>
    <col min="1801" max="2045" width="9.109375" style="383"/>
    <col min="2046" max="2046" width="4.44140625" style="383" customWidth="1"/>
    <col min="2047" max="2047" width="44.109375" style="383" customWidth="1"/>
    <col min="2048" max="2048" width="23" style="383" customWidth="1"/>
    <col min="2049" max="2049" width="6.6640625" style="383" customWidth="1"/>
    <col min="2050" max="2050" width="9.109375" style="383"/>
    <col min="2051" max="2051" width="10.88671875" style="383" customWidth="1"/>
    <col min="2052" max="2052" width="13.6640625" style="383" customWidth="1"/>
    <col min="2053" max="2053" width="6" style="383" customWidth="1"/>
    <col min="2054" max="2054" width="9.109375" style="383"/>
    <col min="2055" max="2055" width="12.5546875" style="383" customWidth="1"/>
    <col min="2056" max="2056" width="10.88671875" style="383" customWidth="1"/>
    <col min="2057" max="2301" width="9.109375" style="383"/>
    <col min="2302" max="2302" width="4.44140625" style="383" customWidth="1"/>
    <col min="2303" max="2303" width="44.109375" style="383" customWidth="1"/>
    <col min="2304" max="2304" width="23" style="383" customWidth="1"/>
    <col min="2305" max="2305" width="6.6640625" style="383" customWidth="1"/>
    <col min="2306" max="2306" width="9.109375" style="383"/>
    <col min="2307" max="2307" width="10.88671875" style="383" customWidth="1"/>
    <col min="2308" max="2308" width="13.6640625" style="383" customWidth="1"/>
    <col min="2309" max="2309" width="6" style="383" customWidth="1"/>
    <col min="2310" max="2310" width="9.109375" style="383"/>
    <col min="2311" max="2311" width="12.5546875" style="383" customWidth="1"/>
    <col min="2312" max="2312" width="10.88671875" style="383" customWidth="1"/>
    <col min="2313" max="2557" width="9.109375" style="383"/>
    <col min="2558" max="2558" width="4.44140625" style="383" customWidth="1"/>
    <col min="2559" max="2559" width="44.109375" style="383" customWidth="1"/>
    <col min="2560" max="2560" width="23" style="383" customWidth="1"/>
    <col min="2561" max="2561" width="6.6640625" style="383" customWidth="1"/>
    <col min="2562" max="2562" width="9.109375" style="383"/>
    <col min="2563" max="2563" width="10.88671875" style="383" customWidth="1"/>
    <col min="2564" max="2564" width="13.6640625" style="383" customWidth="1"/>
    <col min="2565" max="2565" width="6" style="383" customWidth="1"/>
    <col min="2566" max="2566" width="9.109375" style="383"/>
    <col min="2567" max="2567" width="12.5546875" style="383" customWidth="1"/>
    <col min="2568" max="2568" width="10.88671875" style="383" customWidth="1"/>
    <col min="2569" max="2813" width="9.109375" style="383"/>
    <col min="2814" max="2814" width="4.44140625" style="383" customWidth="1"/>
    <col min="2815" max="2815" width="44.109375" style="383" customWidth="1"/>
    <col min="2816" max="2816" width="23" style="383" customWidth="1"/>
    <col min="2817" max="2817" width="6.6640625" style="383" customWidth="1"/>
    <col min="2818" max="2818" width="9.109375" style="383"/>
    <col min="2819" max="2819" width="10.88671875" style="383" customWidth="1"/>
    <col min="2820" max="2820" width="13.6640625" style="383" customWidth="1"/>
    <col min="2821" max="2821" width="6" style="383" customWidth="1"/>
    <col min="2822" max="2822" width="9.109375" style="383"/>
    <col min="2823" max="2823" width="12.5546875" style="383" customWidth="1"/>
    <col min="2824" max="2824" width="10.88671875" style="383" customWidth="1"/>
    <col min="2825" max="3069" width="9.109375" style="383"/>
    <col min="3070" max="3070" width="4.44140625" style="383" customWidth="1"/>
    <col min="3071" max="3071" width="44.109375" style="383" customWidth="1"/>
    <col min="3072" max="3072" width="23" style="383" customWidth="1"/>
    <col min="3073" max="3073" width="6.6640625" style="383" customWidth="1"/>
    <col min="3074" max="3074" width="9.109375" style="383"/>
    <col min="3075" max="3075" width="10.88671875" style="383" customWidth="1"/>
    <col min="3076" max="3076" width="13.6640625" style="383" customWidth="1"/>
    <col min="3077" max="3077" width="6" style="383" customWidth="1"/>
    <col min="3078" max="3078" width="9.109375" style="383"/>
    <col min="3079" max="3079" width="12.5546875" style="383" customWidth="1"/>
    <col min="3080" max="3080" width="10.88671875" style="383" customWidth="1"/>
    <col min="3081" max="3325" width="9.109375" style="383"/>
    <col min="3326" max="3326" width="4.44140625" style="383" customWidth="1"/>
    <col min="3327" max="3327" width="44.109375" style="383" customWidth="1"/>
    <col min="3328" max="3328" width="23" style="383" customWidth="1"/>
    <col min="3329" max="3329" width="6.6640625" style="383" customWidth="1"/>
    <col min="3330" max="3330" width="9.109375" style="383"/>
    <col min="3331" max="3331" width="10.88671875" style="383" customWidth="1"/>
    <col min="3332" max="3332" width="13.6640625" style="383" customWidth="1"/>
    <col min="3333" max="3333" width="6" style="383" customWidth="1"/>
    <col min="3334" max="3334" width="9.109375" style="383"/>
    <col min="3335" max="3335" width="12.5546875" style="383" customWidth="1"/>
    <col min="3336" max="3336" width="10.88671875" style="383" customWidth="1"/>
    <col min="3337" max="3581" width="9.109375" style="383"/>
    <col min="3582" max="3582" width="4.44140625" style="383" customWidth="1"/>
    <col min="3583" max="3583" width="44.109375" style="383" customWidth="1"/>
    <col min="3584" max="3584" width="23" style="383" customWidth="1"/>
    <col min="3585" max="3585" width="6.6640625" style="383" customWidth="1"/>
    <col min="3586" max="3586" width="9.109375" style="383"/>
    <col min="3587" max="3587" width="10.88671875" style="383" customWidth="1"/>
    <col min="3588" max="3588" width="13.6640625" style="383" customWidth="1"/>
    <col min="3589" max="3589" width="6" style="383" customWidth="1"/>
    <col min="3590" max="3590" width="9.109375" style="383"/>
    <col min="3591" max="3591" width="12.5546875" style="383" customWidth="1"/>
    <col min="3592" max="3592" width="10.88671875" style="383" customWidth="1"/>
    <col min="3593" max="3837" width="9.109375" style="383"/>
    <col min="3838" max="3838" width="4.44140625" style="383" customWidth="1"/>
    <col min="3839" max="3839" width="44.109375" style="383" customWidth="1"/>
    <col min="3840" max="3840" width="23" style="383" customWidth="1"/>
    <col min="3841" max="3841" width="6.6640625" style="383" customWidth="1"/>
    <col min="3842" max="3842" width="9.109375" style="383"/>
    <col min="3843" max="3843" width="10.88671875" style="383" customWidth="1"/>
    <col min="3844" max="3844" width="13.6640625" style="383" customWidth="1"/>
    <col min="3845" max="3845" width="6" style="383" customWidth="1"/>
    <col min="3846" max="3846" width="9.109375" style="383"/>
    <col min="3847" max="3847" width="12.5546875" style="383" customWidth="1"/>
    <col min="3848" max="3848" width="10.88671875" style="383" customWidth="1"/>
    <col min="3849" max="4093" width="9.109375" style="383"/>
    <col min="4094" max="4094" width="4.44140625" style="383" customWidth="1"/>
    <col min="4095" max="4095" width="44.109375" style="383" customWidth="1"/>
    <col min="4096" max="4096" width="23" style="383" customWidth="1"/>
    <col min="4097" max="4097" width="6.6640625" style="383" customWidth="1"/>
    <col min="4098" max="4098" width="9.109375" style="383"/>
    <col min="4099" max="4099" width="10.88671875" style="383" customWidth="1"/>
    <col min="4100" max="4100" width="13.6640625" style="383" customWidth="1"/>
    <col min="4101" max="4101" width="6" style="383" customWidth="1"/>
    <col min="4102" max="4102" width="9.109375" style="383"/>
    <col min="4103" max="4103" width="12.5546875" style="383" customWidth="1"/>
    <col min="4104" max="4104" width="10.88671875" style="383" customWidth="1"/>
    <col min="4105" max="4349" width="9.109375" style="383"/>
    <col min="4350" max="4350" width="4.44140625" style="383" customWidth="1"/>
    <col min="4351" max="4351" width="44.109375" style="383" customWidth="1"/>
    <col min="4352" max="4352" width="23" style="383" customWidth="1"/>
    <col min="4353" max="4353" width="6.6640625" style="383" customWidth="1"/>
    <col min="4354" max="4354" width="9.109375" style="383"/>
    <col min="4355" max="4355" width="10.88671875" style="383" customWidth="1"/>
    <col min="4356" max="4356" width="13.6640625" style="383" customWidth="1"/>
    <col min="4357" max="4357" width="6" style="383" customWidth="1"/>
    <col min="4358" max="4358" width="9.109375" style="383"/>
    <col min="4359" max="4359" width="12.5546875" style="383" customWidth="1"/>
    <col min="4360" max="4360" width="10.88671875" style="383" customWidth="1"/>
    <col min="4361" max="4605" width="9.109375" style="383"/>
    <col min="4606" max="4606" width="4.44140625" style="383" customWidth="1"/>
    <col min="4607" max="4607" width="44.109375" style="383" customWidth="1"/>
    <col min="4608" max="4608" width="23" style="383" customWidth="1"/>
    <col min="4609" max="4609" width="6.6640625" style="383" customWidth="1"/>
    <col min="4610" max="4610" width="9.109375" style="383"/>
    <col min="4611" max="4611" width="10.88671875" style="383" customWidth="1"/>
    <col min="4612" max="4612" width="13.6640625" style="383" customWidth="1"/>
    <col min="4613" max="4613" width="6" style="383" customWidth="1"/>
    <col min="4614" max="4614" width="9.109375" style="383"/>
    <col min="4615" max="4615" width="12.5546875" style="383" customWidth="1"/>
    <col min="4616" max="4616" width="10.88671875" style="383" customWidth="1"/>
    <col min="4617" max="4861" width="9.109375" style="383"/>
    <col min="4862" max="4862" width="4.44140625" style="383" customWidth="1"/>
    <col min="4863" max="4863" width="44.109375" style="383" customWidth="1"/>
    <col min="4864" max="4864" width="23" style="383" customWidth="1"/>
    <col min="4865" max="4865" width="6.6640625" style="383" customWidth="1"/>
    <col min="4866" max="4866" width="9.109375" style="383"/>
    <col min="4867" max="4867" width="10.88671875" style="383" customWidth="1"/>
    <col min="4868" max="4868" width="13.6640625" style="383" customWidth="1"/>
    <col min="4869" max="4869" width="6" style="383" customWidth="1"/>
    <col min="4870" max="4870" width="9.109375" style="383"/>
    <col min="4871" max="4871" width="12.5546875" style="383" customWidth="1"/>
    <col min="4872" max="4872" width="10.88671875" style="383" customWidth="1"/>
    <col min="4873" max="5117" width="9.109375" style="383"/>
    <col min="5118" max="5118" width="4.44140625" style="383" customWidth="1"/>
    <col min="5119" max="5119" width="44.109375" style="383" customWidth="1"/>
    <col min="5120" max="5120" width="23" style="383" customWidth="1"/>
    <col min="5121" max="5121" width="6.6640625" style="383" customWidth="1"/>
    <col min="5122" max="5122" width="9.109375" style="383"/>
    <col min="5123" max="5123" width="10.88671875" style="383" customWidth="1"/>
    <col min="5124" max="5124" width="13.6640625" style="383" customWidth="1"/>
    <col min="5125" max="5125" width="6" style="383" customWidth="1"/>
    <col min="5126" max="5126" width="9.109375" style="383"/>
    <col min="5127" max="5127" width="12.5546875" style="383" customWidth="1"/>
    <col min="5128" max="5128" width="10.88671875" style="383" customWidth="1"/>
    <col min="5129" max="5373" width="9.109375" style="383"/>
    <col min="5374" max="5374" width="4.44140625" style="383" customWidth="1"/>
    <col min="5375" max="5375" width="44.109375" style="383" customWidth="1"/>
    <col min="5376" max="5376" width="23" style="383" customWidth="1"/>
    <col min="5377" max="5377" width="6.6640625" style="383" customWidth="1"/>
    <col min="5378" max="5378" width="9.109375" style="383"/>
    <col min="5379" max="5379" width="10.88671875" style="383" customWidth="1"/>
    <col min="5380" max="5380" width="13.6640625" style="383" customWidth="1"/>
    <col min="5381" max="5381" width="6" style="383" customWidth="1"/>
    <col min="5382" max="5382" width="9.109375" style="383"/>
    <col min="5383" max="5383" width="12.5546875" style="383" customWidth="1"/>
    <col min="5384" max="5384" width="10.88671875" style="383" customWidth="1"/>
    <col min="5385" max="5629" width="9.109375" style="383"/>
    <col min="5630" max="5630" width="4.44140625" style="383" customWidth="1"/>
    <col min="5631" max="5631" width="44.109375" style="383" customWidth="1"/>
    <col min="5632" max="5632" width="23" style="383" customWidth="1"/>
    <col min="5633" max="5633" width="6.6640625" style="383" customWidth="1"/>
    <col min="5634" max="5634" width="9.109375" style="383"/>
    <col min="5635" max="5635" width="10.88671875" style="383" customWidth="1"/>
    <col min="5636" max="5636" width="13.6640625" style="383" customWidth="1"/>
    <col min="5637" max="5637" width="6" style="383" customWidth="1"/>
    <col min="5638" max="5638" width="9.109375" style="383"/>
    <col min="5639" max="5639" width="12.5546875" style="383" customWidth="1"/>
    <col min="5640" max="5640" width="10.88671875" style="383" customWidth="1"/>
    <col min="5641" max="5885" width="9.109375" style="383"/>
    <col min="5886" max="5886" width="4.44140625" style="383" customWidth="1"/>
    <col min="5887" max="5887" width="44.109375" style="383" customWidth="1"/>
    <col min="5888" max="5888" width="23" style="383" customWidth="1"/>
    <col min="5889" max="5889" width="6.6640625" style="383" customWidth="1"/>
    <col min="5890" max="5890" width="9.109375" style="383"/>
    <col min="5891" max="5891" width="10.88671875" style="383" customWidth="1"/>
    <col min="5892" max="5892" width="13.6640625" style="383" customWidth="1"/>
    <col min="5893" max="5893" width="6" style="383" customWidth="1"/>
    <col min="5894" max="5894" width="9.109375" style="383"/>
    <col min="5895" max="5895" width="12.5546875" style="383" customWidth="1"/>
    <col min="5896" max="5896" width="10.88671875" style="383" customWidth="1"/>
    <col min="5897" max="6141" width="9.109375" style="383"/>
    <col min="6142" max="6142" width="4.44140625" style="383" customWidth="1"/>
    <col min="6143" max="6143" width="44.109375" style="383" customWidth="1"/>
    <col min="6144" max="6144" width="23" style="383" customWidth="1"/>
    <col min="6145" max="6145" width="6.6640625" style="383" customWidth="1"/>
    <col min="6146" max="6146" width="9.109375" style="383"/>
    <col min="6147" max="6147" width="10.88671875" style="383" customWidth="1"/>
    <col min="6148" max="6148" width="13.6640625" style="383" customWidth="1"/>
    <col min="6149" max="6149" width="6" style="383" customWidth="1"/>
    <col min="6150" max="6150" width="9.109375" style="383"/>
    <col min="6151" max="6151" width="12.5546875" style="383" customWidth="1"/>
    <col min="6152" max="6152" width="10.88671875" style="383" customWidth="1"/>
    <col min="6153" max="6397" width="9.109375" style="383"/>
    <col min="6398" max="6398" width="4.44140625" style="383" customWidth="1"/>
    <col min="6399" max="6399" width="44.109375" style="383" customWidth="1"/>
    <col min="6400" max="6400" width="23" style="383" customWidth="1"/>
    <col min="6401" max="6401" width="6.6640625" style="383" customWidth="1"/>
    <col min="6402" max="6402" width="9.109375" style="383"/>
    <col min="6403" max="6403" width="10.88671875" style="383" customWidth="1"/>
    <col min="6404" max="6404" width="13.6640625" style="383" customWidth="1"/>
    <col min="6405" max="6405" width="6" style="383" customWidth="1"/>
    <col min="6406" max="6406" width="9.109375" style="383"/>
    <col min="6407" max="6407" width="12.5546875" style="383" customWidth="1"/>
    <col min="6408" max="6408" width="10.88671875" style="383" customWidth="1"/>
    <col min="6409" max="6653" width="9.109375" style="383"/>
    <col min="6654" max="6654" width="4.44140625" style="383" customWidth="1"/>
    <col min="6655" max="6655" width="44.109375" style="383" customWidth="1"/>
    <col min="6656" max="6656" width="23" style="383" customWidth="1"/>
    <col min="6657" max="6657" width="6.6640625" style="383" customWidth="1"/>
    <col min="6658" max="6658" width="9.109375" style="383"/>
    <col min="6659" max="6659" width="10.88671875" style="383" customWidth="1"/>
    <col min="6660" max="6660" width="13.6640625" style="383" customWidth="1"/>
    <col min="6661" max="6661" width="6" style="383" customWidth="1"/>
    <col min="6662" max="6662" width="9.109375" style="383"/>
    <col min="6663" max="6663" width="12.5546875" style="383" customWidth="1"/>
    <col min="6664" max="6664" width="10.88671875" style="383" customWidth="1"/>
    <col min="6665" max="6909" width="9.109375" style="383"/>
    <col min="6910" max="6910" width="4.44140625" style="383" customWidth="1"/>
    <col min="6911" max="6911" width="44.109375" style="383" customWidth="1"/>
    <col min="6912" max="6912" width="23" style="383" customWidth="1"/>
    <col min="6913" max="6913" width="6.6640625" style="383" customWidth="1"/>
    <col min="6914" max="6914" width="9.109375" style="383"/>
    <col min="6915" max="6915" width="10.88671875" style="383" customWidth="1"/>
    <col min="6916" max="6916" width="13.6640625" style="383" customWidth="1"/>
    <col min="6917" max="6917" width="6" style="383" customWidth="1"/>
    <col min="6918" max="6918" width="9.109375" style="383"/>
    <col min="6919" max="6919" width="12.5546875" style="383" customWidth="1"/>
    <col min="6920" max="6920" width="10.88671875" style="383" customWidth="1"/>
    <col min="6921" max="7165" width="9.109375" style="383"/>
    <col min="7166" max="7166" width="4.44140625" style="383" customWidth="1"/>
    <col min="7167" max="7167" width="44.109375" style="383" customWidth="1"/>
    <col min="7168" max="7168" width="23" style="383" customWidth="1"/>
    <col min="7169" max="7169" width="6.6640625" style="383" customWidth="1"/>
    <col min="7170" max="7170" width="9.109375" style="383"/>
    <col min="7171" max="7171" width="10.88671875" style="383" customWidth="1"/>
    <col min="7172" max="7172" width="13.6640625" style="383" customWidth="1"/>
    <col min="7173" max="7173" width="6" style="383" customWidth="1"/>
    <col min="7174" max="7174" width="9.109375" style="383"/>
    <col min="7175" max="7175" width="12.5546875" style="383" customWidth="1"/>
    <col min="7176" max="7176" width="10.88671875" style="383" customWidth="1"/>
    <col min="7177" max="7421" width="9.109375" style="383"/>
    <col min="7422" max="7422" width="4.44140625" style="383" customWidth="1"/>
    <col min="7423" max="7423" width="44.109375" style="383" customWidth="1"/>
    <col min="7424" max="7424" width="23" style="383" customWidth="1"/>
    <col min="7425" max="7425" width="6.6640625" style="383" customWidth="1"/>
    <col min="7426" max="7426" width="9.109375" style="383"/>
    <col min="7427" max="7427" width="10.88671875" style="383" customWidth="1"/>
    <col min="7428" max="7428" width="13.6640625" style="383" customWidth="1"/>
    <col min="7429" max="7429" width="6" style="383" customWidth="1"/>
    <col min="7430" max="7430" width="9.109375" style="383"/>
    <col min="7431" max="7431" width="12.5546875" style="383" customWidth="1"/>
    <col min="7432" max="7432" width="10.88671875" style="383" customWidth="1"/>
    <col min="7433" max="7677" width="9.109375" style="383"/>
    <col min="7678" max="7678" width="4.44140625" style="383" customWidth="1"/>
    <col min="7679" max="7679" width="44.109375" style="383" customWidth="1"/>
    <col min="7680" max="7680" width="23" style="383" customWidth="1"/>
    <col min="7681" max="7681" width="6.6640625" style="383" customWidth="1"/>
    <col min="7682" max="7682" width="9.109375" style="383"/>
    <col min="7683" max="7683" width="10.88671875" style="383" customWidth="1"/>
    <col min="7684" max="7684" width="13.6640625" style="383" customWidth="1"/>
    <col min="7685" max="7685" width="6" style="383" customWidth="1"/>
    <col min="7686" max="7686" width="9.109375" style="383"/>
    <col min="7687" max="7687" width="12.5546875" style="383" customWidth="1"/>
    <col min="7688" max="7688" width="10.88671875" style="383" customWidth="1"/>
    <col min="7689" max="7933" width="9.109375" style="383"/>
    <col min="7934" max="7934" width="4.44140625" style="383" customWidth="1"/>
    <col min="7935" max="7935" width="44.109375" style="383" customWidth="1"/>
    <col min="7936" max="7936" width="23" style="383" customWidth="1"/>
    <col min="7937" max="7937" width="6.6640625" style="383" customWidth="1"/>
    <col min="7938" max="7938" width="9.109375" style="383"/>
    <col min="7939" max="7939" width="10.88671875" style="383" customWidth="1"/>
    <col min="7940" max="7940" width="13.6640625" style="383" customWidth="1"/>
    <col min="7941" max="7941" width="6" style="383" customWidth="1"/>
    <col min="7942" max="7942" width="9.109375" style="383"/>
    <col min="7943" max="7943" width="12.5546875" style="383" customWidth="1"/>
    <col min="7944" max="7944" width="10.88671875" style="383" customWidth="1"/>
    <col min="7945" max="8189" width="9.109375" style="383"/>
    <col min="8190" max="8190" width="4.44140625" style="383" customWidth="1"/>
    <col min="8191" max="8191" width="44.109375" style="383" customWidth="1"/>
    <col min="8192" max="8192" width="23" style="383" customWidth="1"/>
    <col min="8193" max="8193" width="6.6640625" style="383" customWidth="1"/>
    <col min="8194" max="8194" width="9.109375" style="383"/>
    <col min="8195" max="8195" width="10.88671875" style="383" customWidth="1"/>
    <col min="8196" max="8196" width="13.6640625" style="383" customWidth="1"/>
    <col min="8197" max="8197" width="6" style="383" customWidth="1"/>
    <col min="8198" max="8198" width="9.109375" style="383"/>
    <col min="8199" max="8199" width="12.5546875" style="383" customWidth="1"/>
    <col min="8200" max="8200" width="10.88671875" style="383" customWidth="1"/>
    <col min="8201" max="8445" width="9.109375" style="383"/>
    <col min="8446" max="8446" width="4.44140625" style="383" customWidth="1"/>
    <col min="8447" max="8447" width="44.109375" style="383" customWidth="1"/>
    <col min="8448" max="8448" width="23" style="383" customWidth="1"/>
    <col min="8449" max="8449" width="6.6640625" style="383" customWidth="1"/>
    <col min="8450" max="8450" width="9.109375" style="383"/>
    <col min="8451" max="8451" width="10.88671875" style="383" customWidth="1"/>
    <col min="8452" max="8452" width="13.6640625" style="383" customWidth="1"/>
    <col min="8453" max="8453" width="6" style="383" customWidth="1"/>
    <col min="8454" max="8454" width="9.109375" style="383"/>
    <col min="8455" max="8455" width="12.5546875" style="383" customWidth="1"/>
    <col min="8456" max="8456" width="10.88671875" style="383" customWidth="1"/>
    <col min="8457" max="8701" width="9.109375" style="383"/>
    <col min="8702" max="8702" width="4.44140625" style="383" customWidth="1"/>
    <col min="8703" max="8703" width="44.109375" style="383" customWidth="1"/>
    <col min="8704" max="8704" width="23" style="383" customWidth="1"/>
    <col min="8705" max="8705" width="6.6640625" style="383" customWidth="1"/>
    <col min="8706" max="8706" width="9.109375" style="383"/>
    <col min="8707" max="8707" width="10.88671875" style="383" customWidth="1"/>
    <col min="8708" max="8708" width="13.6640625" style="383" customWidth="1"/>
    <col min="8709" max="8709" width="6" style="383" customWidth="1"/>
    <col min="8710" max="8710" width="9.109375" style="383"/>
    <col min="8711" max="8711" width="12.5546875" style="383" customWidth="1"/>
    <col min="8712" max="8712" width="10.88671875" style="383" customWidth="1"/>
    <col min="8713" max="8957" width="9.109375" style="383"/>
    <col min="8958" max="8958" width="4.44140625" style="383" customWidth="1"/>
    <col min="8959" max="8959" width="44.109375" style="383" customWidth="1"/>
    <col min="8960" max="8960" width="23" style="383" customWidth="1"/>
    <col min="8961" max="8961" width="6.6640625" style="383" customWidth="1"/>
    <col min="8962" max="8962" width="9.109375" style="383"/>
    <col min="8963" max="8963" width="10.88671875" style="383" customWidth="1"/>
    <col min="8964" max="8964" width="13.6640625" style="383" customWidth="1"/>
    <col min="8965" max="8965" width="6" style="383" customWidth="1"/>
    <col min="8966" max="8966" width="9.109375" style="383"/>
    <col min="8967" max="8967" width="12.5546875" style="383" customWidth="1"/>
    <col min="8968" max="8968" width="10.88671875" style="383" customWidth="1"/>
    <col min="8969" max="9213" width="9.109375" style="383"/>
    <col min="9214" max="9214" width="4.44140625" style="383" customWidth="1"/>
    <col min="9215" max="9215" width="44.109375" style="383" customWidth="1"/>
    <col min="9216" max="9216" width="23" style="383" customWidth="1"/>
    <col min="9217" max="9217" width="6.6640625" style="383" customWidth="1"/>
    <col min="9218" max="9218" width="9.109375" style="383"/>
    <col min="9219" max="9219" width="10.88671875" style="383" customWidth="1"/>
    <col min="9220" max="9220" width="13.6640625" style="383" customWidth="1"/>
    <col min="9221" max="9221" width="6" style="383" customWidth="1"/>
    <col min="9222" max="9222" width="9.109375" style="383"/>
    <col min="9223" max="9223" width="12.5546875" style="383" customWidth="1"/>
    <col min="9224" max="9224" width="10.88671875" style="383" customWidth="1"/>
    <col min="9225" max="9469" width="9.109375" style="383"/>
    <col min="9470" max="9470" width="4.44140625" style="383" customWidth="1"/>
    <col min="9471" max="9471" width="44.109375" style="383" customWidth="1"/>
    <col min="9472" max="9472" width="23" style="383" customWidth="1"/>
    <col min="9473" max="9473" width="6.6640625" style="383" customWidth="1"/>
    <col min="9474" max="9474" width="9.109375" style="383"/>
    <col min="9475" max="9475" width="10.88671875" style="383" customWidth="1"/>
    <col min="9476" max="9476" width="13.6640625" style="383" customWidth="1"/>
    <col min="9477" max="9477" width="6" style="383" customWidth="1"/>
    <col min="9478" max="9478" width="9.109375" style="383"/>
    <col min="9479" max="9479" width="12.5546875" style="383" customWidth="1"/>
    <col min="9480" max="9480" width="10.88671875" style="383" customWidth="1"/>
    <col min="9481" max="9725" width="9.109375" style="383"/>
    <col min="9726" max="9726" width="4.44140625" style="383" customWidth="1"/>
    <col min="9727" max="9727" width="44.109375" style="383" customWidth="1"/>
    <col min="9728" max="9728" width="23" style="383" customWidth="1"/>
    <col min="9729" max="9729" width="6.6640625" style="383" customWidth="1"/>
    <col min="9730" max="9730" width="9.109375" style="383"/>
    <col min="9731" max="9731" width="10.88671875" style="383" customWidth="1"/>
    <col min="9732" max="9732" width="13.6640625" style="383" customWidth="1"/>
    <col min="9733" max="9733" width="6" style="383" customWidth="1"/>
    <col min="9734" max="9734" width="9.109375" style="383"/>
    <col min="9735" max="9735" width="12.5546875" style="383" customWidth="1"/>
    <col min="9736" max="9736" width="10.88671875" style="383" customWidth="1"/>
    <col min="9737" max="9981" width="9.109375" style="383"/>
    <col min="9982" max="9982" width="4.44140625" style="383" customWidth="1"/>
    <col min="9983" max="9983" width="44.109375" style="383" customWidth="1"/>
    <col min="9984" max="9984" width="23" style="383" customWidth="1"/>
    <col min="9985" max="9985" width="6.6640625" style="383" customWidth="1"/>
    <col min="9986" max="9986" width="9.109375" style="383"/>
    <col min="9987" max="9987" width="10.88671875" style="383" customWidth="1"/>
    <col min="9988" max="9988" width="13.6640625" style="383" customWidth="1"/>
    <col min="9989" max="9989" width="6" style="383" customWidth="1"/>
    <col min="9990" max="9990" width="9.109375" style="383"/>
    <col min="9991" max="9991" width="12.5546875" style="383" customWidth="1"/>
    <col min="9992" max="9992" width="10.88671875" style="383" customWidth="1"/>
    <col min="9993" max="10237" width="9.109375" style="383"/>
    <col min="10238" max="10238" width="4.44140625" style="383" customWidth="1"/>
    <col min="10239" max="10239" width="44.109375" style="383" customWidth="1"/>
    <col min="10240" max="10240" width="23" style="383" customWidth="1"/>
    <col min="10241" max="10241" width="6.6640625" style="383" customWidth="1"/>
    <col min="10242" max="10242" width="9.109375" style="383"/>
    <col min="10243" max="10243" width="10.88671875" style="383" customWidth="1"/>
    <col min="10244" max="10244" width="13.6640625" style="383" customWidth="1"/>
    <col min="10245" max="10245" width="6" style="383" customWidth="1"/>
    <col min="10246" max="10246" width="9.109375" style="383"/>
    <col min="10247" max="10247" width="12.5546875" style="383" customWidth="1"/>
    <col min="10248" max="10248" width="10.88671875" style="383" customWidth="1"/>
    <col min="10249" max="10493" width="9.109375" style="383"/>
    <col min="10494" max="10494" width="4.44140625" style="383" customWidth="1"/>
    <col min="10495" max="10495" width="44.109375" style="383" customWidth="1"/>
    <col min="10496" max="10496" width="23" style="383" customWidth="1"/>
    <col min="10497" max="10497" width="6.6640625" style="383" customWidth="1"/>
    <col min="10498" max="10498" width="9.109375" style="383"/>
    <col min="10499" max="10499" width="10.88671875" style="383" customWidth="1"/>
    <col min="10500" max="10500" width="13.6640625" style="383" customWidth="1"/>
    <col min="10501" max="10501" width="6" style="383" customWidth="1"/>
    <col min="10502" max="10502" width="9.109375" style="383"/>
    <col min="10503" max="10503" width="12.5546875" style="383" customWidth="1"/>
    <col min="10504" max="10504" width="10.88671875" style="383" customWidth="1"/>
    <col min="10505" max="10749" width="9.109375" style="383"/>
    <col min="10750" max="10750" width="4.44140625" style="383" customWidth="1"/>
    <col min="10751" max="10751" width="44.109375" style="383" customWidth="1"/>
    <col min="10752" max="10752" width="23" style="383" customWidth="1"/>
    <col min="10753" max="10753" width="6.6640625" style="383" customWidth="1"/>
    <col min="10754" max="10754" width="9.109375" style="383"/>
    <col min="10755" max="10755" width="10.88671875" style="383" customWidth="1"/>
    <col min="10756" max="10756" width="13.6640625" style="383" customWidth="1"/>
    <col min="10757" max="10757" width="6" style="383" customWidth="1"/>
    <col min="10758" max="10758" width="9.109375" style="383"/>
    <col min="10759" max="10759" width="12.5546875" style="383" customWidth="1"/>
    <col min="10760" max="10760" width="10.88671875" style="383" customWidth="1"/>
    <col min="10761" max="11005" width="9.109375" style="383"/>
    <col min="11006" max="11006" width="4.44140625" style="383" customWidth="1"/>
    <col min="11007" max="11007" width="44.109375" style="383" customWidth="1"/>
    <col min="11008" max="11008" width="23" style="383" customWidth="1"/>
    <col min="11009" max="11009" width="6.6640625" style="383" customWidth="1"/>
    <col min="11010" max="11010" width="9.109375" style="383"/>
    <col min="11011" max="11011" width="10.88671875" style="383" customWidth="1"/>
    <col min="11012" max="11012" width="13.6640625" style="383" customWidth="1"/>
    <col min="11013" max="11013" width="6" style="383" customWidth="1"/>
    <col min="11014" max="11014" width="9.109375" style="383"/>
    <col min="11015" max="11015" width="12.5546875" style="383" customWidth="1"/>
    <col min="11016" max="11016" width="10.88671875" style="383" customWidth="1"/>
    <col min="11017" max="11261" width="9.109375" style="383"/>
    <col min="11262" max="11262" width="4.44140625" style="383" customWidth="1"/>
    <col min="11263" max="11263" width="44.109375" style="383" customWidth="1"/>
    <col min="11264" max="11264" width="23" style="383" customWidth="1"/>
    <col min="11265" max="11265" width="6.6640625" style="383" customWidth="1"/>
    <col min="11266" max="11266" width="9.109375" style="383"/>
    <col min="11267" max="11267" width="10.88671875" style="383" customWidth="1"/>
    <col min="11268" max="11268" width="13.6640625" style="383" customWidth="1"/>
    <col min="11269" max="11269" width="6" style="383" customWidth="1"/>
    <col min="11270" max="11270" width="9.109375" style="383"/>
    <col min="11271" max="11271" width="12.5546875" style="383" customWidth="1"/>
    <col min="11272" max="11272" width="10.88671875" style="383" customWidth="1"/>
    <col min="11273" max="11517" width="9.109375" style="383"/>
    <col min="11518" max="11518" width="4.44140625" style="383" customWidth="1"/>
    <col min="11519" max="11519" width="44.109375" style="383" customWidth="1"/>
    <col min="11520" max="11520" width="23" style="383" customWidth="1"/>
    <col min="11521" max="11521" width="6.6640625" style="383" customWidth="1"/>
    <col min="11522" max="11522" width="9.109375" style="383"/>
    <col min="11523" max="11523" width="10.88671875" style="383" customWidth="1"/>
    <col min="11524" max="11524" width="13.6640625" style="383" customWidth="1"/>
    <col min="11525" max="11525" width="6" style="383" customWidth="1"/>
    <col min="11526" max="11526" width="9.109375" style="383"/>
    <col min="11527" max="11527" width="12.5546875" style="383" customWidth="1"/>
    <col min="11528" max="11528" width="10.88671875" style="383" customWidth="1"/>
    <col min="11529" max="11773" width="9.109375" style="383"/>
    <col min="11774" max="11774" width="4.44140625" style="383" customWidth="1"/>
    <col min="11775" max="11775" width="44.109375" style="383" customWidth="1"/>
    <col min="11776" max="11776" width="23" style="383" customWidth="1"/>
    <col min="11777" max="11777" width="6.6640625" style="383" customWidth="1"/>
    <col min="11778" max="11778" width="9.109375" style="383"/>
    <col min="11779" max="11779" width="10.88671875" style="383" customWidth="1"/>
    <col min="11780" max="11780" width="13.6640625" style="383" customWidth="1"/>
    <col min="11781" max="11781" width="6" style="383" customWidth="1"/>
    <col min="11782" max="11782" width="9.109375" style="383"/>
    <col min="11783" max="11783" width="12.5546875" style="383" customWidth="1"/>
    <col min="11784" max="11784" width="10.88671875" style="383" customWidth="1"/>
    <col min="11785" max="12029" width="9.109375" style="383"/>
    <col min="12030" max="12030" width="4.44140625" style="383" customWidth="1"/>
    <col min="12031" max="12031" width="44.109375" style="383" customWidth="1"/>
    <col min="12032" max="12032" width="23" style="383" customWidth="1"/>
    <col min="12033" max="12033" width="6.6640625" style="383" customWidth="1"/>
    <col min="12034" max="12034" width="9.109375" style="383"/>
    <col min="12035" max="12035" width="10.88671875" style="383" customWidth="1"/>
    <col min="12036" max="12036" width="13.6640625" style="383" customWidth="1"/>
    <col min="12037" max="12037" width="6" style="383" customWidth="1"/>
    <col min="12038" max="12038" width="9.109375" style="383"/>
    <col min="12039" max="12039" width="12.5546875" style="383" customWidth="1"/>
    <col min="12040" max="12040" width="10.88671875" style="383" customWidth="1"/>
    <col min="12041" max="12285" width="9.109375" style="383"/>
    <col min="12286" max="12286" width="4.44140625" style="383" customWidth="1"/>
    <col min="12287" max="12287" width="44.109375" style="383" customWidth="1"/>
    <col min="12288" max="12288" width="23" style="383" customWidth="1"/>
    <col min="12289" max="12289" width="6.6640625" style="383" customWidth="1"/>
    <col min="12290" max="12290" width="9.109375" style="383"/>
    <col min="12291" max="12291" width="10.88671875" style="383" customWidth="1"/>
    <col min="12292" max="12292" width="13.6640625" style="383" customWidth="1"/>
    <col min="12293" max="12293" width="6" style="383" customWidth="1"/>
    <col min="12294" max="12294" width="9.109375" style="383"/>
    <col min="12295" max="12295" width="12.5546875" style="383" customWidth="1"/>
    <col min="12296" max="12296" width="10.88671875" style="383" customWidth="1"/>
    <col min="12297" max="12541" width="9.109375" style="383"/>
    <col min="12542" max="12542" width="4.44140625" style="383" customWidth="1"/>
    <col min="12543" max="12543" width="44.109375" style="383" customWidth="1"/>
    <col min="12544" max="12544" width="23" style="383" customWidth="1"/>
    <col min="12545" max="12545" width="6.6640625" style="383" customWidth="1"/>
    <col min="12546" max="12546" width="9.109375" style="383"/>
    <col min="12547" max="12547" width="10.88671875" style="383" customWidth="1"/>
    <col min="12548" max="12548" width="13.6640625" style="383" customWidth="1"/>
    <col min="12549" max="12549" width="6" style="383" customWidth="1"/>
    <col min="12550" max="12550" width="9.109375" style="383"/>
    <col min="12551" max="12551" width="12.5546875" style="383" customWidth="1"/>
    <col min="12552" max="12552" width="10.88671875" style="383" customWidth="1"/>
    <col min="12553" max="12797" width="9.109375" style="383"/>
    <col min="12798" max="12798" width="4.44140625" style="383" customWidth="1"/>
    <col min="12799" max="12799" width="44.109375" style="383" customWidth="1"/>
    <col min="12800" max="12800" width="23" style="383" customWidth="1"/>
    <col min="12801" max="12801" width="6.6640625" style="383" customWidth="1"/>
    <col min="12802" max="12802" width="9.109375" style="383"/>
    <col min="12803" max="12803" width="10.88671875" style="383" customWidth="1"/>
    <col min="12804" max="12804" width="13.6640625" style="383" customWidth="1"/>
    <col min="12805" max="12805" width="6" style="383" customWidth="1"/>
    <col min="12806" max="12806" width="9.109375" style="383"/>
    <col min="12807" max="12807" width="12.5546875" style="383" customWidth="1"/>
    <col min="12808" max="12808" width="10.88671875" style="383" customWidth="1"/>
    <col min="12809" max="13053" width="9.109375" style="383"/>
    <col min="13054" max="13054" width="4.44140625" style="383" customWidth="1"/>
    <col min="13055" max="13055" width="44.109375" style="383" customWidth="1"/>
    <col min="13056" max="13056" width="23" style="383" customWidth="1"/>
    <col min="13057" max="13057" width="6.6640625" style="383" customWidth="1"/>
    <col min="13058" max="13058" width="9.109375" style="383"/>
    <col min="13059" max="13059" width="10.88671875" style="383" customWidth="1"/>
    <col min="13060" max="13060" width="13.6640625" style="383" customWidth="1"/>
    <col min="13061" max="13061" width="6" style="383" customWidth="1"/>
    <col min="13062" max="13062" width="9.109375" style="383"/>
    <col min="13063" max="13063" width="12.5546875" style="383" customWidth="1"/>
    <col min="13064" max="13064" width="10.88671875" style="383" customWidth="1"/>
    <col min="13065" max="13309" width="9.109375" style="383"/>
    <col min="13310" max="13310" width="4.44140625" style="383" customWidth="1"/>
    <col min="13311" max="13311" width="44.109375" style="383" customWidth="1"/>
    <col min="13312" max="13312" width="23" style="383" customWidth="1"/>
    <col min="13313" max="13313" width="6.6640625" style="383" customWidth="1"/>
    <col min="13314" max="13314" width="9.109375" style="383"/>
    <col min="13315" max="13315" width="10.88671875" style="383" customWidth="1"/>
    <col min="13316" max="13316" width="13.6640625" style="383" customWidth="1"/>
    <col min="13317" max="13317" width="6" style="383" customWidth="1"/>
    <col min="13318" max="13318" width="9.109375" style="383"/>
    <col min="13319" max="13319" width="12.5546875" style="383" customWidth="1"/>
    <col min="13320" max="13320" width="10.88671875" style="383" customWidth="1"/>
    <col min="13321" max="13565" width="9.109375" style="383"/>
    <col min="13566" max="13566" width="4.44140625" style="383" customWidth="1"/>
    <col min="13567" max="13567" width="44.109375" style="383" customWidth="1"/>
    <col min="13568" max="13568" width="23" style="383" customWidth="1"/>
    <col min="13569" max="13569" width="6.6640625" style="383" customWidth="1"/>
    <col min="13570" max="13570" width="9.109375" style="383"/>
    <col min="13571" max="13571" width="10.88671875" style="383" customWidth="1"/>
    <col min="13572" max="13572" width="13.6640625" style="383" customWidth="1"/>
    <col min="13573" max="13573" width="6" style="383" customWidth="1"/>
    <col min="13574" max="13574" width="9.109375" style="383"/>
    <col min="13575" max="13575" width="12.5546875" style="383" customWidth="1"/>
    <col min="13576" max="13576" width="10.88671875" style="383" customWidth="1"/>
    <col min="13577" max="13821" width="9.109375" style="383"/>
    <col min="13822" max="13822" width="4.44140625" style="383" customWidth="1"/>
    <col min="13823" max="13823" width="44.109375" style="383" customWidth="1"/>
    <col min="13824" max="13824" width="23" style="383" customWidth="1"/>
    <col min="13825" max="13825" width="6.6640625" style="383" customWidth="1"/>
    <col min="13826" max="13826" width="9.109375" style="383"/>
    <col min="13827" max="13827" width="10.88671875" style="383" customWidth="1"/>
    <col min="13828" max="13828" width="13.6640625" style="383" customWidth="1"/>
    <col min="13829" max="13829" width="6" style="383" customWidth="1"/>
    <col min="13830" max="13830" width="9.109375" style="383"/>
    <col min="13831" max="13831" width="12.5546875" style="383" customWidth="1"/>
    <col min="13832" max="13832" width="10.88671875" style="383" customWidth="1"/>
    <col min="13833" max="14077" width="9.109375" style="383"/>
    <col min="14078" max="14078" width="4.44140625" style="383" customWidth="1"/>
    <col min="14079" max="14079" width="44.109375" style="383" customWidth="1"/>
    <col min="14080" max="14080" width="23" style="383" customWidth="1"/>
    <col min="14081" max="14081" width="6.6640625" style="383" customWidth="1"/>
    <col min="14082" max="14082" width="9.109375" style="383"/>
    <col min="14083" max="14083" width="10.88671875" style="383" customWidth="1"/>
    <col min="14084" max="14084" width="13.6640625" style="383" customWidth="1"/>
    <col min="14085" max="14085" width="6" style="383" customWidth="1"/>
    <col min="14086" max="14086" width="9.109375" style="383"/>
    <col min="14087" max="14087" width="12.5546875" style="383" customWidth="1"/>
    <col min="14088" max="14088" width="10.88671875" style="383" customWidth="1"/>
    <col min="14089" max="14333" width="9.109375" style="383"/>
    <col min="14334" max="14334" width="4.44140625" style="383" customWidth="1"/>
    <col min="14335" max="14335" width="44.109375" style="383" customWidth="1"/>
    <col min="14336" max="14336" width="23" style="383" customWidth="1"/>
    <col min="14337" max="14337" width="6.6640625" style="383" customWidth="1"/>
    <col min="14338" max="14338" width="9.109375" style="383"/>
    <col min="14339" max="14339" width="10.88671875" style="383" customWidth="1"/>
    <col min="14340" max="14340" width="13.6640625" style="383" customWidth="1"/>
    <col min="14341" max="14341" width="6" style="383" customWidth="1"/>
    <col min="14342" max="14342" width="9.109375" style="383"/>
    <col min="14343" max="14343" width="12.5546875" style="383" customWidth="1"/>
    <col min="14344" max="14344" width="10.88671875" style="383" customWidth="1"/>
    <col min="14345" max="14589" width="9.109375" style="383"/>
    <col min="14590" max="14590" width="4.44140625" style="383" customWidth="1"/>
    <col min="14591" max="14591" width="44.109375" style="383" customWidth="1"/>
    <col min="14592" max="14592" width="23" style="383" customWidth="1"/>
    <col min="14593" max="14593" width="6.6640625" style="383" customWidth="1"/>
    <col min="14594" max="14594" width="9.109375" style="383"/>
    <col min="14595" max="14595" width="10.88671875" style="383" customWidth="1"/>
    <col min="14596" max="14596" width="13.6640625" style="383" customWidth="1"/>
    <col min="14597" max="14597" width="6" style="383" customWidth="1"/>
    <col min="14598" max="14598" width="9.109375" style="383"/>
    <col min="14599" max="14599" width="12.5546875" style="383" customWidth="1"/>
    <col min="14600" max="14600" width="10.88671875" style="383" customWidth="1"/>
    <col min="14601" max="14845" width="9.109375" style="383"/>
    <col min="14846" max="14846" width="4.44140625" style="383" customWidth="1"/>
    <col min="14847" max="14847" width="44.109375" style="383" customWidth="1"/>
    <col min="14848" max="14848" width="23" style="383" customWidth="1"/>
    <col min="14849" max="14849" width="6.6640625" style="383" customWidth="1"/>
    <col min="14850" max="14850" width="9.109375" style="383"/>
    <col min="14851" max="14851" width="10.88671875" style="383" customWidth="1"/>
    <col min="14852" max="14852" width="13.6640625" style="383" customWidth="1"/>
    <col min="14853" max="14853" width="6" style="383" customWidth="1"/>
    <col min="14854" max="14854" width="9.109375" style="383"/>
    <col min="14855" max="14855" width="12.5546875" style="383" customWidth="1"/>
    <col min="14856" max="14856" width="10.88671875" style="383" customWidth="1"/>
    <col min="14857" max="15101" width="9.109375" style="383"/>
    <col min="15102" max="15102" width="4.44140625" style="383" customWidth="1"/>
    <col min="15103" max="15103" width="44.109375" style="383" customWidth="1"/>
    <col min="15104" max="15104" width="23" style="383" customWidth="1"/>
    <col min="15105" max="15105" width="6.6640625" style="383" customWidth="1"/>
    <col min="15106" max="15106" width="9.109375" style="383"/>
    <col min="15107" max="15107" width="10.88671875" style="383" customWidth="1"/>
    <col min="15108" max="15108" width="13.6640625" style="383" customWidth="1"/>
    <col min="15109" max="15109" width="6" style="383" customWidth="1"/>
    <col min="15110" max="15110" width="9.109375" style="383"/>
    <col min="15111" max="15111" width="12.5546875" style="383" customWidth="1"/>
    <col min="15112" max="15112" width="10.88671875" style="383" customWidth="1"/>
    <col min="15113" max="15357" width="9.109375" style="383"/>
    <col min="15358" max="15358" width="4.44140625" style="383" customWidth="1"/>
    <col min="15359" max="15359" width="44.109375" style="383" customWidth="1"/>
    <col min="15360" max="15360" width="23" style="383" customWidth="1"/>
    <col min="15361" max="15361" width="6.6640625" style="383" customWidth="1"/>
    <col min="15362" max="15362" width="9.109375" style="383"/>
    <col min="15363" max="15363" width="10.88671875" style="383" customWidth="1"/>
    <col min="15364" max="15364" width="13.6640625" style="383" customWidth="1"/>
    <col min="15365" max="15365" width="6" style="383" customWidth="1"/>
    <col min="15366" max="15366" width="9.109375" style="383"/>
    <col min="15367" max="15367" width="12.5546875" style="383" customWidth="1"/>
    <col min="15368" max="15368" width="10.88671875" style="383" customWidth="1"/>
    <col min="15369" max="15613" width="9.109375" style="383"/>
    <col min="15614" max="15614" width="4.44140625" style="383" customWidth="1"/>
    <col min="15615" max="15615" width="44.109375" style="383" customWidth="1"/>
    <col min="15616" max="15616" width="23" style="383" customWidth="1"/>
    <col min="15617" max="15617" width="6.6640625" style="383" customWidth="1"/>
    <col min="15618" max="15618" width="9.109375" style="383"/>
    <col min="15619" max="15619" width="10.88671875" style="383" customWidth="1"/>
    <col min="15620" max="15620" width="13.6640625" style="383" customWidth="1"/>
    <col min="15621" max="15621" width="6" style="383" customWidth="1"/>
    <col min="15622" max="15622" width="9.109375" style="383"/>
    <col min="15623" max="15623" width="12.5546875" style="383" customWidth="1"/>
    <col min="15624" max="15624" width="10.88671875" style="383" customWidth="1"/>
    <col min="15625" max="15869" width="9.109375" style="383"/>
    <col min="15870" max="15870" width="4.44140625" style="383" customWidth="1"/>
    <col min="15871" max="15871" width="44.109375" style="383" customWidth="1"/>
    <col min="15872" max="15872" width="23" style="383" customWidth="1"/>
    <col min="15873" max="15873" width="6.6640625" style="383" customWidth="1"/>
    <col min="15874" max="15874" width="9.109375" style="383"/>
    <col min="15875" max="15875" width="10.88671875" style="383" customWidth="1"/>
    <col min="15876" max="15876" width="13.6640625" style="383" customWidth="1"/>
    <col min="15877" max="15877" width="6" style="383" customWidth="1"/>
    <col min="15878" max="15878" width="9.109375" style="383"/>
    <col min="15879" max="15879" width="12.5546875" style="383" customWidth="1"/>
    <col min="15880" max="15880" width="10.88671875" style="383" customWidth="1"/>
    <col min="15881" max="16125" width="9.109375" style="383"/>
    <col min="16126" max="16126" width="4.44140625" style="383" customWidth="1"/>
    <col min="16127" max="16127" width="44.109375" style="383" customWidth="1"/>
    <col min="16128" max="16128" width="23" style="383" customWidth="1"/>
    <col min="16129" max="16129" width="6.6640625" style="383" customWidth="1"/>
    <col min="16130" max="16130" width="9.109375" style="383"/>
    <col min="16131" max="16131" width="10.88671875" style="383" customWidth="1"/>
    <col min="16132" max="16132" width="13.6640625" style="383" customWidth="1"/>
    <col min="16133" max="16133" width="6" style="383" customWidth="1"/>
    <col min="16134" max="16134" width="9.109375" style="383"/>
    <col min="16135" max="16135" width="12.5546875" style="383" customWidth="1"/>
    <col min="16136" max="16136" width="10.88671875" style="383" customWidth="1"/>
    <col min="16137" max="16381" width="9.109375" style="383"/>
    <col min="16382" max="16382" width="9.109375" style="383" customWidth="1"/>
    <col min="16383" max="16384" width="9.109375" style="383"/>
  </cols>
  <sheetData>
    <row r="1" spans="1:11" ht="23.4" customHeight="1">
      <c r="A1" s="526" t="s">
        <v>124</v>
      </c>
      <c r="B1" s="526"/>
      <c r="C1" s="379"/>
      <c r="D1" s="379"/>
      <c r="E1" s="379"/>
      <c r="F1" s="379"/>
      <c r="G1" s="379"/>
      <c r="H1" s="379"/>
      <c r="I1" s="380"/>
      <c r="J1" s="381"/>
      <c r="K1" s="382" t="s">
        <v>100</v>
      </c>
    </row>
    <row r="2" spans="1:11" s="349" customFormat="1" ht="48.75" customHeight="1">
      <c r="A2" s="76" t="s">
        <v>68</v>
      </c>
      <c r="B2" s="76" t="s">
        <v>16</v>
      </c>
      <c r="C2" s="76" t="s">
        <v>17</v>
      </c>
      <c r="D2" s="76" t="s">
        <v>18</v>
      </c>
      <c r="E2" s="76" t="s">
        <v>19</v>
      </c>
      <c r="F2" s="76" t="s">
        <v>20</v>
      </c>
      <c r="G2" s="76" t="s">
        <v>36</v>
      </c>
      <c r="H2" s="76" t="s">
        <v>22</v>
      </c>
      <c r="I2" s="76" t="s">
        <v>23</v>
      </c>
      <c r="J2" s="159" t="s">
        <v>67</v>
      </c>
      <c r="K2" s="159" t="s">
        <v>148</v>
      </c>
    </row>
    <row r="3" spans="1:11" s="349" customFormat="1" ht="75" customHeight="1">
      <c r="A3" s="527">
        <v>1</v>
      </c>
      <c r="B3" s="392" t="s">
        <v>136</v>
      </c>
      <c r="C3" s="393"/>
      <c r="D3" s="393"/>
      <c r="E3" s="394"/>
      <c r="F3" s="395"/>
      <c r="G3" s="396"/>
      <c r="H3" s="393"/>
      <c r="I3" s="393"/>
      <c r="J3" s="396"/>
      <c r="K3" s="393"/>
    </row>
    <row r="4" spans="1:11" s="349" customFormat="1" ht="18.75" customHeight="1">
      <c r="A4" s="528"/>
      <c r="B4" s="392" t="s">
        <v>82</v>
      </c>
      <c r="C4" s="267" t="s">
        <v>1</v>
      </c>
      <c r="D4" s="267">
        <v>900</v>
      </c>
      <c r="E4" s="397"/>
      <c r="F4" s="397">
        <f>D4*E4</f>
        <v>0</v>
      </c>
      <c r="G4" s="398"/>
      <c r="H4" s="399"/>
      <c r="I4" s="267"/>
      <c r="J4" s="348"/>
      <c r="K4" s="267"/>
    </row>
    <row r="5" spans="1:11" s="349" customFormat="1" ht="18.75" customHeight="1">
      <c r="A5" s="528"/>
      <c r="B5" s="392" t="s">
        <v>81</v>
      </c>
      <c r="C5" s="267" t="s">
        <v>1</v>
      </c>
      <c r="D5" s="267">
        <v>900</v>
      </c>
      <c r="E5" s="397"/>
      <c r="F5" s="397">
        <f t="shared" ref="F5:F9" si="0">D5*E5</f>
        <v>0</v>
      </c>
      <c r="G5" s="398"/>
      <c r="H5" s="399"/>
      <c r="I5" s="267"/>
      <c r="J5" s="348"/>
      <c r="K5" s="267"/>
    </row>
    <row r="6" spans="1:11" s="349" customFormat="1" ht="19.5" customHeight="1">
      <c r="A6" s="528"/>
      <c r="B6" s="392" t="s">
        <v>80</v>
      </c>
      <c r="C6" s="267" t="s">
        <v>1</v>
      </c>
      <c r="D6" s="267">
        <v>2700</v>
      </c>
      <c r="E6" s="397"/>
      <c r="F6" s="397">
        <f t="shared" si="0"/>
        <v>0</v>
      </c>
      <c r="G6" s="398"/>
      <c r="H6" s="399"/>
      <c r="I6" s="267"/>
      <c r="J6" s="348"/>
      <c r="K6" s="267"/>
    </row>
    <row r="7" spans="1:11" s="349" customFormat="1" ht="21" customHeight="1">
      <c r="A7" s="528"/>
      <c r="B7" s="392" t="s">
        <v>79</v>
      </c>
      <c r="C7" s="267" t="s">
        <v>1</v>
      </c>
      <c r="D7" s="267">
        <v>4000</v>
      </c>
      <c r="E7" s="397"/>
      <c r="F7" s="397">
        <f t="shared" si="0"/>
        <v>0</v>
      </c>
      <c r="G7" s="398"/>
      <c r="H7" s="399"/>
      <c r="I7" s="267"/>
      <c r="J7" s="348"/>
      <c r="K7" s="267"/>
    </row>
    <row r="8" spans="1:11" s="349" customFormat="1" ht="21.75" customHeight="1">
      <c r="A8" s="529"/>
      <c r="B8" s="392" t="s">
        <v>78</v>
      </c>
      <c r="C8" s="267" t="s">
        <v>1</v>
      </c>
      <c r="D8" s="267">
        <v>5300</v>
      </c>
      <c r="E8" s="397"/>
      <c r="F8" s="397">
        <f t="shared" si="0"/>
        <v>0</v>
      </c>
      <c r="G8" s="398"/>
      <c r="H8" s="399"/>
      <c r="I8" s="267"/>
      <c r="J8" s="348"/>
      <c r="K8" s="267"/>
    </row>
    <row r="9" spans="1:11" s="349" customFormat="1" ht="183" customHeight="1">
      <c r="A9" s="267">
        <v>2</v>
      </c>
      <c r="B9" s="392" t="s">
        <v>135</v>
      </c>
      <c r="C9" s="267" t="s">
        <v>1</v>
      </c>
      <c r="D9" s="267">
        <v>1350</v>
      </c>
      <c r="E9" s="397"/>
      <c r="F9" s="397">
        <f t="shared" si="0"/>
        <v>0</v>
      </c>
      <c r="G9" s="398"/>
      <c r="H9" s="399"/>
      <c r="I9" s="267"/>
      <c r="J9" s="348"/>
      <c r="K9" s="267"/>
    </row>
    <row r="10" spans="1:11" ht="17.25" customHeight="1">
      <c r="A10" s="403"/>
      <c r="B10" s="403"/>
      <c r="C10" s="403"/>
      <c r="D10" s="407"/>
      <c r="E10" s="405" t="s">
        <v>6</v>
      </c>
      <c r="F10" s="406">
        <f>SUM(F4:F9)</f>
        <v>0</v>
      </c>
      <c r="G10" s="405"/>
      <c r="H10" s="377">
        <f t="shared" ref="H4:H10" si="1">F10*1.08</f>
        <v>0</v>
      </c>
      <c r="I10" s="403"/>
      <c r="J10" s="403"/>
      <c r="K10" s="403"/>
    </row>
    <row r="11" spans="1:11" s="340" customFormat="1" ht="26.25" customHeight="1">
      <c r="A11" s="400"/>
      <c r="B11" s="400"/>
      <c r="C11" s="400"/>
      <c r="D11" s="400"/>
      <c r="E11" s="400"/>
      <c r="F11" s="400"/>
      <c r="G11" s="400"/>
      <c r="H11" s="364"/>
      <c r="I11" s="365"/>
      <c r="J11" s="365"/>
    </row>
    <row r="12" spans="1:11">
      <c r="B12" s="385"/>
    </row>
    <row r="13" spans="1:11" s="388" customFormat="1" ht="21" customHeight="1">
      <c r="A13" s="256"/>
      <c r="B13" s="256"/>
      <c r="C13" s="256"/>
      <c r="D13" s="256"/>
      <c r="E13" s="256"/>
      <c r="F13" s="256"/>
      <c r="G13" s="256"/>
      <c r="H13" s="530" t="s">
        <v>75</v>
      </c>
      <c r="I13" s="530"/>
      <c r="J13" s="372"/>
    </row>
    <row r="14" spans="1:11" s="388" customFormat="1">
      <c r="C14" s="256"/>
      <c r="D14" s="256"/>
      <c r="E14" s="256"/>
      <c r="F14" s="256"/>
      <c r="G14" s="256"/>
      <c r="H14" s="256"/>
    </row>
    <row r="15" spans="1:11" s="388" customFormat="1">
      <c r="A15" s="292"/>
      <c r="B15" s="386"/>
      <c r="C15" s="386"/>
      <c r="D15" s="387"/>
      <c r="E15" s="387"/>
      <c r="F15" s="387"/>
      <c r="G15" s="387"/>
      <c r="H15" s="386"/>
      <c r="I15" s="386"/>
      <c r="J15" s="386"/>
      <c r="K15" s="292"/>
    </row>
    <row r="16" spans="1:11">
      <c r="B16" s="389"/>
      <c r="C16" s="389"/>
      <c r="D16" s="389"/>
      <c r="E16" s="389"/>
      <c r="F16" s="389"/>
      <c r="G16" s="389"/>
      <c r="H16" s="389"/>
      <c r="I16" s="389"/>
      <c r="J16" s="389"/>
    </row>
    <row r="17" spans="2:10">
      <c r="B17" s="389"/>
      <c r="C17" s="389"/>
      <c r="D17" s="389"/>
      <c r="E17" s="389"/>
      <c r="F17" s="389"/>
      <c r="G17" s="389"/>
      <c r="H17" s="389"/>
      <c r="I17" s="389"/>
      <c r="J17" s="389"/>
    </row>
    <row r="32" spans="2:10" ht="25.5" customHeight="1"/>
    <row r="48" spans="9:9" ht="32.25" customHeight="1">
      <c r="I48" s="390"/>
    </row>
    <row r="49" spans="9:9" s="391" customFormat="1" ht="58.5" customHeight="1">
      <c r="I49" s="390"/>
    </row>
    <row r="50" spans="9:9">
      <c r="I50" s="390"/>
    </row>
    <row r="51" spans="9:9">
      <c r="I51" s="390"/>
    </row>
    <row r="52" spans="9:9" s="389" customFormat="1">
      <c r="I52" s="390"/>
    </row>
    <row r="53" spans="9:9">
      <c r="I53" s="390"/>
    </row>
    <row r="59" spans="9:9" ht="29.25" customHeight="1"/>
    <row r="60" spans="9:9" ht="24.75" customHeight="1"/>
    <row r="61" spans="9:9" ht="24.75" customHeight="1"/>
    <row r="62" spans="9:9" ht="21.75" customHeight="1"/>
    <row r="93" s="391" customFormat="1"/>
  </sheetData>
  <mergeCells count="3">
    <mergeCell ref="A1:B1"/>
    <mergeCell ref="A3:A8"/>
    <mergeCell ref="H13:I13"/>
  </mergeCells>
  <pageMargins left="0.70866141732283472" right="0.70866141732283472" top="0.74803149606299213" bottom="0.74803149606299213" header="0.31496062992125984" footer="0.31496062992125984"/>
  <pageSetup paperSize="9" scale="83" orientation="landscape" r:id="rId1"/>
  <headerFooter>
    <oddHeader>&amp;CZP/27/2024</oddHeader>
  </headerFooter>
  <rowBreaks count="1" manualBreakCount="1">
    <brk id="7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87"/>
  <sheetViews>
    <sheetView view="pageBreakPreview" zoomScaleNormal="100" zoomScaleSheetLayoutView="100" workbookViewId="0">
      <selection activeCell="B6" sqref="B6"/>
    </sheetView>
  </sheetViews>
  <sheetFormatPr defaultRowHeight="11.4"/>
  <cols>
    <col min="1" max="1" width="4.33203125" style="383" customWidth="1"/>
    <col min="2" max="2" width="46.33203125" style="383" customWidth="1"/>
    <col min="3" max="3" width="4.33203125" style="383" customWidth="1"/>
    <col min="4" max="4" width="6.6640625" style="383" customWidth="1"/>
    <col min="5" max="5" width="9.6640625" style="383" customWidth="1"/>
    <col min="6" max="6" width="12.44140625" style="383" customWidth="1"/>
    <col min="7" max="7" width="9" style="383" customWidth="1"/>
    <col min="8" max="8" width="13.6640625" style="383" customWidth="1"/>
    <col min="9" max="9" width="13.5546875" style="383" customWidth="1"/>
    <col min="10" max="10" width="11.88671875" style="383" bestFit="1" customWidth="1"/>
    <col min="11" max="11" width="21.88671875" style="383" customWidth="1"/>
    <col min="12" max="253" width="9.109375" style="383"/>
    <col min="254" max="254" width="4.44140625" style="383" customWidth="1"/>
    <col min="255" max="255" width="44.109375" style="383" customWidth="1"/>
    <col min="256" max="256" width="23" style="383" customWidth="1"/>
    <col min="257" max="257" width="6.6640625" style="383" customWidth="1"/>
    <col min="258" max="258" width="9.109375" style="383"/>
    <col min="259" max="259" width="10.88671875" style="383" customWidth="1"/>
    <col min="260" max="260" width="13.6640625" style="383" customWidth="1"/>
    <col min="261" max="261" width="6" style="383" customWidth="1"/>
    <col min="262" max="262" width="9.109375" style="383"/>
    <col min="263" max="263" width="12.5546875" style="383" customWidth="1"/>
    <col min="264" max="264" width="10.88671875" style="383" customWidth="1"/>
    <col min="265" max="509" width="9.109375" style="383"/>
    <col min="510" max="510" width="4.44140625" style="383" customWidth="1"/>
    <col min="511" max="511" width="44.109375" style="383" customWidth="1"/>
    <col min="512" max="512" width="23" style="383" customWidth="1"/>
    <col min="513" max="513" width="6.6640625" style="383" customWidth="1"/>
    <col min="514" max="514" width="9.109375" style="383"/>
    <col min="515" max="515" width="10.88671875" style="383" customWidth="1"/>
    <col min="516" max="516" width="13.6640625" style="383" customWidth="1"/>
    <col min="517" max="517" width="6" style="383" customWidth="1"/>
    <col min="518" max="518" width="9.109375" style="383"/>
    <col min="519" max="519" width="12.5546875" style="383" customWidth="1"/>
    <col min="520" max="520" width="10.88671875" style="383" customWidth="1"/>
    <col min="521" max="765" width="9.109375" style="383"/>
    <col min="766" max="766" width="4.44140625" style="383" customWidth="1"/>
    <col min="767" max="767" width="44.109375" style="383" customWidth="1"/>
    <col min="768" max="768" width="23" style="383" customWidth="1"/>
    <col min="769" max="769" width="6.6640625" style="383" customWidth="1"/>
    <col min="770" max="770" width="9.109375" style="383"/>
    <col min="771" max="771" width="10.88671875" style="383" customWidth="1"/>
    <col min="772" max="772" width="13.6640625" style="383" customWidth="1"/>
    <col min="773" max="773" width="6" style="383" customWidth="1"/>
    <col min="774" max="774" width="9.109375" style="383"/>
    <col min="775" max="775" width="12.5546875" style="383" customWidth="1"/>
    <col min="776" max="776" width="10.88671875" style="383" customWidth="1"/>
    <col min="777" max="1021" width="9.109375" style="383"/>
    <col min="1022" max="1022" width="4.44140625" style="383" customWidth="1"/>
    <col min="1023" max="1023" width="44.109375" style="383" customWidth="1"/>
    <col min="1024" max="1024" width="23" style="383" customWidth="1"/>
    <col min="1025" max="1025" width="6.6640625" style="383" customWidth="1"/>
    <col min="1026" max="1026" width="9.109375" style="383"/>
    <col min="1027" max="1027" width="10.88671875" style="383" customWidth="1"/>
    <col min="1028" max="1028" width="13.6640625" style="383" customWidth="1"/>
    <col min="1029" max="1029" width="6" style="383" customWidth="1"/>
    <col min="1030" max="1030" width="9.109375" style="383"/>
    <col min="1031" max="1031" width="12.5546875" style="383" customWidth="1"/>
    <col min="1032" max="1032" width="10.88671875" style="383" customWidth="1"/>
    <col min="1033" max="1277" width="9.109375" style="383"/>
    <col min="1278" max="1278" width="4.44140625" style="383" customWidth="1"/>
    <col min="1279" max="1279" width="44.109375" style="383" customWidth="1"/>
    <col min="1280" max="1280" width="23" style="383" customWidth="1"/>
    <col min="1281" max="1281" width="6.6640625" style="383" customWidth="1"/>
    <col min="1282" max="1282" width="9.109375" style="383"/>
    <col min="1283" max="1283" width="10.88671875" style="383" customWidth="1"/>
    <col min="1284" max="1284" width="13.6640625" style="383" customWidth="1"/>
    <col min="1285" max="1285" width="6" style="383" customWidth="1"/>
    <col min="1286" max="1286" width="9.109375" style="383"/>
    <col min="1287" max="1287" width="12.5546875" style="383" customWidth="1"/>
    <col min="1288" max="1288" width="10.88671875" style="383" customWidth="1"/>
    <col min="1289" max="1533" width="9.109375" style="383"/>
    <col min="1534" max="1534" width="4.44140625" style="383" customWidth="1"/>
    <col min="1535" max="1535" width="44.109375" style="383" customWidth="1"/>
    <col min="1536" max="1536" width="23" style="383" customWidth="1"/>
    <col min="1537" max="1537" width="6.6640625" style="383" customWidth="1"/>
    <col min="1538" max="1538" width="9.109375" style="383"/>
    <col min="1539" max="1539" width="10.88671875" style="383" customWidth="1"/>
    <col min="1540" max="1540" width="13.6640625" style="383" customWidth="1"/>
    <col min="1541" max="1541" width="6" style="383" customWidth="1"/>
    <col min="1542" max="1542" width="9.109375" style="383"/>
    <col min="1543" max="1543" width="12.5546875" style="383" customWidth="1"/>
    <col min="1544" max="1544" width="10.88671875" style="383" customWidth="1"/>
    <col min="1545" max="1789" width="9.109375" style="383"/>
    <col min="1790" max="1790" width="4.44140625" style="383" customWidth="1"/>
    <col min="1791" max="1791" width="44.109375" style="383" customWidth="1"/>
    <col min="1792" max="1792" width="23" style="383" customWidth="1"/>
    <col min="1793" max="1793" width="6.6640625" style="383" customWidth="1"/>
    <col min="1794" max="1794" width="9.109375" style="383"/>
    <col min="1795" max="1795" width="10.88671875" style="383" customWidth="1"/>
    <col min="1796" max="1796" width="13.6640625" style="383" customWidth="1"/>
    <col min="1797" max="1797" width="6" style="383" customWidth="1"/>
    <col min="1798" max="1798" width="9.109375" style="383"/>
    <col min="1799" max="1799" width="12.5546875" style="383" customWidth="1"/>
    <col min="1800" max="1800" width="10.88671875" style="383" customWidth="1"/>
    <col min="1801" max="2045" width="9.109375" style="383"/>
    <col min="2046" max="2046" width="4.44140625" style="383" customWidth="1"/>
    <col min="2047" max="2047" width="44.109375" style="383" customWidth="1"/>
    <col min="2048" max="2048" width="23" style="383" customWidth="1"/>
    <col min="2049" max="2049" width="6.6640625" style="383" customWidth="1"/>
    <col min="2050" max="2050" width="9.109375" style="383"/>
    <col min="2051" max="2051" width="10.88671875" style="383" customWidth="1"/>
    <col min="2052" max="2052" width="13.6640625" style="383" customWidth="1"/>
    <col min="2053" max="2053" width="6" style="383" customWidth="1"/>
    <col min="2054" max="2054" width="9.109375" style="383"/>
    <col min="2055" max="2055" width="12.5546875" style="383" customWidth="1"/>
    <col min="2056" max="2056" width="10.88671875" style="383" customWidth="1"/>
    <col min="2057" max="2301" width="9.109375" style="383"/>
    <col min="2302" max="2302" width="4.44140625" style="383" customWidth="1"/>
    <col min="2303" max="2303" width="44.109375" style="383" customWidth="1"/>
    <col min="2304" max="2304" width="23" style="383" customWidth="1"/>
    <col min="2305" max="2305" width="6.6640625" style="383" customWidth="1"/>
    <col min="2306" max="2306" width="9.109375" style="383"/>
    <col min="2307" max="2307" width="10.88671875" style="383" customWidth="1"/>
    <col min="2308" max="2308" width="13.6640625" style="383" customWidth="1"/>
    <col min="2309" max="2309" width="6" style="383" customWidth="1"/>
    <col min="2310" max="2310" width="9.109375" style="383"/>
    <col min="2311" max="2311" width="12.5546875" style="383" customWidth="1"/>
    <col min="2312" max="2312" width="10.88671875" style="383" customWidth="1"/>
    <col min="2313" max="2557" width="9.109375" style="383"/>
    <col min="2558" max="2558" width="4.44140625" style="383" customWidth="1"/>
    <col min="2559" max="2559" width="44.109375" style="383" customWidth="1"/>
    <col min="2560" max="2560" width="23" style="383" customWidth="1"/>
    <col min="2561" max="2561" width="6.6640625" style="383" customWidth="1"/>
    <col min="2562" max="2562" width="9.109375" style="383"/>
    <col min="2563" max="2563" width="10.88671875" style="383" customWidth="1"/>
    <col min="2564" max="2564" width="13.6640625" style="383" customWidth="1"/>
    <col min="2565" max="2565" width="6" style="383" customWidth="1"/>
    <col min="2566" max="2566" width="9.109375" style="383"/>
    <col min="2567" max="2567" width="12.5546875" style="383" customWidth="1"/>
    <col min="2568" max="2568" width="10.88671875" style="383" customWidth="1"/>
    <col min="2569" max="2813" width="9.109375" style="383"/>
    <col min="2814" max="2814" width="4.44140625" style="383" customWidth="1"/>
    <col min="2815" max="2815" width="44.109375" style="383" customWidth="1"/>
    <col min="2816" max="2816" width="23" style="383" customWidth="1"/>
    <col min="2817" max="2817" width="6.6640625" style="383" customWidth="1"/>
    <col min="2818" max="2818" width="9.109375" style="383"/>
    <col min="2819" max="2819" width="10.88671875" style="383" customWidth="1"/>
    <col min="2820" max="2820" width="13.6640625" style="383" customWidth="1"/>
    <col min="2821" max="2821" width="6" style="383" customWidth="1"/>
    <col min="2822" max="2822" width="9.109375" style="383"/>
    <col min="2823" max="2823" width="12.5546875" style="383" customWidth="1"/>
    <col min="2824" max="2824" width="10.88671875" style="383" customWidth="1"/>
    <col min="2825" max="3069" width="9.109375" style="383"/>
    <col min="3070" max="3070" width="4.44140625" style="383" customWidth="1"/>
    <col min="3071" max="3071" width="44.109375" style="383" customWidth="1"/>
    <col min="3072" max="3072" width="23" style="383" customWidth="1"/>
    <col min="3073" max="3073" width="6.6640625" style="383" customWidth="1"/>
    <col min="3074" max="3074" width="9.109375" style="383"/>
    <col min="3075" max="3075" width="10.88671875" style="383" customWidth="1"/>
    <col min="3076" max="3076" width="13.6640625" style="383" customWidth="1"/>
    <col min="3077" max="3077" width="6" style="383" customWidth="1"/>
    <col min="3078" max="3078" width="9.109375" style="383"/>
    <col min="3079" max="3079" width="12.5546875" style="383" customWidth="1"/>
    <col min="3080" max="3080" width="10.88671875" style="383" customWidth="1"/>
    <col min="3081" max="3325" width="9.109375" style="383"/>
    <col min="3326" max="3326" width="4.44140625" style="383" customWidth="1"/>
    <col min="3327" max="3327" width="44.109375" style="383" customWidth="1"/>
    <col min="3328" max="3328" width="23" style="383" customWidth="1"/>
    <col min="3329" max="3329" width="6.6640625" style="383" customWidth="1"/>
    <col min="3330" max="3330" width="9.109375" style="383"/>
    <col min="3331" max="3331" width="10.88671875" style="383" customWidth="1"/>
    <col min="3332" max="3332" width="13.6640625" style="383" customWidth="1"/>
    <col min="3333" max="3333" width="6" style="383" customWidth="1"/>
    <col min="3334" max="3334" width="9.109375" style="383"/>
    <col min="3335" max="3335" width="12.5546875" style="383" customWidth="1"/>
    <col min="3336" max="3336" width="10.88671875" style="383" customWidth="1"/>
    <col min="3337" max="3581" width="9.109375" style="383"/>
    <col min="3582" max="3582" width="4.44140625" style="383" customWidth="1"/>
    <col min="3583" max="3583" width="44.109375" style="383" customWidth="1"/>
    <col min="3584" max="3584" width="23" style="383" customWidth="1"/>
    <col min="3585" max="3585" width="6.6640625" style="383" customWidth="1"/>
    <col min="3586" max="3586" width="9.109375" style="383"/>
    <col min="3587" max="3587" width="10.88671875" style="383" customWidth="1"/>
    <col min="3588" max="3588" width="13.6640625" style="383" customWidth="1"/>
    <col min="3589" max="3589" width="6" style="383" customWidth="1"/>
    <col min="3590" max="3590" width="9.109375" style="383"/>
    <col min="3591" max="3591" width="12.5546875" style="383" customWidth="1"/>
    <col min="3592" max="3592" width="10.88671875" style="383" customWidth="1"/>
    <col min="3593" max="3837" width="9.109375" style="383"/>
    <col min="3838" max="3838" width="4.44140625" style="383" customWidth="1"/>
    <col min="3839" max="3839" width="44.109375" style="383" customWidth="1"/>
    <col min="3840" max="3840" width="23" style="383" customWidth="1"/>
    <col min="3841" max="3841" width="6.6640625" style="383" customWidth="1"/>
    <col min="3842" max="3842" width="9.109375" style="383"/>
    <col min="3843" max="3843" width="10.88671875" style="383" customWidth="1"/>
    <col min="3844" max="3844" width="13.6640625" style="383" customWidth="1"/>
    <col min="3845" max="3845" width="6" style="383" customWidth="1"/>
    <col min="3846" max="3846" width="9.109375" style="383"/>
    <col min="3847" max="3847" width="12.5546875" style="383" customWidth="1"/>
    <col min="3848" max="3848" width="10.88671875" style="383" customWidth="1"/>
    <col min="3849" max="4093" width="9.109375" style="383"/>
    <col min="4094" max="4094" width="4.44140625" style="383" customWidth="1"/>
    <col min="4095" max="4095" width="44.109375" style="383" customWidth="1"/>
    <col min="4096" max="4096" width="23" style="383" customWidth="1"/>
    <col min="4097" max="4097" width="6.6640625" style="383" customWidth="1"/>
    <col min="4098" max="4098" width="9.109375" style="383"/>
    <col min="4099" max="4099" width="10.88671875" style="383" customWidth="1"/>
    <col min="4100" max="4100" width="13.6640625" style="383" customWidth="1"/>
    <col min="4101" max="4101" width="6" style="383" customWidth="1"/>
    <col min="4102" max="4102" width="9.109375" style="383"/>
    <col min="4103" max="4103" width="12.5546875" style="383" customWidth="1"/>
    <col min="4104" max="4104" width="10.88671875" style="383" customWidth="1"/>
    <col min="4105" max="4349" width="9.109375" style="383"/>
    <col min="4350" max="4350" width="4.44140625" style="383" customWidth="1"/>
    <col min="4351" max="4351" width="44.109375" style="383" customWidth="1"/>
    <col min="4352" max="4352" width="23" style="383" customWidth="1"/>
    <col min="4353" max="4353" width="6.6640625" style="383" customWidth="1"/>
    <col min="4354" max="4354" width="9.109375" style="383"/>
    <col min="4355" max="4355" width="10.88671875" style="383" customWidth="1"/>
    <col min="4356" max="4356" width="13.6640625" style="383" customWidth="1"/>
    <col min="4357" max="4357" width="6" style="383" customWidth="1"/>
    <col min="4358" max="4358" width="9.109375" style="383"/>
    <col min="4359" max="4359" width="12.5546875" style="383" customWidth="1"/>
    <col min="4360" max="4360" width="10.88671875" style="383" customWidth="1"/>
    <col min="4361" max="4605" width="9.109375" style="383"/>
    <col min="4606" max="4606" width="4.44140625" style="383" customWidth="1"/>
    <col min="4607" max="4607" width="44.109375" style="383" customWidth="1"/>
    <col min="4608" max="4608" width="23" style="383" customWidth="1"/>
    <col min="4609" max="4609" width="6.6640625" style="383" customWidth="1"/>
    <col min="4610" max="4610" width="9.109375" style="383"/>
    <col min="4611" max="4611" width="10.88671875" style="383" customWidth="1"/>
    <col min="4612" max="4612" width="13.6640625" style="383" customWidth="1"/>
    <col min="4613" max="4613" width="6" style="383" customWidth="1"/>
    <col min="4614" max="4614" width="9.109375" style="383"/>
    <col min="4615" max="4615" width="12.5546875" style="383" customWidth="1"/>
    <col min="4616" max="4616" width="10.88671875" style="383" customWidth="1"/>
    <col min="4617" max="4861" width="9.109375" style="383"/>
    <col min="4862" max="4862" width="4.44140625" style="383" customWidth="1"/>
    <col min="4863" max="4863" width="44.109375" style="383" customWidth="1"/>
    <col min="4864" max="4864" width="23" style="383" customWidth="1"/>
    <col min="4865" max="4865" width="6.6640625" style="383" customWidth="1"/>
    <col min="4866" max="4866" width="9.109375" style="383"/>
    <col min="4867" max="4867" width="10.88671875" style="383" customWidth="1"/>
    <col min="4868" max="4868" width="13.6640625" style="383" customWidth="1"/>
    <col min="4869" max="4869" width="6" style="383" customWidth="1"/>
    <col min="4870" max="4870" width="9.109375" style="383"/>
    <col min="4871" max="4871" width="12.5546875" style="383" customWidth="1"/>
    <col min="4872" max="4872" width="10.88671875" style="383" customWidth="1"/>
    <col min="4873" max="5117" width="9.109375" style="383"/>
    <col min="5118" max="5118" width="4.44140625" style="383" customWidth="1"/>
    <col min="5119" max="5119" width="44.109375" style="383" customWidth="1"/>
    <col min="5120" max="5120" width="23" style="383" customWidth="1"/>
    <col min="5121" max="5121" width="6.6640625" style="383" customWidth="1"/>
    <col min="5122" max="5122" width="9.109375" style="383"/>
    <col min="5123" max="5123" width="10.88671875" style="383" customWidth="1"/>
    <col min="5124" max="5124" width="13.6640625" style="383" customWidth="1"/>
    <col min="5125" max="5125" width="6" style="383" customWidth="1"/>
    <col min="5126" max="5126" width="9.109375" style="383"/>
    <col min="5127" max="5127" width="12.5546875" style="383" customWidth="1"/>
    <col min="5128" max="5128" width="10.88671875" style="383" customWidth="1"/>
    <col min="5129" max="5373" width="9.109375" style="383"/>
    <col min="5374" max="5374" width="4.44140625" style="383" customWidth="1"/>
    <col min="5375" max="5375" width="44.109375" style="383" customWidth="1"/>
    <col min="5376" max="5376" width="23" style="383" customWidth="1"/>
    <col min="5377" max="5377" width="6.6640625" style="383" customWidth="1"/>
    <col min="5378" max="5378" width="9.109375" style="383"/>
    <col min="5379" max="5379" width="10.88671875" style="383" customWidth="1"/>
    <col min="5380" max="5380" width="13.6640625" style="383" customWidth="1"/>
    <col min="5381" max="5381" width="6" style="383" customWidth="1"/>
    <col min="5382" max="5382" width="9.109375" style="383"/>
    <col min="5383" max="5383" width="12.5546875" style="383" customWidth="1"/>
    <col min="5384" max="5384" width="10.88671875" style="383" customWidth="1"/>
    <col min="5385" max="5629" width="9.109375" style="383"/>
    <col min="5630" max="5630" width="4.44140625" style="383" customWidth="1"/>
    <col min="5631" max="5631" width="44.109375" style="383" customWidth="1"/>
    <col min="5632" max="5632" width="23" style="383" customWidth="1"/>
    <col min="5633" max="5633" width="6.6640625" style="383" customWidth="1"/>
    <col min="5634" max="5634" width="9.109375" style="383"/>
    <col min="5635" max="5635" width="10.88671875" style="383" customWidth="1"/>
    <col min="5636" max="5636" width="13.6640625" style="383" customWidth="1"/>
    <col min="5637" max="5637" width="6" style="383" customWidth="1"/>
    <col min="5638" max="5638" width="9.109375" style="383"/>
    <col min="5639" max="5639" width="12.5546875" style="383" customWidth="1"/>
    <col min="5640" max="5640" width="10.88671875" style="383" customWidth="1"/>
    <col min="5641" max="5885" width="9.109375" style="383"/>
    <col min="5886" max="5886" width="4.44140625" style="383" customWidth="1"/>
    <col min="5887" max="5887" width="44.109375" style="383" customWidth="1"/>
    <col min="5888" max="5888" width="23" style="383" customWidth="1"/>
    <col min="5889" max="5889" width="6.6640625" style="383" customWidth="1"/>
    <col min="5890" max="5890" width="9.109375" style="383"/>
    <col min="5891" max="5891" width="10.88671875" style="383" customWidth="1"/>
    <col min="5892" max="5892" width="13.6640625" style="383" customWidth="1"/>
    <col min="5893" max="5893" width="6" style="383" customWidth="1"/>
    <col min="5894" max="5894" width="9.109375" style="383"/>
    <col min="5895" max="5895" width="12.5546875" style="383" customWidth="1"/>
    <col min="5896" max="5896" width="10.88671875" style="383" customWidth="1"/>
    <col min="5897" max="6141" width="9.109375" style="383"/>
    <col min="6142" max="6142" width="4.44140625" style="383" customWidth="1"/>
    <col min="6143" max="6143" width="44.109375" style="383" customWidth="1"/>
    <col min="6144" max="6144" width="23" style="383" customWidth="1"/>
    <col min="6145" max="6145" width="6.6640625" style="383" customWidth="1"/>
    <col min="6146" max="6146" width="9.109375" style="383"/>
    <col min="6147" max="6147" width="10.88671875" style="383" customWidth="1"/>
    <col min="6148" max="6148" width="13.6640625" style="383" customWidth="1"/>
    <col min="6149" max="6149" width="6" style="383" customWidth="1"/>
    <col min="6150" max="6150" width="9.109375" style="383"/>
    <col min="6151" max="6151" width="12.5546875" style="383" customWidth="1"/>
    <col min="6152" max="6152" width="10.88671875" style="383" customWidth="1"/>
    <col min="6153" max="6397" width="9.109375" style="383"/>
    <col min="6398" max="6398" width="4.44140625" style="383" customWidth="1"/>
    <col min="6399" max="6399" width="44.109375" style="383" customWidth="1"/>
    <col min="6400" max="6400" width="23" style="383" customWidth="1"/>
    <col min="6401" max="6401" width="6.6640625" style="383" customWidth="1"/>
    <col min="6402" max="6402" width="9.109375" style="383"/>
    <col min="6403" max="6403" width="10.88671875" style="383" customWidth="1"/>
    <col min="6404" max="6404" width="13.6640625" style="383" customWidth="1"/>
    <col min="6405" max="6405" width="6" style="383" customWidth="1"/>
    <col min="6406" max="6406" width="9.109375" style="383"/>
    <col min="6407" max="6407" width="12.5546875" style="383" customWidth="1"/>
    <col min="6408" max="6408" width="10.88671875" style="383" customWidth="1"/>
    <col min="6409" max="6653" width="9.109375" style="383"/>
    <col min="6654" max="6654" width="4.44140625" style="383" customWidth="1"/>
    <col min="6655" max="6655" width="44.109375" style="383" customWidth="1"/>
    <col min="6656" max="6656" width="23" style="383" customWidth="1"/>
    <col min="6657" max="6657" width="6.6640625" style="383" customWidth="1"/>
    <col min="6658" max="6658" width="9.109375" style="383"/>
    <col min="6659" max="6659" width="10.88671875" style="383" customWidth="1"/>
    <col min="6660" max="6660" width="13.6640625" style="383" customWidth="1"/>
    <col min="6661" max="6661" width="6" style="383" customWidth="1"/>
    <col min="6662" max="6662" width="9.109375" style="383"/>
    <col min="6663" max="6663" width="12.5546875" style="383" customWidth="1"/>
    <col min="6664" max="6664" width="10.88671875" style="383" customWidth="1"/>
    <col min="6665" max="6909" width="9.109375" style="383"/>
    <col min="6910" max="6910" width="4.44140625" style="383" customWidth="1"/>
    <col min="6911" max="6911" width="44.109375" style="383" customWidth="1"/>
    <col min="6912" max="6912" width="23" style="383" customWidth="1"/>
    <col min="6913" max="6913" width="6.6640625" style="383" customWidth="1"/>
    <col min="6914" max="6914" width="9.109375" style="383"/>
    <col min="6915" max="6915" width="10.88671875" style="383" customWidth="1"/>
    <col min="6916" max="6916" width="13.6640625" style="383" customWidth="1"/>
    <col min="6917" max="6917" width="6" style="383" customWidth="1"/>
    <col min="6918" max="6918" width="9.109375" style="383"/>
    <col min="6919" max="6919" width="12.5546875" style="383" customWidth="1"/>
    <col min="6920" max="6920" width="10.88671875" style="383" customWidth="1"/>
    <col min="6921" max="7165" width="9.109375" style="383"/>
    <col min="7166" max="7166" width="4.44140625" style="383" customWidth="1"/>
    <col min="7167" max="7167" width="44.109375" style="383" customWidth="1"/>
    <col min="7168" max="7168" width="23" style="383" customWidth="1"/>
    <col min="7169" max="7169" width="6.6640625" style="383" customWidth="1"/>
    <col min="7170" max="7170" width="9.109375" style="383"/>
    <col min="7171" max="7171" width="10.88671875" style="383" customWidth="1"/>
    <col min="7172" max="7172" width="13.6640625" style="383" customWidth="1"/>
    <col min="7173" max="7173" width="6" style="383" customWidth="1"/>
    <col min="7174" max="7174" width="9.109375" style="383"/>
    <col min="7175" max="7175" width="12.5546875" style="383" customWidth="1"/>
    <col min="7176" max="7176" width="10.88671875" style="383" customWidth="1"/>
    <col min="7177" max="7421" width="9.109375" style="383"/>
    <col min="7422" max="7422" width="4.44140625" style="383" customWidth="1"/>
    <col min="7423" max="7423" width="44.109375" style="383" customWidth="1"/>
    <col min="7424" max="7424" width="23" style="383" customWidth="1"/>
    <col min="7425" max="7425" width="6.6640625" style="383" customWidth="1"/>
    <col min="7426" max="7426" width="9.109375" style="383"/>
    <col min="7427" max="7427" width="10.88671875" style="383" customWidth="1"/>
    <col min="7428" max="7428" width="13.6640625" style="383" customWidth="1"/>
    <col min="7429" max="7429" width="6" style="383" customWidth="1"/>
    <col min="7430" max="7430" width="9.109375" style="383"/>
    <col min="7431" max="7431" width="12.5546875" style="383" customWidth="1"/>
    <col min="7432" max="7432" width="10.88671875" style="383" customWidth="1"/>
    <col min="7433" max="7677" width="9.109375" style="383"/>
    <col min="7678" max="7678" width="4.44140625" style="383" customWidth="1"/>
    <col min="7679" max="7679" width="44.109375" style="383" customWidth="1"/>
    <col min="7680" max="7680" width="23" style="383" customWidth="1"/>
    <col min="7681" max="7681" width="6.6640625" style="383" customWidth="1"/>
    <col min="7682" max="7682" width="9.109375" style="383"/>
    <col min="7683" max="7683" width="10.88671875" style="383" customWidth="1"/>
    <col min="7684" max="7684" width="13.6640625" style="383" customWidth="1"/>
    <col min="7685" max="7685" width="6" style="383" customWidth="1"/>
    <col min="7686" max="7686" width="9.109375" style="383"/>
    <col min="7687" max="7687" width="12.5546875" style="383" customWidth="1"/>
    <col min="7688" max="7688" width="10.88671875" style="383" customWidth="1"/>
    <col min="7689" max="7933" width="9.109375" style="383"/>
    <col min="7934" max="7934" width="4.44140625" style="383" customWidth="1"/>
    <col min="7935" max="7935" width="44.109375" style="383" customWidth="1"/>
    <col min="7936" max="7936" width="23" style="383" customWidth="1"/>
    <col min="7937" max="7937" width="6.6640625" style="383" customWidth="1"/>
    <col min="7938" max="7938" width="9.109375" style="383"/>
    <col min="7939" max="7939" width="10.88671875" style="383" customWidth="1"/>
    <col min="7940" max="7940" width="13.6640625" style="383" customWidth="1"/>
    <col min="7941" max="7941" width="6" style="383" customWidth="1"/>
    <col min="7942" max="7942" width="9.109375" style="383"/>
    <col min="7943" max="7943" width="12.5546875" style="383" customWidth="1"/>
    <col min="7944" max="7944" width="10.88671875" style="383" customWidth="1"/>
    <col min="7945" max="8189" width="9.109375" style="383"/>
    <col min="8190" max="8190" width="4.44140625" style="383" customWidth="1"/>
    <col min="8191" max="8191" width="44.109375" style="383" customWidth="1"/>
    <col min="8192" max="8192" width="23" style="383" customWidth="1"/>
    <col min="8193" max="8193" width="6.6640625" style="383" customWidth="1"/>
    <col min="8194" max="8194" width="9.109375" style="383"/>
    <col min="8195" max="8195" width="10.88671875" style="383" customWidth="1"/>
    <col min="8196" max="8196" width="13.6640625" style="383" customWidth="1"/>
    <col min="8197" max="8197" width="6" style="383" customWidth="1"/>
    <col min="8198" max="8198" width="9.109375" style="383"/>
    <col min="8199" max="8199" width="12.5546875" style="383" customWidth="1"/>
    <col min="8200" max="8200" width="10.88671875" style="383" customWidth="1"/>
    <col min="8201" max="8445" width="9.109375" style="383"/>
    <col min="8446" max="8446" width="4.44140625" style="383" customWidth="1"/>
    <col min="8447" max="8447" width="44.109375" style="383" customWidth="1"/>
    <col min="8448" max="8448" width="23" style="383" customWidth="1"/>
    <col min="8449" max="8449" width="6.6640625" style="383" customWidth="1"/>
    <col min="8450" max="8450" width="9.109375" style="383"/>
    <col min="8451" max="8451" width="10.88671875" style="383" customWidth="1"/>
    <col min="8452" max="8452" width="13.6640625" style="383" customWidth="1"/>
    <col min="8453" max="8453" width="6" style="383" customWidth="1"/>
    <col min="8454" max="8454" width="9.109375" style="383"/>
    <col min="8455" max="8455" width="12.5546875" style="383" customWidth="1"/>
    <col min="8456" max="8456" width="10.88671875" style="383" customWidth="1"/>
    <col min="8457" max="8701" width="9.109375" style="383"/>
    <col min="8702" max="8702" width="4.44140625" style="383" customWidth="1"/>
    <col min="8703" max="8703" width="44.109375" style="383" customWidth="1"/>
    <col min="8704" max="8704" width="23" style="383" customWidth="1"/>
    <col min="8705" max="8705" width="6.6640625" style="383" customWidth="1"/>
    <col min="8706" max="8706" width="9.109375" style="383"/>
    <col min="8707" max="8707" width="10.88671875" style="383" customWidth="1"/>
    <col min="8708" max="8708" width="13.6640625" style="383" customWidth="1"/>
    <col min="8709" max="8709" width="6" style="383" customWidth="1"/>
    <col min="8710" max="8710" width="9.109375" style="383"/>
    <col min="8711" max="8711" width="12.5546875" style="383" customWidth="1"/>
    <col min="8712" max="8712" width="10.88671875" style="383" customWidth="1"/>
    <col min="8713" max="8957" width="9.109375" style="383"/>
    <col min="8958" max="8958" width="4.44140625" style="383" customWidth="1"/>
    <col min="8959" max="8959" width="44.109375" style="383" customWidth="1"/>
    <col min="8960" max="8960" width="23" style="383" customWidth="1"/>
    <col min="8961" max="8961" width="6.6640625" style="383" customWidth="1"/>
    <col min="8962" max="8962" width="9.109375" style="383"/>
    <col min="8963" max="8963" width="10.88671875" style="383" customWidth="1"/>
    <col min="8964" max="8964" width="13.6640625" style="383" customWidth="1"/>
    <col min="8965" max="8965" width="6" style="383" customWidth="1"/>
    <col min="8966" max="8966" width="9.109375" style="383"/>
    <col min="8967" max="8967" width="12.5546875" style="383" customWidth="1"/>
    <col min="8968" max="8968" width="10.88671875" style="383" customWidth="1"/>
    <col min="8969" max="9213" width="9.109375" style="383"/>
    <col min="9214" max="9214" width="4.44140625" style="383" customWidth="1"/>
    <col min="9215" max="9215" width="44.109375" style="383" customWidth="1"/>
    <col min="9216" max="9216" width="23" style="383" customWidth="1"/>
    <col min="9217" max="9217" width="6.6640625" style="383" customWidth="1"/>
    <col min="9218" max="9218" width="9.109375" style="383"/>
    <col min="9219" max="9219" width="10.88671875" style="383" customWidth="1"/>
    <col min="9220" max="9220" width="13.6640625" style="383" customWidth="1"/>
    <col min="9221" max="9221" width="6" style="383" customWidth="1"/>
    <col min="9222" max="9222" width="9.109375" style="383"/>
    <col min="9223" max="9223" width="12.5546875" style="383" customWidth="1"/>
    <col min="9224" max="9224" width="10.88671875" style="383" customWidth="1"/>
    <col min="9225" max="9469" width="9.109375" style="383"/>
    <col min="9470" max="9470" width="4.44140625" style="383" customWidth="1"/>
    <col min="9471" max="9471" width="44.109375" style="383" customWidth="1"/>
    <col min="9472" max="9472" width="23" style="383" customWidth="1"/>
    <col min="9473" max="9473" width="6.6640625" style="383" customWidth="1"/>
    <col min="9474" max="9474" width="9.109375" style="383"/>
    <col min="9475" max="9475" width="10.88671875" style="383" customWidth="1"/>
    <col min="9476" max="9476" width="13.6640625" style="383" customWidth="1"/>
    <col min="9477" max="9477" width="6" style="383" customWidth="1"/>
    <col min="9478" max="9478" width="9.109375" style="383"/>
    <col min="9479" max="9479" width="12.5546875" style="383" customWidth="1"/>
    <col min="9480" max="9480" width="10.88671875" style="383" customWidth="1"/>
    <col min="9481" max="9725" width="9.109375" style="383"/>
    <col min="9726" max="9726" width="4.44140625" style="383" customWidth="1"/>
    <col min="9727" max="9727" width="44.109375" style="383" customWidth="1"/>
    <col min="9728" max="9728" width="23" style="383" customWidth="1"/>
    <col min="9729" max="9729" width="6.6640625" style="383" customWidth="1"/>
    <col min="9730" max="9730" width="9.109375" style="383"/>
    <col min="9731" max="9731" width="10.88671875" style="383" customWidth="1"/>
    <col min="9732" max="9732" width="13.6640625" style="383" customWidth="1"/>
    <col min="9733" max="9733" width="6" style="383" customWidth="1"/>
    <col min="9734" max="9734" width="9.109375" style="383"/>
    <col min="9735" max="9735" width="12.5546875" style="383" customWidth="1"/>
    <col min="9736" max="9736" width="10.88671875" style="383" customWidth="1"/>
    <col min="9737" max="9981" width="9.109375" style="383"/>
    <col min="9982" max="9982" width="4.44140625" style="383" customWidth="1"/>
    <col min="9983" max="9983" width="44.109375" style="383" customWidth="1"/>
    <col min="9984" max="9984" width="23" style="383" customWidth="1"/>
    <col min="9985" max="9985" width="6.6640625" style="383" customWidth="1"/>
    <col min="9986" max="9986" width="9.109375" style="383"/>
    <col min="9987" max="9987" width="10.88671875" style="383" customWidth="1"/>
    <col min="9988" max="9988" width="13.6640625" style="383" customWidth="1"/>
    <col min="9989" max="9989" width="6" style="383" customWidth="1"/>
    <col min="9990" max="9990" width="9.109375" style="383"/>
    <col min="9991" max="9991" width="12.5546875" style="383" customWidth="1"/>
    <col min="9992" max="9992" width="10.88671875" style="383" customWidth="1"/>
    <col min="9993" max="10237" width="9.109375" style="383"/>
    <col min="10238" max="10238" width="4.44140625" style="383" customWidth="1"/>
    <col min="10239" max="10239" width="44.109375" style="383" customWidth="1"/>
    <col min="10240" max="10240" width="23" style="383" customWidth="1"/>
    <col min="10241" max="10241" width="6.6640625" style="383" customWidth="1"/>
    <col min="10242" max="10242" width="9.109375" style="383"/>
    <col min="10243" max="10243" width="10.88671875" style="383" customWidth="1"/>
    <col min="10244" max="10244" width="13.6640625" style="383" customWidth="1"/>
    <col min="10245" max="10245" width="6" style="383" customWidth="1"/>
    <col min="10246" max="10246" width="9.109375" style="383"/>
    <col min="10247" max="10247" width="12.5546875" style="383" customWidth="1"/>
    <col min="10248" max="10248" width="10.88671875" style="383" customWidth="1"/>
    <col min="10249" max="10493" width="9.109375" style="383"/>
    <col min="10494" max="10494" width="4.44140625" style="383" customWidth="1"/>
    <col min="10495" max="10495" width="44.109375" style="383" customWidth="1"/>
    <col min="10496" max="10496" width="23" style="383" customWidth="1"/>
    <col min="10497" max="10497" width="6.6640625" style="383" customWidth="1"/>
    <col min="10498" max="10498" width="9.109375" style="383"/>
    <col min="10499" max="10499" width="10.88671875" style="383" customWidth="1"/>
    <col min="10500" max="10500" width="13.6640625" style="383" customWidth="1"/>
    <col min="10501" max="10501" width="6" style="383" customWidth="1"/>
    <col min="10502" max="10502" width="9.109375" style="383"/>
    <col min="10503" max="10503" width="12.5546875" style="383" customWidth="1"/>
    <col min="10504" max="10504" width="10.88671875" style="383" customWidth="1"/>
    <col min="10505" max="10749" width="9.109375" style="383"/>
    <col min="10750" max="10750" width="4.44140625" style="383" customWidth="1"/>
    <col min="10751" max="10751" width="44.109375" style="383" customWidth="1"/>
    <col min="10752" max="10752" width="23" style="383" customWidth="1"/>
    <col min="10753" max="10753" width="6.6640625" style="383" customWidth="1"/>
    <col min="10754" max="10754" width="9.109375" style="383"/>
    <col min="10755" max="10755" width="10.88671875" style="383" customWidth="1"/>
    <col min="10756" max="10756" width="13.6640625" style="383" customWidth="1"/>
    <col min="10757" max="10757" width="6" style="383" customWidth="1"/>
    <col min="10758" max="10758" width="9.109375" style="383"/>
    <col min="10759" max="10759" width="12.5546875" style="383" customWidth="1"/>
    <col min="10760" max="10760" width="10.88671875" style="383" customWidth="1"/>
    <col min="10761" max="11005" width="9.109375" style="383"/>
    <col min="11006" max="11006" width="4.44140625" style="383" customWidth="1"/>
    <col min="11007" max="11007" width="44.109375" style="383" customWidth="1"/>
    <col min="11008" max="11008" width="23" style="383" customWidth="1"/>
    <col min="11009" max="11009" width="6.6640625" style="383" customWidth="1"/>
    <col min="11010" max="11010" width="9.109375" style="383"/>
    <col min="11011" max="11011" width="10.88671875" style="383" customWidth="1"/>
    <col min="11012" max="11012" width="13.6640625" style="383" customWidth="1"/>
    <col min="11013" max="11013" width="6" style="383" customWidth="1"/>
    <col min="11014" max="11014" width="9.109375" style="383"/>
    <col min="11015" max="11015" width="12.5546875" style="383" customWidth="1"/>
    <col min="11016" max="11016" width="10.88671875" style="383" customWidth="1"/>
    <col min="11017" max="11261" width="9.109375" style="383"/>
    <col min="11262" max="11262" width="4.44140625" style="383" customWidth="1"/>
    <col min="11263" max="11263" width="44.109375" style="383" customWidth="1"/>
    <col min="11264" max="11264" width="23" style="383" customWidth="1"/>
    <col min="11265" max="11265" width="6.6640625" style="383" customWidth="1"/>
    <col min="11266" max="11266" width="9.109375" style="383"/>
    <col min="11267" max="11267" width="10.88671875" style="383" customWidth="1"/>
    <col min="11268" max="11268" width="13.6640625" style="383" customWidth="1"/>
    <col min="11269" max="11269" width="6" style="383" customWidth="1"/>
    <col min="11270" max="11270" width="9.109375" style="383"/>
    <col min="11271" max="11271" width="12.5546875" style="383" customWidth="1"/>
    <col min="11272" max="11272" width="10.88671875" style="383" customWidth="1"/>
    <col min="11273" max="11517" width="9.109375" style="383"/>
    <col min="11518" max="11518" width="4.44140625" style="383" customWidth="1"/>
    <col min="11519" max="11519" width="44.109375" style="383" customWidth="1"/>
    <col min="11520" max="11520" width="23" style="383" customWidth="1"/>
    <col min="11521" max="11521" width="6.6640625" style="383" customWidth="1"/>
    <col min="11522" max="11522" width="9.109375" style="383"/>
    <col min="11523" max="11523" width="10.88671875" style="383" customWidth="1"/>
    <col min="11524" max="11524" width="13.6640625" style="383" customWidth="1"/>
    <col min="11525" max="11525" width="6" style="383" customWidth="1"/>
    <col min="11526" max="11526" width="9.109375" style="383"/>
    <col min="11527" max="11527" width="12.5546875" style="383" customWidth="1"/>
    <col min="11528" max="11528" width="10.88671875" style="383" customWidth="1"/>
    <col min="11529" max="11773" width="9.109375" style="383"/>
    <col min="11774" max="11774" width="4.44140625" style="383" customWidth="1"/>
    <col min="11775" max="11775" width="44.109375" style="383" customWidth="1"/>
    <col min="11776" max="11776" width="23" style="383" customWidth="1"/>
    <col min="11777" max="11777" width="6.6640625" style="383" customWidth="1"/>
    <col min="11778" max="11778" width="9.109375" style="383"/>
    <col min="11779" max="11779" width="10.88671875" style="383" customWidth="1"/>
    <col min="11780" max="11780" width="13.6640625" style="383" customWidth="1"/>
    <col min="11781" max="11781" width="6" style="383" customWidth="1"/>
    <col min="11782" max="11782" width="9.109375" style="383"/>
    <col min="11783" max="11783" width="12.5546875" style="383" customWidth="1"/>
    <col min="11784" max="11784" width="10.88671875" style="383" customWidth="1"/>
    <col min="11785" max="12029" width="9.109375" style="383"/>
    <col min="12030" max="12030" width="4.44140625" style="383" customWidth="1"/>
    <col min="12031" max="12031" width="44.109375" style="383" customWidth="1"/>
    <col min="12032" max="12032" width="23" style="383" customWidth="1"/>
    <col min="12033" max="12033" width="6.6640625" style="383" customWidth="1"/>
    <col min="12034" max="12034" width="9.109375" style="383"/>
    <col min="12035" max="12035" width="10.88671875" style="383" customWidth="1"/>
    <col min="12036" max="12036" width="13.6640625" style="383" customWidth="1"/>
    <col min="12037" max="12037" width="6" style="383" customWidth="1"/>
    <col min="12038" max="12038" width="9.109375" style="383"/>
    <col min="12039" max="12039" width="12.5546875" style="383" customWidth="1"/>
    <col min="12040" max="12040" width="10.88671875" style="383" customWidth="1"/>
    <col min="12041" max="12285" width="9.109375" style="383"/>
    <col min="12286" max="12286" width="4.44140625" style="383" customWidth="1"/>
    <col min="12287" max="12287" width="44.109375" style="383" customWidth="1"/>
    <col min="12288" max="12288" width="23" style="383" customWidth="1"/>
    <col min="12289" max="12289" width="6.6640625" style="383" customWidth="1"/>
    <col min="12290" max="12290" width="9.109375" style="383"/>
    <col min="12291" max="12291" width="10.88671875" style="383" customWidth="1"/>
    <col min="12292" max="12292" width="13.6640625" style="383" customWidth="1"/>
    <col min="12293" max="12293" width="6" style="383" customWidth="1"/>
    <col min="12294" max="12294" width="9.109375" style="383"/>
    <col min="12295" max="12295" width="12.5546875" style="383" customWidth="1"/>
    <col min="12296" max="12296" width="10.88671875" style="383" customWidth="1"/>
    <col min="12297" max="12541" width="9.109375" style="383"/>
    <col min="12542" max="12542" width="4.44140625" style="383" customWidth="1"/>
    <col min="12543" max="12543" width="44.109375" style="383" customWidth="1"/>
    <col min="12544" max="12544" width="23" style="383" customWidth="1"/>
    <col min="12545" max="12545" width="6.6640625" style="383" customWidth="1"/>
    <col min="12546" max="12546" width="9.109375" style="383"/>
    <col min="12547" max="12547" width="10.88671875" style="383" customWidth="1"/>
    <col min="12548" max="12548" width="13.6640625" style="383" customWidth="1"/>
    <col min="12549" max="12549" width="6" style="383" customWidth="1"/>
    <col min="12550" max="12550" width="9.109375" style="383"/>
    <col min="12551" max="12551" width="12.5546875" style="383" customWidth="1"/>
    <col min="12552" max="12552" width="10.88671875" style="383" customWidth="1"/>
    <col min="12553" max="12797" width="9.109375" style="383"/>
    <col min="12798" max="12798" width="4.44140625" style="383" customWidth="1"/>
    <col min="12799" max="12799" width="44.109375" style="383" customWidth="1"/>
    <col min="12800" max="12800" width="23" style="383" customWidth="1"/>
    <col min="12801" max="12801" width="6.6640625" style="383" customWidth="1"/>
    <col min="12802" max="12802" width="9.109375" style="383"/>
    <col min="12803" max="12803" width="10.88671875" style="383" customWidth="1"/>
    <col min="12804" max="12804" width="13.6640625" style="383" customWidth="1"/>
    <col min="12805" max="12805" width="6" style="383" customWidth="1"/>
    <col min="12806" max="12806" width="9.109375" style="383"/>
    <col min="12807" max="12807" width="12.5546875" style="383" customWidth="1"/>
    <col min="12808" max="12808" width="10.88671875" style="383" customWidth="1"/>
    <col min="12809" max="13053" width="9.109375" style="383"/>
    <col min="13054" max="13054" width="4.44140625" style="383" customWidth="1"/>
    <col min="13055" max="13055" width="44.109375" style="383" customWidth="1"/>
    <col min="13056" max="13056" width="23" style="383" customWidth="1"/>
    <col min="13057" max="13057" width="6.6640625" style="383" customWidth="1"/>
    <col min="13058" max="13058" width="9.109375" style="383"/>
    <col min="13059" max="13059" width="10.88671875" style="383" customWidth="1"/>
    <col min="13060" max="13060" width="13.6640625" style="383" customWidth="1"/>
    <col min="13061" max="13061" width="6" style="383" customWidth="1"/>
    <col min="13062" max="13062" width="9.109375" style="383"/>
    <col min="13063" max="13063" width="12.5546875" style="383" customWidth="1"/>
    <col min="13064" max="13064" width="10.88671875" style="383" customWidth="1"/>
    <col min="13065" max="13309" width="9.109375" style="383"/>
    <col min="13310" max="13310" width="4.44140625" style="383" customWidth="1"/>
    <col min="13311" max="13311" width="44.109375" style="383" customWidth="1"/>
    <col min="13312" max="13312" width="23" style="383" customWidth="1"/>
    <col min="13313" max="13313" width="6.6640625" style="383" customWidth="1"/>
    <col min="13314" max="13314" width="9.109375" style="383"/>
    <col min="13315" max="13315" width="10.88671875" style="383" customWidth="1"/>
    <col min="13316" max="13316" width="13.6640625" style="383" customWidth="1"/>
    <col min="13317" max="13317" width="6" style="383" customWidth="1"/>
    <col min="13318" max="13318" width="9.109375" style="383"/>
    <col min="13319" max="13319" width="12.5546875" style="383" customWidth="1"/>
    <col min="13320" max="13320" width="10.88671875" style="383" customWidth="1"/>
    <col min="13321" max="13565" width="9.109375" style="383"/>
    <col min="13566" max="13566" width="4.44140625" style="383" customWidth="1"/>
    <col min="13567" max="13567" width="44.109375" style="383" customWidth="1"/>
    <col min="13568" max="13568" width="23" style="383" customWidth="1"/>
    <col min="13569" max="13569" width="6.6640625" style="383" customWidth="1"/>
    <col min="13570" max="13570" width="9.109375" style="383"/>
    <col min="13571" max="13571" width="10.88671875" style="383" customWidth="1"/>
    <col min="13572" max="13572" width="13.6640625" style="383" customWidth="1"/>
    <col min="13573" max="13573" width="6" style="383" customWidth="1"/>
    <col min="13574" max="13574" width="9.109375" style="383"/>
    <col min="13575" max="13575" width="12.5546875" style="383" customWidth="1"/>
    <col min="13576" max="13576" width="10.88671875" style="383" customWidth="1"/>
    <col min="13577" max="13821" width="9.109375" style="383"/>
    <col min="13822" max="13822" width="4.44140625" style="383" customWidth="1"/>
    <col min="13823" max="13823" width="44.109375" style="383" customWidth="1"/>
    <col min="13824" max="13824" width="23" style="383" customWidth="1"/>
    <col min="13825" max="13825" width="6.6640625" style="383" customWidth="1"/>
    <col min="13826" max="13826" width="9.109375" style="383"/>
    <col min="13827" max="13827" width="10.88671875" style="383" customWidth="1"/>
    <col min="13828" max="13828" width="13.6640625" style="383" customWidth="1"/>
    <col min="13829" max="13829" width="6" style="383" customWidth="1"/>
    <col min="13830" max="13830" width="9.109375" style="383"/>
    <col min="13831" max="13831" width="12.5546875" style="383" customWidth="1"/>
    <col min="13832" max="13832" width="10.88671875" style="383" customWidth="1"/>
    <col min="13833" max="14077" width="9.109375" style="383"/>
    <col min="14078" max="14078" width="4.44140625" style="383" customWidth="1"/>
    <col min="14079" max="14079" width="44.109375" style="383" customWidth="1"/>
    <col min="14080" max="14080" width="23" style="383" customWidth="1"/>
    <col min="14081" max="14081" width="6.6640625" style="383" customWidth="1"/>
    <col min="14082" max="14082" width="9.109375" style="383"/>
    <col min="14083" max="14083" width="10.88671875" style="383" customWidth="1"/>
    <col min="14084" max="14084" width="13.6640625" style="383" customWidth="1"/>
    <col min="14085" max="14085" width="6" style="383" customWidth="1"/>
    <col min="14086" max="14086" width="9.109375" style="383"/>
    <col min="14087" max="14087" width="12.5546875" style="383" customWidth="1"/>
    <col min="14088" max="14088" width="10.88671875" style="383" customWidth="1"/>
    <col min="14089" max="14333" width="9.109375" style="383"/>
    <col min="14334" max="14334" width="4.44140625" style="383" customWidth="1"/>
    <col min="14335" max="14335" width="44.109375" style="383" customWidth="1"/>
    <col min="14336" max="14336" width="23" style="383" customWidth="1"/>
    <col min="14337" max="14337" width="6.6640625" style="383" customWidth="1"/>
    <col min="14338" max="14338" width="9.109375" style="383"/>
    <col min="14339" max="14339" width="10.88671875" style="383" customWidth="1"/>
    <col min="14340" max="14340" width="13.6640625" style="383" customWidth="1"/>
    <col min="14341" max="14341" width="6" style="383" customWidth="1"/>
    <col min="14342" max="14342" width="9.109375" style="383"/>
    <col min="14343" max="14343" width="12.5546875" style="383" customWidth="1"/>
    <col min="14344" max="14344" width="10.88671875" style="383" customWidth="1"/>
    <col min="14345" max="14589" width="9.109375" style="383"/>
    <col min="14590" max="14590" width="4.44140625" style="383" customWidth="1"/>
    <col min="14591" max="14591" width="44.109375" style="383" customWidth="1"/>
    <col min="14592" max="14592" width="23" style="383" customWidth="1"/>
    <col min="14593" max="14593" width="6.6640625" style="383" customWidth="1"/>
    <col min="14594" max="14594" width="9.109375" style="383"/>
    <col min="14595" max="14595" width="10.88671875" style="383" customWidth="1"/>
    <col min="14596" max="14596" width="13.6640625" style="383" customWidth="1"/>
    <col min="14597" max="14597" width="6" style="383" customWidth="1"/>
    <col min="14598" max="14598" width="9.109375" style="383"/>
    <col min="14599" max="14599" width="12.5546875" style="383" customWidth="1"/>
    <col min="14600" max="14600" width="10.88671875" style="383" customWidth="1"/>
    <col min="14601" max="14845" width="9.109375" style="383"/>
    <col min="14846" max="14846" width="4.44140625" style="383" customWidth="1"/>
    <col min="14847" max="14847" width="44.109375" style="383" customWidth="1"/>
    <col min="14848" max="14848" width="23" style="383" customWidth="1"/>
    <col min="14849" max="14849" width="6.6640625" style="383" customWidth="1"/>
    <col min="14850" max="14850" width="9.109375" style="383"/>
    <col min="14851" max="14851" width="10.88671875" style="383" customWidth="1"/>
    <col min="14852" max="14852" width="13.6640625" style="383" customWidth="1"/>
    <col min="14853" max="14853" width="6" style="383" customWidth="1"/>
    <col min="14854" max="14854" width="9.109375" style="383"/>
    <col min="14855" max="14855" width="12.5546875" style="383" customWidth="1"/>
    <col min="14856" max="14856" width="10.88671875" style="383" customWidth="1"/>
    <col min="14857" max="15101" width="9.109375" style="383"/>
    <col min="15102" max="15102" width="4.44140625" style="383" customWidth="1"/>
    <col min="15103" max="15103" width="44.109375" style="383" customWidth="1"/>
    <col min="15104" max="15104" width="23" style="383" customWidth="1"/>
    <col min="15105" max="15105" width="6.6640625" style="383" customWidth="1"/>
    <col min="15106" max="15106" width="9.109375" style="383"/>
    <col min="15107" max="15107" width="10.88671875" style="383" customWidth="1"/>
    <col min="15108" max="15108" width="13.6640625" style="383" customWidth="1"/>
    <col min="15109" max="15109" width="6" style="383" customWidth="1"/>
    <col min="15110" max="15110" width="9.109375" style="383"/>
    <col min="15111" max="15111" width="12.5546875" style="383" customWidth="1"/>
    <col min="15112" max="15112" width="10.88671875" style="383" customWidth="1"/>
    <col min="15113" max="15357" width="9.109375" style="383"/>
    <col min="15358" max="15358" width="4.44140625" style="383" customWidth="1"/>
    <col min="15359" max="15359" width="44.109375" style="383" customWidth="1"/>
    <col min="15360" max="15360" width="23" style="383" customWidth="1"/>
    <col min="15361" max="15361" width="6.6640625" style="383" customWidth="1"/>
    <col min="15362" max="15362" width="9.109375" style="383"/>
    <col min="15363" max="15363" width="10.88671875" style="383" customWidth="1"/>
    <col min="15364" max="15364" width="13.6640625" style="383" customWidth="1"/>
    <col min="15365" max="15365" width="6" style="383" customWidth="1"/>
    <col min="15366" max="15366" width="9.109375" style="383"/>
    <col min="15367" max="15367" width="12.5546875" style="383" customWidth="1"/>
    <col min="15368" max="15368" width="10.88671875" style="383" customWidth="1"/>
    <col min="15369" max="15613" width="9.109375" style="383"/>
    <col min="15614" max="15614" width="4.44140625" style="383" customWidth="1"/>
    <col min="15615" max="15615" width="44.109375" style="383" customWidth="1"/>
    <col min="15616" max="15616" width="23" style="383" customWidth="1"/>
    <col min="15617" max="15617" width="6.6640625" style="383" customWidth="1"/>
    <col min="15618" max="15618" width="9.109375" style="383"/>
    <col min="15619" max="15619" width="10.88671875" style="383" customWidth="1"/>
    <col min="15620" max="15620" width="13.6640625" style="383" customWidth="1"/>
    <col min="15621" max="15621" width="6" style="383" customWidth="1"/>
    <col min="15622" max="15622" width="9.109375" style="383"/>
    <col min="15623" max="15623" width="12.5546875" style="383" customWidth="1"/>
    <col min="15624" max="15624" width="10.88671875" style="383" customWidth="1"/>
    <col min="15625" max="15869" width="9.109375" style="383"/>
    <col min="15870" max="15870" width="4.44140625" style="383" customWidth="1"/>
    <col min="15871" max="15871" width="44.109375" style="383" customWidth="1"/>
    <col min="15872" max="15872" width="23" style="383" customWidth="1"/>
    <col min="15873" max="15873" width="6.6640625" style="383" customWidth="1"/>
    <col min="15874" max="15874" width="9.109375" style="383"/>
    <col min="15875" max="15875" width="10.88671875" style="383" customWidth="1"/>
    <col min="15876" max="15876" width="13.6640625" style="383" customWidth="1"/>
    <col min="15877" max="15877" width="6" style="383" customWidth="1"/>
    <col min="15878" max="15878" width="9.109375" style="383"/>
    <col min="15879" max="15879" width="12.5546875" style="383" customWidth="1"/>
    <col min="15880" max="15880" width="10.88671875" style="383" customWidth="1"/>
    <col min="15881" max="16125" width="9.109375" style="383"/>
    <col min="16126" max="16126" width="4.44140625" style="383" customWidth="1"/>
    <col min="16127" max="16127" width="44.109375" style="383" customWidth="1"/>
    <col min="16128" max="16128" width="23" style="383" customWidth="1"/>
    <col min="16129" max="16129" width="6.6640625" style="383" customWidth="1"/>
    <col min="16130" max="16130" width="9.109375" style="383"/>
    <col min="16131" max="16131" width="10.88671875" style="383" customWidth="1"/>
    <col min="16132" max="16132" width="13.6640625" style="383" customWidth="1"/>
    <col min="16133" max="16133" width="6" style="383" customWidth="1"/>
    <col min="16134" max="16134" width="9.109375" style="383"/>
    <col min="16135" max="16135" width="12.5546875" style="383" customWidth="1"/>
    <col min="16136" max="16136" width="10.88671875" style="383" customWidth="1"/>
    <col min="16137" max="16381" width="9.109375" style="383"/>
    <col min="16382" max="16382" width="9.109375" style="383" customWidth="1"/>
    <col min="16383" max="16384" width="9.109375" style="383"/>
  </cols>
  <sheetData>
    <row r="1" spans="1:11" ht="23.4" customHeight="1">
      <c r="A1" s="526" t="s">
        <v>125</v>
      </c>
      <c r="B1" s="526"/>
      <c r="C1" s="379"/>
      <c r="D1" s="379"/>
      <c r="E1" s="379"/>
      <c r="F1" s="379"/>
      <c r="G1" s="379"/>
      <c r="H1" s="379"/>
      <c r="I1" s="380"/>
      <c r="J1" s="381"/>
      <c r="K1" s="382" t="s">
        <v>88</v>
      </c>
    </row>
    <row r="2" spans="1:11" s="349" customFormat="1" ht="48" customHeight="1">
      <c r="A2" s="76" t="s">
        <v>68</v>
      </c>
      <c r="B2" s="76" t="s">
        <v>16</v>
      </c>
      <c r="C2" s="76" t="s">
        <v>17</v>
      </c>
      <c r="D2" s="76" t="s">
        <v>18</v>
      </c>
      <c r="E2" s="76" t="s">
        <v>19</v>
      </c>
      <c r="F2" s="76" t="s">
        <v>20</v>
      </c>
      <c r="G2" s="76" t="s">
        <v>36</v>
      </c>
      <c r="H2" s="76" t="s">
        <v>22</v>
      </c>
      <c r="I2" s="76" t="s">
        <v>23</v>
      </c>
      <c r="J2" s="159" t="s">
        <v>67</v>
      </c>
      <c r="K2" s="159" t="s">
        <v>148</v>
      </c>
    </row>
    <row r="3" spans="1:11" s="293" customFormat="1" ht="68.25" customHeight="1">
      <c r="A3" s="409">
        <v>1</v>
      </c>
      <c r="B3" s="410" t="s">
        <v>83</v>
      </c>
      <c r="C3" s="411" t="s">
        <v>1</v>
      </c>
      <c r="D3" s="411">
        <v>7800</v>
      </c>
      <c r="E3" s="412"/>
      <c r="F3" s="412">
        <f>E3*D3</f>
        <v>0</v>
      </c>
      <c r="G3" s="354"/>
      <c r="H3" s="355"/>
      <c r="I3" s="356"/>
      <c r="J3" s="413"/>
      <c r="K3" s="413"/>
    </row>
    <row r="4" spans="1:11" ht="17.25" customHeight="1">
      <c r="A4" s="531" t="s">
        <v>6</v>
      </c>
      <c r="B4" s="531"/>
      <c r="C4" s="531"/>
      <c r="D4" s="531"/>
      <c r="E4" s="531"/>
      <c r="F4" s="404">
        <f>SUM(F3:F3)</f>
        <v>0</v>
      </c>
      <c r="G4" s="384"/>
      <c r="H4" s="371">
        <f>F4*1.08</f>
        <v>0</v>
      </c>
      <c r="I4" s="384"/>
      <c r="J4" s="384"/>
      <c r="K4" s="384"/>
    </row>
    <row r="5" spans="1:11" s="340" customFormat="1" ht="26.25" hidden="1" customHeight="1">
      <c r="A5" s="532"/>
      <c r="B5" s="532"/>
      <c r="C5" s="532"/>
      <c r="D5" s="532"/>
      <c r="E5" s="532"/>
      <c r="F5" s="532"/>
      <c r="G5" s="532"/>
      <c r="H5" s="364"/>
      <c r="I5" s="365"/>
      <c r="J5" s="365"/>
    </row>
    <row r="6" spans="1:11">
      <c r="B6" s="408"/>
    </row>
    <row r="7" spans="1:11" s="388" customFormat="1">
      <c r="A7" s="256"/>
      <c r="B7" s="256"/>
      <c r="C7" s="530"/>
      <c r="D7" s="530"/>
      <c r="E7" s="530"/>
      <c r="F7" s="530"/>
      <c r="G7" s="530"/>
      <c r="H7" s="530"/>
      <c r="I7" s="530"/>
      <c r="J7" s="530"/>
    </row>
    <row r="8" spans="1:11" s="388" customFormat="1">
      <c r="C8" s="530"/>
      <c r="D8" s="530"/>
      <c r="E8" s="530"/>
      <c r="F8" s="530"/>
      <c r="G8" s="530"/>
      <c r="H8" s="530"/>
      <c r="I8" s="533"/>
      <c r="J8" s="533"/>
    </row>
    <row r="9" spans="1:11" s="388" customFormat="1" ht="20.25" customHeight="1">
      <c r="A9" s="292"/>
      <c r="B9" s="386"/>
      <c r="C9" s="386"/>
      <c r="D9" s="387"/>
      <c r="E9" s="387"/>
      <c r="F9" s="387"/>
      <c r="G9" s="387"/>
      <c r="H9" s="386"/>
      <c r="I9" s="386"/>
      <c r="J9" s="386"/>
      <c r="K9" s="292"/>
    </row>
    <row r="10" spans="1:11">
      <c r="B10" s="389"/>
      <c r="C10" s="389"/>
      <c r="D10" s="389"/>
      <c r="E10" s="389"/>
      <c r="F10" s="389"/>
      <c r="G10" s="389"/>
      <c r="H10" s="389"/>
      <c r="I10" s="389"/>
      <c r="J10" s="389"/>
    </row>
    <row r="11" spans="1:11">
      <c r="B11" s="389"/>
      <c r="C11" s="389"/>
      <c r="D11" s="389"/>
      <c r="E11" s="389"/>
      <c r="F11" s="389"/>
      <c r="G11" s="389"/>
      <c r="H11" s="389"/>
      <c r="I11" s="389"/>
      <c r="J11" s="389"/>
    </row>
    <row r="26" ht="25.5" customHeight="1"/>
    <row r="42" spans="9:9" ht="32.25" customHeight="1">
      <c r="I42" s="390"/>
    </row>
    <row r="43" spans="9:9" s="391" customFormat="1" ht="58.5" customHeight="1">
      <c r="I43" s="390"/>
    </row>
    <row r="44" spans="9:9">
      <c r="I44" s="390"/>
    </row>
    <row r="45" spans="9:9">
      <c r="I45" s="390"/>
    </row>
    <row r="46" spans="9:9" s="389" customFormat="1">
      <c r="I46" s="390"/>
    </row>
    <row r="47" spans="9:9">
      <c r="I47" s="390"/>
    </row>
    <row r="53" ht="29.25" customHeight="1"/>
    <row r="54" ht="24.75" customHeight="1"/>
    <row r="55" ht="24.75" customHeight="1"/>
    <row r="56" ht="21.75" customHeight="1"/>
    <row r="87" s="391" customFormat="1"/>
  </sheetData>
  <mergeCells count="6">
    <mergeCell ref="A1:B1"/>
    <mergeCell ref="A4:E4"/>
    <mergeCell ref="A5:G5"/>
    <mergeCell ref="C7:H8"/>
    <mergeCell ref="I7:J7"/>
    <mergeCell ref="I8:J8"/>
  </mergeCells>
  <pageMargins left="0.70866141732283472" right="0.70866141732283472" top="0.74803149606299213" bottom="0.74803149606299213" header="0.31496062992125984" footer="0.31496062992125984"/>
  <pageSetup paperSize="9" scale="87" orientation="landscape" r:id="rId1"/>
  <headerFooter>
    <oddHeader>&amp;CZP/27/2024</oddHeader>
  </headerFooter>
  <rowBreaks count="1" manualBreakCount="1">
    <brk id="67"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88"/>
  <sheetViews>
    <sheetView view="pageBreakPreview" zoomScaleNormal="100" zoomScaleSheetLayoutView="100" workbookViewId="0">
      <selection activeCell="G3" sqref="G3:H5"/>
    </sheetView>
  </sheetViews>
  <sheetFormatPr defaultRowHeight="11.4"/>
  <cols>
    <col min="1" max="1" width="4.33203125" style="383" customWidth="1"/>
    <col min="2" max="2" width="46.33203125" style="383" customWidth="1"/>
    <col min="3" max="3" width="4.33203125" style="383" customWidth="1"/>
    <col min="4" max="4" width="6.6640625" style="383" customWidth="1"/>
    <col min="5" max="5" width="9.6640625" style="383" customWidth="1"/>
    <col min="6" max="6" width="12.109375" style="383" customWidth="1"/>
    <col min="7" max="7" width="9" style="383" customWidth="1"/>
    <col min="8" max="9" width="13.5546875" style="383" customWidth="1"/>
    <col min="10" max="10" width="12.88671875" style="383" customWidth="1"/>
    <col min="11" max="11" width="21.88671875" style="383" customWidth="1"/>
    <col min="12" max="253" width="9.109375" style="383"/>
    <col min="254" max="254" width="4.44140625" style="383" customWidth="1"/>
    <col min="255" max="255" width="44.109375" style="383" customWidth="1"/>
    <col min="256" max="256" width="23" style="383" customWidth="1"/>
    <col min="257" max="257" width="6.6640625" style="383" customWidth="1"/>
    <col min="258" max="258" width="9.109375" style="383"/>
    <col min="259" max="259" width="10.88671875" style="383" customWidth="1"/>
    <col min="260" max="260" width="13.6640625" style="383" customWidth="1"/>
    <col min="261" max="261" width="6" style="383" customWidth="1"/>
    <col min="262" max="262" width="9.109375" style="383"/>
    <col min="263" max="263" width="12.5546875" style="383" customWidth="1"/>
    <col min="264" max="264" width="10.88671875" style="383" customWidth="1"/>
    <col min="265" max="509" width="9.109375" style="383"/>
    <col min="510" max="510" width="4.44140625" style="383" customWidth="1"/>
    <col min="511" max="511" width="44.109375" style="383" customWidth="1"/>
    <col min="512" max="512" width="23" style="383" customWidth="1"/>
    <col min="513" max="513" width="6.6640625" style="383" customWidth="1"/>
    <col min="514" max="514" width="9.109375" style="383"/>
    <col min="515" max="515" width="10.88671875" style="383" customWidth="1"/>
    <col min="516" max="516" width="13.6640625" style="383" customWidth="1"/>
    <col min="517" max="517" width="6" style="383" customWidth="1"/>
    <col min="518" max="518" width="9.109375" style="383"/>
    <col min="519" max="519" width="12.5546875" style="383" customWidth="1"/>
    <col min="520" max="520" width="10.88671875" style="383" customWidth="1"/>
    <col min="521" max="765" width="9.109375" style="383"/>
    <col min="766" max="766" width="4.44140625" style="383" customWidth="1"/>
    <col min="767" max="767" width="44.109375" style="383" customWidth="1"/>
    <col min="768" max="768" width="23" style="383" customWidth="1"/>
    <col min="769" max="769" width="6.6640625" style="383" customWidth="1"/>
    <col min="770" max="770" width="9.109375" style="383"/>
    <col min="771" max="771" width="10.88671875" style="383" customWidth="1"/>
    <col min="772" max="772" width="13.6640625" style="383" customWidth="1"/>
    <col min="773" max="773" width="6" style="383" customWidth="1"/>
    <col min="774" max="774" width="9.109375" style="383"/>
    <col min="775" max="775" width="12.5546875" style="383" customWidth="1"/>
    <col min="776" max="776" width="10.88671875" style="383" customWidth="1"/>
    <col min="777" max="1021" width="9.109375" style="383"/>
    <col min="1022" max="1022" width="4.44140625" style="383" customWidth="1"/>
    <col min="1023" max="1023" width="44.109375" style="383" customWidth="1"/>
    <col min="1024" max="1024" width="23" style="383" customWidth="1"/>
    <col min="1025" max="1025" width="6.6640625" style="383" customWidth="1"/>
    <col min="1026" max="1026" width="9.109375" style="383"/>
    <col min="1027" max="1027" width="10.88671875" style="383" customWidth="1"/>
    <col min="1028" max="1028" width="13.6640625" style="383" customWidth="1"/>
    <col min="1029" max="1029" width="6" style="383" customWidth="1"/>
    <col min="1030" max="1030" width="9.109375" style="383"/>
    <col min="1031" max="1031" width="12.5546875" style="383" customWidth="1"/>
    <col min="1032" max="1032" width="10.88671875" style="383" customWidth="1"/>
    <col min="1033" max="1277" width="9.109375" style="383"/>
    <col min="1278" max="1278" width="4.44140625" style="383" customWidth="1"/>
    <col min="1279" max="1279" width="44.109375" style="383" customWidth="1"/>
    <col min="1280" max="1280" width="23" style="383" customWidth="1"/>
    <col min="1281" max="1281" width="6.6640625" style="383" customWidth="1"/>
    <col min="1282" max="1282" width="9.109375" style="383"/>
    <col min="1283" max="1283" width="10.88671875" style="383" customWidth="1"/>
    <col min="1284" max="1284" width="13.6640625" style="383" customWidth="1"/>
    <col min="1285" max="1285" width="6" style="383" customWidth="1"/>
    <col min="1286" max="1286" width="9.109375" style="383"/>
    <col min="1287" max="1287" width="12.5546875" style="383" customWidth="1"/>
    <col min="1288" max="1288" width="10.88671875" style="383" customWidth="1"/>
    <col min="1289" max="1533" width="9.109375" style="383"/>
    <col min="1534" max="1534" width="4.44140625" style="383" customWidth="1"/>
    <col min="1535" max="1535" width="44.109375" style="383" customWidth="1"/>
    <col min="1536" max="1536" width="23" style="383" customWidth="1"/>
    <col min="1537" max="1537" width="6.6640625" style="383" customWidth="1"/>
    <col min="1538" max="1538" width="9.109375" style="383"/>
    <col min="1539" max="1539" width="10.88671875" style="383" customWidth="1"/>
    <col min="1540" max="1540" width="13.6640625" style="383" customWidth="1"/>
    <col min="1541" max="1541" width="6" style="383" customWidth="1"/>
    <col min="1542" max="1542" width="9.109375" style="383"/>
    <col min="1543" max="1543" width="12.5546875" style="383" customWidth="1"/>
    <col min="1544" max="1544" width="10.88671875" style="383" customWidth="1"/>
    <col min="1545" max="1789" width="9.109375" style="383"/>
    <col min="1790" max="1790" width="4.44140625" style="383" customWidth="1"/>
    <col min="1791" max="1791" width="44.109375" style="383" customWidth="1"/>
    <col min="1792" max="1792" width="23" style="383" customWidth="1"/>
    <col min="1793" max="1793" width="6.6640625" style="383" customWidth="1"/>
    <col min="1794" max="1794" width="9.109375" style="383"/>
    <col min="1795" max="1795" width="10.88671875" style="383" customWidth="1"/>
    <col min="1796" max="1796" width="13.6640625" style="383" customWidth="1"/>
    <col min="1797" max="1797" width="6" style="383" customWidth="1"/>
    <col min="1798" max="1798" width="9.109375" style="383"/>
    <col min="1799" max="1799" width="12.5546875" style="383" customWidth="1"/>
    <col min="1800" max="1800" width="10.88671875" style="383" customWidth="1"/>
    <col min="1801" max="2045" width="9.109375" style="383"/>
    <col min="2046" max="2046" width="4.44140625" style="383" customWidth="1"/>
    <col min="2047" max="2047" width="44.109375" style="383" customWidth="1"/>
    <col min="2048" max="2048" width="23" style="383" customWidth="1"/>
    <col min="2049" max="2049" width="6.6640625" style="383" customWidth="1"/>
    <col min="2050" max="2050" width="9.109375" style="383"/>
    <col min="2051" max="2051" width="10.88671875" style="383" customWidth="1"/>
    <col min="2052" max="2052" width="13.6640625" style="383" customWidth="1"/>
    <col min="2053" max="2053" width="6" style="383" customWidth="1"/>
    <col min="2054" max="2054" width="9.109375" style="383"/>
    <col min="2055" max="2055" width="12.5546875" style="383" customWidth="1"/>
    <col min="2056" max="2056" width="10.88671875" style="383" customWidth="1"/>
    <col min="2057" max="2301" width="9.109375" style="383"/>
    <col min="2302" max="2302" width="4.44140625" style="383" customWidth="1"/>
    <col min="2303" max="2303" width="44.109375" style="383" customWidth="1"/>
    <col min="2304" max="2304" width="23" style="383" customWidth="1"/>
    <col min="2305" max="2305" width="6.6640625" style="383" customWidth="1"/>
    <col min="2306" max="2306" width="9.109375" style="383"/>
    <col min="2307" max="2307" width="10.88671875" style="383" customWidth="1"/>
    <col min="2308" max="2308" width="13.6640625" style="383" customWidth="1"/>
    <col min="2309" max="2309" width="6" style="383" customWidth="1"/>
    <col min="2310" max="2310" width="9.109375" style="383"/>
    <col min="2311" max="2311" width="12.5546875" style="383" customWidth="1"/>
    <col min="2312" max="2312" width="10.88671875" style="383" customWidth="1"/>
    <col min="2313" max="2557" width="9.109375" style="383"/>
    <col min="2558" max="2558" width="4.44140625" style="383" customWidth="1"/>
    <col min="2559" max="2559" width="44.109375" style="383" customWidth="1"/>
    <col min="2560" max="2560" width="23" style="383" customWidth="1"/>
    <col min="2561" max="2561" width="6.6640625" style="383" customWidth="1"/>
    <col min="2562" max="2562" width="9.109375" style="383"/>
    <col min="2563" max="2563" width="10.88671875" style="383" customWidth="1"/>
    <col min="2564" max="2564" width="13.6640625" style="383" customWidth="1"/>
    <col min="2565" max="2565" width="6" style="383" customWidth="1"/>
    <col min="2566" max="2566" width="9.109375" style="383"/>
    <col min="2567" max="2567" width="12.5546875" style="383" customWidth="1"/>
    <col min="2568" max="2568" width="10.88671875" style="383" customWidth="1"/>
    <col min="2569" max="2813" width="9.109375" style="383"/>
    <col min="2814" max="2814" width="4.44140625" style="383" customWidth="1"/>
    <col min="2815" max="2815" width="44.109375" style="383" customWidth="1"/>
    <col min="2816" max="2816" width="23" style="383" customWidth="1"/>
    <col min="2817" max="2817" width="6.6640625" style="383" customWidth="1"/>
    <col min="2818" max="2818" width="9.109375" style="383"/>
    <col min="2819" max="2819" width="10.88671875" style="383" customWidth="1"/>
    <col min="2820" max="2820" width="13.6640625" style="383" customWidth="1"/>
    <col min="2821" max="2821" width="6" style="383" customWidth="1"/>
    <col min="2822" max="2822" width="9.109375" style="383"/>
    <col min="2823" max="2823" width="12.5546875" style="383" customWidth="1"/>
    <col min="2824" max="2824" width="10.88671875" style="383" customWidth="1"/>
    <col min="2825" max="3069" width="9.109375" style="383"/>
    <col min="3070" max="3070" width="4.44140625" style="383" customWidth="1"/>
    <col min="3071" max="3071" width="44.109375" style="383" customWidth="1"/>
    <col min="3072" max="3072" width="23" style="383" customWidth="1"/>
    <col min="3073" max="3073" width="6.6640625" style="383" customWidth="1"/>
    <col min="3074" max="3074" width="9.109375" style="383"/>
    <col min="3075" max="3075" width="10.88671875" style="383" customWidth="1"/>
    <col min="3076" max="3076" width="13.6640625" style="383" customWidth="1"/>
    <col min="3077" max="3077" width="6" style="383" customWidth="1"/>
    <col min="3078" max="3078" width="9.109375" style="383"/>
    <col min="3079" max="3079" width="12.5546875" style="383" customWidth="1"/>
    <col min="3080" max="3080" width="10.88671875" style="383" customWidth="1"/>
    <col min="3081" max="3325" width="9.109375" style="383"/>
    <col min="3326" max="3326" width="4.44140625" style="383" customWidth="1"/>
    <col min="3327" max="3327" width="44.109375" style="383" customWidth="1"/>
    <col min="3328" max="3328" width="23" style="383" customWidth="1"/>
    <col min="3329" max="3329" width="6.6640625" style="383" customWidth="1"/>
    <col min="3330" max="3330" width="9.109375" style="383"/>
    <col min="3331" max="3331" width="10.88671875" style="383" customWidth="1"/>
    <col min="3332" max="3332" width="13.6640625" style="383" customWidth="1"/>
    <col min="3333" max="3333" width="6" style="383" customWidth="1"/>
    <col min="3334" max="3334" width="9.109375" style="383"/>
    <col min="3335" max="3335" width="12.5546875" style="383" customWidth="1"/>
    <col min="3336" max="3336" width="10.88671875" style="383" customWidth="1"/>
    <col min="3337" max="3581" width="9.109375" style="383"/>
    <col min="3582" max="3582" width="4.44140625" style="383" customWidth="1"/>
    <col min="3583" max="3583" width="44.109375" style="383" customWidth="1"/>
    <col min="3584" max="3584" width="23" style="383" customWidth="1"/>
    <col min="3585" max="3585" width="6.6640625" style="383" customWidth="1"/>
    <col min="3586" max="3586" width="9.109375" style="383"/>
    <col min="3587" max="3587" width="10.88671875" style="383" customWidth="1"/>
    <col min="3588" max="3588" width="13.6640625" style="383" customWidth="1"/>
    <col min="3589" max="3589" width="6" style="383" customWidth="1"/>
    <col min="3590" max="3590" width="9.109375" style="383"/>
    <col min="3591" max="3591" width="12.5546875" style="383" customWidth="1"/>
    <col min="3592" max="3592" width="10.88671875" style="383" customWidth="1"/>
    <col min="3593" max="3837" width="9.109375" style="383"/>
    <col min="3838" max="3838" width="4.44140625" style="383" customWidth="1"/>
    <col min="3839" max="3839" width="44.109375" style="383" customWidth="1"/>
    <col min="3840" max="3840" width="23" style="383" customWidth="1"/>
    <col min="3841" max="3841" width="6.6640625" style="383" customWidth="1"/>
    <col min="3842" max="3842" width="9.109375" style="383"/>
    <col min="3843" max="3843" width="10.88671875" style="383" customWidth="1"/>
    <col min="3844" max="3844" width="13.6640625" style="383" customWidth="1"/>
    <col min="3845" max="3845" width="6" style="383" customWidth="1"/>
    <col min="3846" max="3846" width="9.109375" style="383"/>
    <col min="3847" max="3847" width="12.5546875" style="383" customWidth="1"/>
    <col min="3848" max="3848" width="10.88671875" style="383" customWidth="1"/>
    <col min="3849" max="4093" width="9.109375" style="383"/>
    <col min="4094" max="4094" width="4.44140625" style="383" customWidth="1"/>
    <col min="4095" max="4095" width="44.109375" style="383" customWidth="1"/>
    <col min="4096" max="4096" width="23" style="383" customWidth="1"/>
    <col min="4097" max="4097" width="6.6640625" style="383" customWidth="1"/>
    <col min="4098" max="4098" width="9.109375" style="383"/>
    <col min="4099" max="4099" width="10.88671875" style="383" customWidth="1"/>
    <col min="4100" max="4100" width="13.6640625" style="383" customWidth="1"/>
    <col min="4101" max="4101" width="6" style="383" customWidth="1"/>
    <col min="4102" max="4102" width="9.109375" style="383"/>
    <col min="4103" max="4103" width="12.5546875" style="383" customWidth="1"/>
    <col min="4104" max="4104" width="10.88671875" style="383" customWidth="1"/>
    <col min="4105" max="4349" width="9.109375" style="383"/>
    <col min="4350" max="4350" width="4.44140625" style="383" customWidth="1"/>
    <col min="4351" max="4351" width="44.109375" style="383" customWidth="1"/>
    <col min="4352" max="4352" width="23" style="383" customWidth="1"/>
    <col min="4353" max="4353" width="6.6640625" style="383" customWidth="1"/>
    <col min="4354" max="4354" width="9.109375" style="383"/>
    <col min="4355" max="4355" width="10.88671875" style="383" customWidth="1"/>
    <col min="4356" max="4356" width="13.6640625" style="383" customWidth="1"/>
    <col min="4357" max="4357" width="6" style="383" customWidth="1"/>
    <col min="4358" max="4358" width="9.109375" style="383"/>
    <col min="4359" max="4359" width="12.5546875" style="383" customWidth="1"/>
    <col min="4360" max="4360" width="10.88671875" style="383" customWidth="1"/>
    <col min="4361" max="4605" width="9.109375" style="383"/>
    <col min="4606" max="4606" width="4.44140625" style="383" customWidth="1"/>
    <col min="4607" max="4607" width="44.109375" style="383" customWidth="1"/>
    <col min="4608" max="4608" width="23" style="383" customWidth="1"/>
    <col min="4609" max="4609" width="6.6640625" style="383" customWidth="1"/>
    <col min="4610" max="4610" width="9.109375" style="383"/>
    <col min="4611" max="4611" width="10.88671875" style="383" customWidth="1"/>
    <col min="4612" max="4612" width="13.6640625" style="383" customWidth="1"/>
    <col min="4613" max="4613" width="6" style="383" customWidth="1"/>
    <col min="4614" max="4614" width="9.109375" style="383"/>
    <col min="4615" max="4615" width="12.5546875" style="383" customWidth="1"/>
    <col min="4616" max="4616" width="10.88671875" style="383" customWidth="1"/>
    <col min="4617" max="4861" width="9.109375" style="383"/>
    <col min="4862" max="4862" width="4.44140625" style="383" customWidth="1"/>
    <col min="4863" max="4863" width="44.109375" style="383" customWidth="1"/>
    <col min="4864" max="4864" width="23" style="383" customWidth="1"/>
    <col min="4865" max="4865" width="6.6640625" style="383" customWidth="1"/>
    <col min="4866" max="4866" width="9.109375" style="383"/>
    <col min="4867" max="4867" width="10.88671875" style="383" customWidth="1"/>
    <col min="4868" max="4868" width="13.6640625" style="383" customWidth="1"/>
    <col min="4869" max="4869" width="6" style="383" customWidth="1"/>
    <col min="4870" max="4870" width="9.109375" style="383"/>
    <col min="4871" max="4871" width="12.5546875" style="383" customWidth="1"/>
    <col min="4872" max="4872" width="10.88671875" style="383" customWidth="1"/>
    <col min="4873" max="5117" width="9.109375" style="383"/>
    <col min="5118" max="5118" width="4.44140625" style="383" customWidth="1"/>
    <col min="5119" max="5119" width="44.109375" style="383" customWidth="1"/>
    <col min="5120" max="5120" width="23" style="383" customWidth="1"/>
    <col min="5121" max="5121" width="6.6640625" style="383" customWidth="1"/>
    <col min="5122" max="5122" width="9.109375" style="383"/>
    <col min="5123" max="5123" width="10.88671875" style="383" customWidth="1"/>
    <col min="5124" max="5124" width="13.6640625" style="383" customWidth="1"/>
    <col min="5125" max="5125" width="6" style="383" customWidth="1"/>
    <col min="5126" max="5126" width="9.109375" style="383"/>
    <col min="5127" max="5127" width="12.5546875" style="383" customWidth="1"/>
    <col min="5128" max="5128" width="10.88671875" style="383" customWidth="1"/>
    <col min="5129" max="5373" width="9.109375" style="383"/>
    <col min="5374" max="5374" width="4.44140625" style="383" customWidth="1"/>
    <col min="5375" max="5375" width="44.109375" style="383" customWidth="1"/>
    <col min="5376" max="5376" width="23" style="383" customWidth="1"/>
    <col min="5377" max="5377" width="6.6640625" style="383" customWidth="1"/>
    <col min="5378" max="5378" width="9.109375" style="383"/>
    <col min="5379" max="5379" width="10.88671875" style="383" customWidth="1"/>
    <col min="5380" max="5380" width="13.6640625" style="383" customWidth="1"/>
    <col min="5381" max="5381" width="6" style="383" customWidth="1"/>
    <col min="5382" max="5382" width="9.109375" style="383"/>
    <col min="5383" max="5383" width="12.5546875" style="383" customWidth="1"/>
    <col min="5384" max="5384" width="10.88671875" style="383" customWidth="1"/>
    <col min="5385" max="5629" width="9.109375" style="383"/>
    <col min="5630" max="5630" width="4.44140625" style="383" customWidth="1"/>
    <col min="5631" max="5631" width="44.109375" style="383" customWidth="1"/>
    <col min="5632" max="5632" width="23" style="383" customWidth="1"/>
    <col min="5633" max="5633" width="6.6640625" style="383" customWidth="1"/>
    <col min="5634" max="5634" width="9.109375" style="383"/>
    <col min="5635" max="5635" width="10.88671875" style="383" customWidth="1"/>
    <col min="5636" max="5636" width="13.6640625" style="383" customWidth="1"/>
    <col min="5637" max="5637" width="6" style="383" customWidth="1"/>
    <col min="5638" max="5638" width="9.109375" style="383"/>
    <col min="5639" max="5639" width="12.5546875" style="383" customWidth="1"/>
    <col min="5640" max="5640" width="10.88671875" style="383" customWidth="1"/>
    <col min="5641" max="5885" width="9.109375" style="383"/>
    <col min="5886" max="5886" width="4.44140625" style="383" customWidth="1"/>
    <col min="5887" max="5887" width="44.109375" style="383" customWidth="1"/>
    <col min="5888" max="5888" width="23" style="383" customWidth="1"/>
    <col min="5889" max="5889" width="6.6640625" style="383" customWidth="1"/>
    <col min="5890" max="5890" width="9.109375" style="383"/>
    <col min="5891" max="5891" width="10.88671875" style="383" customWidth="1"/>
    <col min="5892" max="5892" width="13.6640625" style="383" customWidth="1"/>
    <col min="5893" max="5893" width="6" style="383" customWidth="1"/>
    <col min="5894" max="5894" width="9.109375" style="383"/>
    <col min="5895" max="5895" width="12.5546875" style="383" customWidth="1"/>
    <col min="5896" max="5896" width="10.88671875" style="383" customWidth="1"/>
    <col min="5897" max="6141" width="9.109375" style="383"/>
    <col min="6142" max="6142" width="4.44140625" style="383" customWidth="1"/>
    <col min="6143" max="6143" width="44.109375" style="383" customWidth="1"/>
    <col min="6144" max="6144" width="23" style="383" customWidth="1"/>
    <col min="6145" max="6145" width="6.6640625" style="383" customWidth="1"/>
    <col min="6146" max="6146" width="9.109375" style="383"/>
    <col min="6147" max="6147" width="10.88671875" style="383" customWidth="1"/>
    <col min="6148" max="6148" width="13.6640625" style="383" customWidth="1"/>
    <col min="6149" max="6149" width="6" style="383" customWidth="1"/>
    <col min="6150" max="6150" width="9.109375" style="383"/>
    <col min="6151" max="6151" width="12.5546875" style="383" customWidth="1"/>
    <col min="6152" max="6152" width="10.88671875" style="383" customWidth="1"/>
    <col min="6153" max="6397" width="9.109375" style="383"/>
    <col min="6398" max="6398" width="4.44140625" style="383" customWidth="1"/>
    <col min="6399" max="6399" width="44.109375" style="383" customWidth="1"/>
    <col min="6400" max="6400" width="23" style="383" customWidth="1"/>
    <col min="6401" max="6401" width="6.6640625" style="383" customWidth="1"/>
    <col min="6402" max="6402" width="9.109375" style="383"/>
    <col min="6403" max="6403" width="10.88671875" style="383" customWidth="1"/>
    <col min="6404" max="6404" width="13.6640625" style="383" customWidth="1"/>
    <col min="6405" max="6405" width="6" style="383" customWidth="1"/>
    <col min="6406" max="6406" width="9.109375" style="383"/>
    <col min="6407" max="6407" width="12.5546875" style="383" customWidth="1"/>
    <col min="6408" max="6408" width="10.88671875" style="383" customWidth="1"/>
    <col min="6409" max="6653" width="9.109375" style="383"/>
    <col min="6654" max="6654" width="4.44140625" style="383" customWidth="1"/>
    <col min="6655" max="6655" width="44.109375" style="383" customWidth="1"/>
    <col min="6656" max="6656" width="23" style="383" customWidth="1"/>
    <col min="6657" max="6657" width="6.6640625" style="383" customWidth="1"/>
    <col min="6658" max="6658" width="9.109375" style="383"/>
    <col min="6659" max="6659" width="10.88671875" style="383" customWidth="1"/>
    <col min="6660" max="6660" width="13.6640625" style="383" customWidth="1"/>
    <col min="6661" max="6661" width="6" style="383" customWidth="1"/>
    <col min="6662" max="6662" width="9.109375" style="383"/>
    <col min="6663" max="6663" width="12.5546875" style="383" customWidth="1"/>
    <col min="6664" max="6664" width="10.88671875" style="383" customWidth="1"/>
    <col min="6665" max="6909" width="9.109375" style="383"/>
    <col min="6910" max="6910" width="4.44140625" style="383" customWidth="1"/>
    <col min="6911" max="6911" width="44.109375" style="383" customWidth="1"/>
    <col min="6912" max="6912" width="23" style="383" customWidth="1"/>
    <col min="6913" max="6913" width="6.6640625" style="383" customWidth="1"/>
    <col min="6914" max="6914" width="9.109375" style="383"/>
    <col min="6915" max="6915" width="10.88671875" style="383" customWidth="1"/>
    <col min="6916" max="6916" width="13.6640625" style="383" customWidth="1"/>
    <col min="6917" max="6917" width="6" style="383" customWidth="1"/>
    <col min="6918" max="6918" width="9.109375" style="383"/>
    <col min="6919" max="6919" width="12.5546875" style="383" customWidth="1"/>
    <col min="6920" max="6920" width="10.88671875" style="383" customWidth="1"/>
    <col min="6921" max="7165" width="9.109375" style="383"/>
    <col min="7166" max="7166" width="4.44140625" style="383" customWidth="1"/>
    <col min="7167" max="7167" width="44.109375" style="383" customWidth="1"/>
    <col min="7168" max="7168" width="23" style="383" customWidth="1"/>
    <col min="7169" max="7169" width="6.6640625" style="383" customWidth="1"/>
    <col min="7170" max="7170" width="9.109375" style="383"/>
    <col min="7171" max="7171" width="10.88671875" style="383" customWidth="1"/>
    <col min="7172" max="7172" width="13.6640625" style="383" customWidth="1"/>
    <col min="7173" max="7173" width="6" style="383" customWidth="1"/>
    <col min="7174" max="7174" width="9.109375" style="383"/>
    <col min="7175" max="7175" width="12.5546875" style="383" customWidth="1"/>
    <col min="7176" max="7176" width="10.88671875" style="383" customWidth="1"/>
    <col min="7177" max="7421" width="9.109375" style="383"/>
    <col min="7422" max="7422" width="4.44140625" style="383" customWidth="1"/>
    <col min="7423" max="7423" width="44.109375" style="383" customWidth="1"/>
    <col min="7424" max="7424" width="23" style="383" customWidth="1"/>
    <col min="7425" max="7425" width="6.6640625" style="383" customWidth="1"/>
    <col min="7426" max="7426" width="9.109375" style="383"/>
    <col min="7427" max="7427" width="10.88671875" style="383" customWidth="1"/>
    <col min="7428" max="7428" width="13.6640625" style="383" customWidth="1"/>
    <col min="7429" max="7429" width="6" style="383" customWidth="1"/>
    <col min="7430" max="7430" width="9.109375" style="383"/>
    <col min="7431" max="7431" width="12.5546875" style="383" customWidth="1"/>
    <col min="7432" max="7432" width="10.88671875" style="383" customWidth="1"/>
    <col min="7433" max="7677" width="9.109375" style="383"/>
    <col min="7678" max="7678" width="4.44140625" style="383" customWidth="1"/>
    <col min="7679" max="7679" width="44.109375" style="383" customWidth="1"/>
    <col min="7680" max="7680" width="23" style="383" customWidth="1"/>
    <col min="7681" max="7681" width="6.6640625" style="383" customWidth="1"/>
    <col min="7682" max="7682" width="9.109375" style="383"/>
    <col min="7683" max="7683" width="10.88671875" style="383" customWidth="1"/>
    <col min="7684" max="7684" width="13.6640625" style="383" customWidth="1"/>
    <col min="7685" max="7685" width="6" style="383" customWidth="1"/>
    <col min="7686" max="7686" width="9.109375" style="383"/>
    <col min="7687" max="7687" width="12.5546875" style="383" customWidth="1"/>
    <col min="7688" max="7688" width="10.88671875" style="383" customWidth="1"/>
    <col min="7689" max="7933" width="9.109375" style="383"/>
    <col min="7934" max="7934" width="4.44140625" style="383" customWidth="1"/>
    <col min="7935" max="7935" width="44.109375" style="383" customWidth="1"/>
    <col min="7936" max="7936" width="23" style="383" customWidth="1"/>
    <col min="7937" max="7937" width="6.6640625" style="383" customWidth="1"/>
    <col min="7938" max="7938" width="9.109375" style="383"/>
    <col min="7939" max="7939" width="10.88671875" style="383" customWidth="1"/>
    <col min="7940" max="7940" width="13.6640625" style="383" customWidth="1"/>
    <col min="7941" max="7941" width="6" style="383" customWidth="1"/>
    <col min="7942" max="7942" width="9.109375" style="383"/>
    <col min="7943" max="7943" width="12.5546875" style="383" customWidth="1"/>
    <col min="7944" max="7944" width="10.88671875" style="383" customWidth="1"/>
    <col min="7945" max="8189" width="9.109375" style="383"/>
    <col min="8190" max="8190" width="4.44140625" style="383" customWidth="1"/>
    <col min="8191" max="8191" width="44.109375" style="383" customWidth="1"/>
    <col min="8192" max="8192" width="23" style="383" customWidth="1"/>
    <col min="8193" max="8193" width="6.6640625" style="383" customWidth="1"/>
    <col min="8194" max="8194" width="9.109375" style="383"/>
    <col min="8195" max="8195" width="10.88671875" style="383" customWidth="1"/>
    <col min="8196" max="8196" width="13.6640625" style="383" customWidth="1"/>
    <col min="8197" max="8197" width="6" style="383" customWidth="1"/>
    <col min="8198" max="8198" width="9.109375" style="383"/>
    <col min="8199" max="8199" width="12.5546875" style="383" customWidth="1"/>
    <col min="8200" max="8200" width="10.88671875" style="383" customWidth="1"/>
    <col min="8201" max="8445" width="9.109375" style="383"/>
    <col min="8446" max="8446" width="4.44140625" style="383" customWidth="1"/>
    <col min="8447" max="8447" width="44.109375" style="383" customWidth="1"/>
    <col min="8448" max="8448" width="23" style="383" customWidth="1"/>
    <col min="8449" max="8449" width="6.6640625" style="383" customWidth="1"/>
    <col min="8450" max="8450" width="9.109375" style="383"/>
    <col min="8451" max="8451" width="10.88671875" style="383" customWidth="1"/>
    <col min="8452" max="8452" width="13.6640625" style="383" customWidth="1"/>
    <col min="8453" max="8453" width="6" style="383" customWidth="1"/>
    <col min="8454" max="8454" width="9.109375" style="383"/>
    <col min="8455" max="8455" width="12.5546875" style="383" customWidth="1"/>
    <col min="8456" max="8456" width="10.88671875" style="383" customWidth="1"/>
    <col min="8457" max="8701" width="9.109375" style="383"/>
    <col min="8702" max="8702" width="4.44140625" style="383" customWidth="1"/>
    <col min="8703" max="8703" width="44.109375" style="383" customWidth="1"/>
    <col min="8704" max="8704" width="23" style="383" customWidth="1"/>
    <col min="8705" max="8705" width="6.6640625" style="383" customWidth="1"/>
    <col min="8706" max="8706" width="9.109375" style="383"/>
    <col min="8707" max="8707" width="10.88671875" style="383" customWidth="1"/>
    <col min="8708" max="8708" width="13.6640625" style="383" customWidth="1"/>
    <col min="8709" max="8709" width="6" style="383" customWidth="1"/>
    <col min="8710" max="8710" width="9.109375" style="383"/>
    <col min="8711" max="8711" width="12.5546875" style="383" customWidth="1"/>
    <col min="8712" max="8712" width="10.88671875" style="383" customWidth="1"/>
    <col min="8713" max="8957" width="9.109375" style="383"/>
    <col min="8958" max="8958" width="4.44140625" style="383" customWidth="1"/>
    <col min="8959" max="8959" width="44.109375" style="383" customWidth="1"/>
    <col min="8960" max="8960" width="23" style="383" customWidth="1"/>
    <col min="8961" max="8961" width="6.6640625" style="383" customWidth="1"/>
    <col min="8962" max="8962" width="9.109375" style="383"/>
    <col min="8963" max="8963" width="10.88671875" style="383" customWidth="1"/>
    <col min="8964" max="8964" width="13.6640625" style="383" customWidth="1"/>
    <col min="8965" max="8965" width="6" style="383" customWidth="1"/>
    <col min="8966" max="8966" width="9.109375" style="383"/>
    <col min="8967" max="8967" width="12.5546875" style="383" customWidth="1"/>
    <col min="8968" max="8968" width="10.88671875" style="383" customWidth="1"/>
    <col min="8969" max="9213" width="9.109375" style="383"/>
    <col min="9214" max="9214" width="4.44140625" style="383" customWidth="1"/>
    <col min="9215" max="9215" width="44.109375" style="383" customWidth="1"/>
    <col min="9216" max="9216" width="23" style="383" customWidth="1"/>
    <col min="9217" max="9217" width="6.6640625" style="383" customWidth="1"/>
    <col min="9218" max="9218" width="9.109375" style="383"/>
    <col min="9219" max="9219" width="10.88671875" style="383" customWidth="1"/>
    <col min="9220" max="9220" width="13.6640625" style="383" customWidth="1"/>
    <col min="9221" max="9221" width="6" style="383" customWidth="1"/>
    <col min="9222" max="9222" width="9.109375" style="383"/>
    <col min="9223" max="9223" width="12.5546875" style="383" customWidth="1"/>
    <col min="9224" max="9224" width="10.88671875" style="383" customWidth="1"/>
    <col min="9225" max="9469" width="9.109375" style="383"/>
    <col min="9470" max="9470" width="4.44140625" style="383" customWidth="1"/>
    <col min="9471" max="9471" width="44.109375" style="383" customWidth="1"/>
    <col min="9472" max="9472" width="23" style="383" customWidth="1"/>
    <col min="9473" max="9473" width="6.6640625" style="383" customWidth="1"/>
    <col min="9474" max="9474" width="9.109375" style="383"/>
    <col min="9475" max="9475" width="10.88671875" style="383" customWidth="1"/>
    <col min="9476" max="9476" width="13.6640625" style="383" customWidth="1"/>
    <col min="9477" max="9477" width="6" style="383" customWidth="1"/>
    <col min="9478" max="9478" width="9.109375" style="383"/>
    <col min="9479" max="9479" width="12.5546875" style="383" customWidth="1"/>
    <col min="9480" max="9480" width="10.88671875" style="383" customWidth="1"/>
    <col min="9481" max="9725" width="9.109375" style="383"/>
    <col min="9726" max="9726" width="4.44140625" style="383" customWidth="1"/>
    <col min="9727" max="9727" width="44.109375" style="383" customWidth="1"/>
    <col min="9728" max="9728" width="23" style="383" customWidth="1"/>
    <col min="9729" max="9729" width="6.6640625" style="383" customWidth="1"/>
    <col min="9730" max="9730" width="9.109375" style="383"/>
    <col min="9731" max="9731" width="10.88671875" style="383" customWidth="1"/>
    <col min="9732" max="9732" width="13.6640625" style="383" customWidth="1"/>
    <col min="9733" max="9733" width="6" style="383" customWidth="1"/>
    <col min="9734" max="9734" width="9.109375" style="383"/>
    <col min="9735" max="9735" width="12.5546875" style="383" customWidth="1"/>
    <col min="9736" max="9736" width="10.88671875" style="383" customWidth="1"/>
    <col min="9737" max="9981" width="9.109375" style="383"/>
    <col min="9982" max="9982" width="4.44140625" style="383" customWidth="1"/>
    <col min="9983" max="9983" width="44.109375" style="383" customWidth="1"/>
    <col min="9984" max="9984" width="23" style="383" customWidth="1"/>
    <col min="9985" max="9985" width="6.6640625" style="383" customWidth="1"/>
    <col min="9986" max="9986" width="9.109375" style="383"/>
    <col min="9987" max="9987" width="10.88671875" style="383" customWidth="1"/>
    <col min="9988" max="9988" width="13.6640625" style="383" customWidth="1"/>
    <col min="9989" max="9989" width="6" style="383" customWidth="1"/>
    <col min="9990" max="9990" width="9.109375" style="383"/>
    <col min="9991" max="9991" width="12.5546875" style="383" customWidth="1"/>
    <col min="9992" max="9992" width="10.88671875" style="383" customWidth="1"/>
    <col min="9993" max="10237" width="9.109375" style="383"/>
    <col min="10238" max="10238" width="4.44140625" style="383" customWidth="1"/>
    <col min="10239" max="10239" width="44.109375" style="383" customWidth="1"/>
    <col min="10240" max="10240" width="23" style="383" customWidth="1"/>
    <col min="10241" max="10241" width="6.6640625" style="383" customWidth="1"/>
    <col min="10242" max="10242" width="9.109375" style="383"/>
    <col min="10243" max="10243" width="10.88671875" style="383" customWidth="1"/>
    <col min="10244" max="10244" width="13.6640625" style="383" customWidth="1"/>
    <col min="10245" max="10245" width="6" style="383" customWidth="1"/>
    <col min="10246" max="10246" width="9.109375" style="383"/>
    <col min="10247" max="10247" width="12.5546875" style="383" customWidth="1"/>
    <col min="10248" max="10248" width="10.88671875" style="383" customWidth="1"/>
    <col min="10249" max="10493" width="9.109375" style="383"/>
    <col min="10494" max="10494" width="4.44140625" style="383" customWidth="1"/>
    <col min="10495" max="10495" width="44.109375" style="383" customWidth="1"/>
    <col min="10496" max="10496" width="23" style="383" customWidth="1"/>
    <col min="10497" max="10497" width="6.6640625" style="383" customWidth="1"/>
    <col min="10498" max="10498" width="9.109375" style="383"/>
    <col min="10499" max="10499" width="10.88671875" style="383" customWidth="1"/>
    <col min="10500" max="10500" width="13.6640625" style="383" customWidth="1"/>
    <col min="10501" max="10501" width="6" style="383" customWidth="1"/>
    <col min="10502" max="10502" width="9.109375" style="383"/>
    <col min="10503" max="10503" width="12.5546875" style="383" customWidth="1"/>
    <col min="10504" max="10504" width="10.88671875" style="383" customWidth="1"/>
    <col min="10505" max="10749" width="9.109375" style="383"/>
    <col min="10750" max="10750" width="4.44140625" style="383" customWidth="1"/>
    <col min="10751" max="10751" width="44.109375" style="383" customWidth="1"/>
    <col min="10752" max="10752" width="23" style="383" customWidth="1"/>
    <col min="10753" max="10753" width="6.6640625" style="383" customWidth="1"/>
    <col min="10754" max="10754" width="9.109375" style="383"/>
    <col min="10755" max="10755" width="10.88671875" style="383" customWidth="1"/>
    <col min="10756" max="10756" width="13.6640625" style="383" customWidth="1"/>
    <col min="10757" max="10757" width="6" style="383" customWidth="1"/>
    <col min="10758" max="10758" width="9.109375" style="383"/>
    <col min="10759" max="10759" width="12.5546875" style="383" customWidth="1"/>
    <col min="10760" max="10760" width="10.88671875" style="383" customWidth="1"/>
    <col min="10761" max="11005" width="9.109375" style="383"/>
    <col min="11006" max="11006" width="4.44140625" style="383" customWidth="1"/>
    <col min="11007" max="11007" width="44.109375" style="383" customWidth="1"/>
    <col min="11008" max="11008" width="23" style="383" customWidth="1"/>
    <col min="11009" max="11009" width="6.6640625" style="383" customWidth="1"/>
    <col min="11010" max="11010" width="9.109375" style="383"/>
    <col min="11011" max="11011" width="10.88671875" style="383" customWidth="1"/>
    <col min="11012" max="11012" width="13.6640625" style="383" customWidth="1"/>
    <col min="11013" max="11013" width="6" style="383" customWidth="1"/>
    <col min="11014" max="11014" width="9.109375" style="383"/>
    <col min="11015" max="11015" width="12.5546875" style="383" customWidth="1"/>
    <col min="11016" max="11016" width="10.88671875" style="383" customWidth="1"/>
    <col min="11017" max="11261" width="9.109375" style="383"/>
    <col min="11262" max="11262" width="4.44140625" style="383" customWidth="1"/>
    <col min="11263" max="11263" width="44.109375" style="383" customWidth="1"/>
    <col min="11264" max="11264" width="23" style="383" customWidth="1"/>
    <col min="11265" max="11265" width="6.6640625" style="383" customWidth="1"/>
    <col min="11266" max="11266" width="9.109375" style="383"/>
    <col min="11267" max="11267" width="10.88671875" style="383" customWidth="1"/>
    <col min="11268" max="11268" width="13.6640625" style="383" customWidth="1"/>
    <col min="11269" max="11269" width="6" style="383" customWidth="1"/>
    <col min="11270" max="11270" width="9.109375" style="383"/>
    <col min="11271" max="11271" width="12.5546875" style="383" customWidth="1"/>
    <col min="11272" max="11272" width="10.88671875" style="383" customWidth="1"/>
    <col min="11273" max="11517" width="9.109375" style="383"/>
    <col min="11518" max="11518" width="4.44140625" style="383" customWidth="1"/>
    <col min="11519" max="11519" width="44.109375" style="383" customWidth="1"/>
    <col min="11520" max="11520" width="23" style="383" customWidth="1"/>
    <col min="11521" max="11521" width="6.6640625" style="383" customWidth="1"/>
    <col min="11522" max="11522" width="9.109375" style="383"/>
    <col min="11523" max="11523" width="10.88671875" style="383" customWidth="1"/>
    <col min="11524" max="11524" width="13.6640625" style="383" customWidth="1"/>
    <col min="11525" max="11525" width="6" style="383" customWidth="1"/>
    <col min="11526" max="11526" width="9.109375" style="383"/>
    <col min="11527" max="11527" width="12.5546875" style="383" customWidth="1"/>
    <col min="11528" max="11528" width="10.88671875" style="383" customWidth="1"/>
    <col min="11529" max="11773" width="9.109375" style="383"/>
    <col min="11774" max="11774" width="4.44140625" style="383" customWidth="1"/>
    <col min="11775" max="11775" width="44.109375" style="383" customWidth="1"/>
    <col min="11776" max="11776" width="23" style="383" customWidth="1"/>
    <col min="11777" max="11777" width="6.6640625" style="383" customWidth="1"/>
    <col min="11778" max="11778" width="9.109375" style="383"/>
    <col min="11779" max="11779" width="10.88671875" style="383" customWidth="1"/>
    <col min="11780" max="11780" width="13.6640625" style="383" customWidth="1"/>
    <col min="11781" max="11781" width="6" style="383" customWidth="1"/>
    <col min="11782" max="11782" width="9.109375" style="383"/>
    <col min="11783" max="11783" width="12.5546875" style="383" customWidth="1"/>
    <col min="11784" max="11784" width="10.88671875" style="383" customWidth="1"/>
    <col min="11785" max="12029" width="9.109375" style="383"/>
    <col min="12030" max="12030" width="4.44140625" style="383" customWidth="1"/>
    <col min="12031" max="12031" width="44.109375" style="383" customWidth="1"/>
    <col min="12032" max="12032" width="23" style="383" customWidth="1"/>
    <col min="12033" max="12033" width="6.6640625" style="383" customWidth="1"/>
    <col min="12034" max="12034" width="9.109375" style="383"/>
    <col min="12035" max="12035" width="10.88671875" style="383" customWidth="1"/>
    <col min="12036" max="12036" width="13.6640625" style="383" customWidth="1"/>
    <col min="12037" max="12037" width="6" style="383" customWidth="1"/>
    <col min="12038" max="12038" width="9.109375" style="383"/>
    <col min="12039" max="12039" width="12.5546875" style="383" customWidth="1"/>
    <col min="12040" max="12040" width="10.88671875" style="383" customWidth="1"/>
    <col min="12041" max="12285" width="9.109375" style="383"/>
    <col min="12286" max="12286" width="4.44140625" style="383" customWidth="1"/>
    <col min="12287" max="12287" width="44.109375" style="383" customWidth="1"/>
    <col min="12288" max="12288" width="23" style="383" customWidth="1"/>
    <col min="12289" max="12289" width="6.6640625" style="383" customWidth="1"/>
    <col min="12290" max="12290" width="9.109375" style="383"/>
    <col min="12291" max="12291" width="10.88671875" style="383" customWidth="1"/>
    <col min="12292" max="12292" width="13.6640625" style="383" customWidth="1"/>
    <col min="12293" max="12293" width="6" style="383" customWidth="1"/>
    <col min="12294" max="12294" width="9.109375" style="383"/>
    <col min="12295" max="12295" width="12.5546875" style="383" customWidth="1"/>
    <col min="12296" max="12296" width="10.88671875" style="383" customWidth="1"/>
    <col min="12297" max="12541" width="9.109375" style="383"/>
    <col min="12542" max="12542" width="4.44140625" style="383" customWidth="1"/>
    <col min="12543" max="12543" width="44.109375" style="383" customWidth="1"/>
    <col min="12544" max="12544" width="23" style="383" customWidth="1"/>
    <col min="12545" max="12545" width="6.6640625" style="383" customWidth="1"/>
    <col min="12546" max="12546" width="9.109375" style="383"/>
    <col min="12547" max="12547" width="10.88671875" style="383" customWidth="1"/>
    <col min="12548" max="12548" width="13.6640625" style="383" customWidth="1"/>
    <col min="12549" max="12549" width="6" style="383" customWidth="1"/>
    <col min="12550" max="12550" width="9.109375" style="383"/>
    <col min="12551" max="12551" width="12.5546875" style="383" customWidth="1"/>
    <col min="12552" max="12552" width="10.88671875" style="383" customWidth="1"/>
    <col min="12553" max="12797" width="9.109375" style="383"/>
    <col min="12798" max="12798" width="4.44140625" style="383" customWidth="1"/>
    <col min="12799" max="12799" width="44.109375" style="383" customWidth="1"/>
    <col min="12800" max="12800" width="23" style="383" customWidth="1"/>
    <col min="12801" max="12801" width="6.6640625" style="383" customWidth="1"/>
    <col min="12802" max="12802" width="9.109375" style="383"/>
    <col min="12803" max="12803" width="10.88671875" style="383" customWidth="1"/>
    <col min="12804" max="12804" width="13.6640625" style="383" customWidth="1"/>
    <col min="12805" max="12805" width="6" style="383" customWidth="1"/>
    <col min="12806" max="12806" width="9.109375" style="383"/>
    <col min="12807" max="12807" width="12.5546875" style="383" customWidth="1"/>
    <col min="12808" max="12808" width="10.88671875" style="383" customWidth="1"/>
    <col min="12809" max="13053" width="9.109375" style="383"/>
    <col min="13054" max="13054" width="4.44140625" style="383" customWidth="1"/>
    <col min="13055" max="13055" width="44.109375" style="383" customWidth="1"/>
    <col min="13056" max="13056" width="23" style="383" customWidth="1"/>
    <col min="13057" max="13057" width="6.6640625" style="383" customWidth="1"/>
    <col min="13058" max="13058" width="9.109375" style="383"/>
    <col min="13059" max="13059" width="10.88671875" style="383" customWidth="1"/>
    <col min="13060" max="13060" width="13.6640625" style="383" customWidth="1"/>
    <col min="13061" max="13061" width="6" style="383" customWidth="1"/>
    <col min="13062" max="13062" width="9.109375" style="383"/>
    <col min="13063" max="13063" width="12.5546875" style="383" customWidth="1"/>
    <col min="13064" max="13064" width="10.88671875" style="383" customWidth="1"/>
    <col min="13065" max="13309" width="9.109375" style="383"/>
    <col min="13310" max="13310" width="4.44140625" style="383" customWidth="1"/>
    <col min="13311" max="13311" width="44.109375" style="383" customWidth="1"/>
    <col min="13312" max="13312" width="23" style="383" customWidth="1"/>
    <col min="13313" max="13313" width="6.6640625" style="383" customWidth="1"/>
    <col min="13314" max="13314" width="9.109375" style="383"/>
    <col min="13315" max="13315" width="10.88671875" style="383" customWidth="1"/>
    <col min="13316" max="13316" width="13.6640625" style="383" customWidth="1"/>
    <col min="13317" max="13317" width="6" style="383" customWidth="1"/>
    <col min="13318" max="13318" width="9.109375" style="383"/>
    <col min="13319" max="13319" width="12.5546875" style="383" customWidth="1"/>
    <col min="13320" max="13320" width="10.88671875" style="383" customWidth="1"/>
    <col min="13321" max="13565" width="9.109375" style="383"/>
    <col min="13566" max="13566" width="4.44140625" style="383" customWidth="1"/>
    <col min="13567" max="13567" width="44.109375" style="383" customWidth="1"/>
    <col min="13568" max="13568" width="23" style="383" customWidth="1"/>
    <col min="13569" max="13569" width="6.6640625" style="383" customWidth="1"/>
    <col min="13570" max="13570" width="9.109375" style="383"/>
    <col min="13571" max="13571" width="10.88671875" style="383" customWidth="1"/>
    <col min="13572" max="13572" width="13.6640625" style="383" customWidth="1"/>
    <col min="13573" max="13573" width="6" style="383" customWidth="1"/>
    <col min="13574" max="13574" width="9.109375" style="383"/>
    <col min="13575" max="13575" width="12.5546875" style="383" customWidth="1"/>
    <col min="13576" max="13576" width="10.88671875" style="383" customWidth="1"/>
    <col min="13577" max="13821" width="9.109375" style="383"/>
    <col min="13822" max="13822" width="4.44140625" style="383" customWidth="1"/>
    <col min="13823" max="13823" width="44.109375" style="383" customWidth="1"/>
    <col min="13824" max="13824" width="23" style="383" customWidth="1"/>
    <col min="13825" max="13825" width="6.6640625" style="383" customWidth="1"/>
    <col min="13826" max="13826" width="9.109375" style="383"/>
    <col min="13827" max="13827" width="10.88671875" style="383" customWidth="1"/>
    <col min="13828" max="13828" width="13.6640625" style="383" customWidth="1"/>
    <col min="13829" max="13829" width="6" style="383" customWidth="1"/>
    <col min="13830" max="13830" width="9.109375" style="383"/>
    <col min="13831" max="13831" width="12.5546875" style="383" customWidth="1"/>
    <col min="13832" max="13832" width="10.88671875" style="383" customWidth="1"/>
    <col min="13833" max="14077" width="9.109375" style="383"/>
    <col min="14078" max="14078" width="4.44140625" style="383" customWidth="1"/>
    <col min="14079" max="14079" width="44.109375" style="383" customWidth="1"/>
    <col min="14080" max="14080" width="23" style="383" customWidth="1"/>
    <col min="14081" max="14081" width="6.6640625" style="383" customWidth="1"/>
    <col min="14082" max="14082" width="9.109375" style="383"/>
    <col min="14083" max="14083" width="10.88671875" style="383" customWidth="1"/>
    <col min="14084" max="14084" width="13.6640625" style="383" customWidth="1"/>
    <col min="14085" max="14085" width="6" style="383" customWidth="1"/>
    <col min="14086" max="14086" width="9.109375" style="383"/>
    <col min="14087" max="14087" width="12.5546875" style="383" customWidth="1"/>
    <col min="14088" max="14088" width="10.88671875" style="383" customWidth="1"/>
    <col min="14089" max="14333" width="9.109375" style="383"/>
    <col min="14334" max="14334" width="4.44140625" style="383" customWidth="1"/>
    <col min="14335" max="14335" width="44.109375" style="383" customWidth="1"/>
    <col min="14336" max="14336" width="23" style="383" customWidth="1"/>
    <col min="14337" max="14337" width="6.6640625" style="383" customWidth="1"/>
    <col min="14338" max="14338" width="9.109375" style="383"/>
    <col min="14339" max="14339" width="10.88671875" style="383" customWidth="1"/>
    <col min="14340" max="14340" width="13.6640625" style="383" customWidth="1"/>
    <col min="14341" max="14341" width="6" style="383" customWidth="1"/>
    <col min="14342" max="14342" width="9.109375" style="383"/>
    <col min="14343" max="14343" width="12.5546875" style="383" customWidth="1"/>
    <col min="14344" max="14344" width="10.88671875" style="383" customWidth="1"/>
    <col min="14345" max="14589" width="9.109375" style="383"/>
    <col min="14590" max="14590" width="4.44140625" style="383" customWidth="1"/>
    <col min="14591" max="14591" width="44.109375" style="383" customWidth="1"/>
    <col min="14592" max="14592" width="23" style="383" customWidth="1"/>
    <col min="14593" max="14593" width="6.6640625" style="383" customWidth="1"/>
    <col min="14594" max="14594" width="9.109375" style="383"/>
    <col min="14595" max="14595" width="10.88671875" style="383" customWidth="1"/>
    <col min="14596" max="14596" width="13.6640625" style="383" customWidth="1"/>
    <col min="14597" max="14597" width="6" style="383" customWidth="1"/>
    <col min="14598" max="14598" width="9.109375" style="383"/>
    <col min="14599" max="14599" width="12.5546875" style="383" customWidth="1"/>
    <col min="14600" max="14600" width="10.88671875" style="383" customWidth="1"/>
    <col min="14601" max="14845" width="9.109375" style="383"/>
    <col min="14846" max="14846" width="4.44140625" style="383" customWidth="1"/>
    <col min="14847" max="14847" width="44.109375" style="383" customWidth="1"/>
    <col min="14848" max="14848" width="23" style="383" customWidth="1"/>
    <col min="14849" max="14849" width="6.6640625" style="383" customWidth="1"/>
    <col min="14850" max="14850" width="9.109375" style="383"/>
    <col min="14851" max="14851" width="10.88671875" style="383" customWidth="1"/>
    <col min="14852" max="14852" width="13.6640625" style="383" customWidth="1"/>
    <col min="14853" max="14853" width="6" style="383" customWidth="1"/>
    <col min="14854" max="14854" width="9.109375" style="383"/>
    <col min="14855" max="14855" width="12.5546875" style="383" customWidth="1"/>
    <col min="14856" max="14856" width="10.88671875" style="383" customWidth="1"/>
    <col min="14857" max="15101" width="9.109375" style="383"/>
    <col min="15102" max="15102" width="4.44140625" style="383" customWidth="1"/>
    <col min="15103" max="15103" width="44.109375" style="383" customWidth="1"/>
    <col min="15104" max="15104" width="23" style="383" customWidth="1"/>
    <col min="15105" max="15105" width="6.6640625" style="383" customWidth="1"/>
    <col min="15106" max="15106" width="9.109375" style="383"/>
    <col min="15107" max="15107" width="10.88671875" style="383" customWidth="1"/>
    <col min="15108" max="15108" width="13.6640625" style="383" customWidth="1"/>
    <col min="15109" max="15109" width="6" style="383" customWidth="1"/>
    <col min="15110" max="15110" width="9.109375" style="383"/>
    <col min="15111" max="15111" width="12.5546875" style="383" customWidth="1"/>
    <col min="15112" max="15112" width="10.88671875" style="383" customWidth="1"/>
    <col min="15113" max="15357" width="9.109375" style="383"/>
    <col min="15358" max="15358" width="4.44140625" style="383" customWidth="1"/>
    <col min="15359" max="15359" width="44.109375" style="383" customWidth="1"/>
    <col min="15360" max="15360" width="23" style="383" customWidth="1"/>
    <col min="15361" max="15361" width="6.6640625" style="383" customWidth="1"/>
    <col min="15362" max="15362" width="9.109375" style="383"/>
    <col min="15363" max="15363" width="10.88671875" style="383" customWidth="1"/>
    <col min="15364" max="15364" width="13.6640625" style="383" customWidth="1"/>
    <col min="15365" max="15365" width="6" style="383" customWidth="1"/>
    <col min="15366" max="15366" width="9.109375" style="383"/>
    <col min="15367" max="15367" width="12.5546875" style="383" customWidth="1"/>
    <col min="15368" max="15368" width="10.88671875" style="383" customWidth="1"/>
    <col min="15369" max="15613" width="9.109375" style="383"/>
    <col min="15614" max="15614" width="4.44140625" style="383" customWidth="1"/>
    <col min="15615" max="15615" width="44.109375" style="383" customWidth="1"/>
    <col min="15616" max="15616" width="23" style="383" customWidth="1"/>
    <col min="15617" max="15617" width="6.6640625" style="383" customWidth="1"/>
    <col min="15618" max="15618" width="9.109375" style="383"/>
    <col min="15619" max="15619" width="10.88671875" style="383" customWidth="1"/>
    <col min="15620" max="15620" width="13.6640625" style="383" customWidth="1"/>
    <col min="15621" max="15621" width="6" style="383" customWidth="1"/>
    <col min="15622" max="15622" width="9.109375" style="383"/>
    <col min="15623" max="15623" width="12.5546875" style="383" customWidth="1"/>
    <col min="15624" max="15624" width="10.88671875" style="383" customWidth="1"/>
    <col min="15625" max="15869" width="9.109375" style="383"/>
    <col min="15870" max="15870" width="4.44140625" style="383" customWidth="1"/>
    <col min="15871" max="15871" width="44.109375" style="383" customWidth="1"/>
    <col min="15872" max="15872" width="23" style="383" customWidth="1"/>
    <col min="15873" max="15873" width="6.6640625" style="383" customWidth="1"/>
    <col min="15874" max="15874" width="9.109375" style="383"/>
    <col min="15875" max="15875" width="10.88671875" style="383" customWidth="1"/>
    <col min="15876" max="15876" width="13.6640625" style="383" customWidth="1"/>
    <col min="15877" max="15877" width="6" style="383" customWidth="1"/>
    <col min="15878" max="15878" width="9.109375" style="383"/>
    <col min="15879" max="15879" width="12.5546875" style="383" customWidth="1"/>
    <col min="15880" max="15880" width="10.88671875" style="383" customWidth="1"/>
    <col min="15881" max="16125" width="9.109375" style="383"/>
    <col min="16126" max="16126" width="4.44140625" style="383" customWidth="1"/>
    <col min="16127" max="16127" width="44.109375" style="383" customWidth="1"/>
    <col min="16128" max="16128" width="23" style="383" customWidth="1"/>
    <col min="16129" max="16129" width="6.6640625" style="383" customWidth="1"/>
    <col min="16130" max="16130" width="9.109375" style="383"/>
    <col min="16131" max="16131" width="10.88671875" style="383" customWidth="1"/>
    <col min="16132" max="16132" width="13.6640625" style="383" customWidth="1"/>
    <col min="16133" max="16133" width="6" style="383" customWidth="1"/>
    <col min="16134" max="16134" width="9.109375" style="383"/>
    <col min="16135" max="16135" width="12.5546875" style="383" customWidth="1"/>
    <col min="16136" max="16136" width="10.88671875" style="383" customWidth="1"/>
    <col min="16137" max="16381" width="9.109375" style="383"/>
    <col min="16382" max="16382" width="9.109375" style="383" customWidth="1"/>
    <col min="16383" max="16384" width="9.109375" style="383"/>
  </cols>
  <sheetData>
    <row r="1" spans="1:11" ht="23.4" customHeight="1">
      <c r="A1" s="526" t="s">
        <v>142</v>
      </c>
      <c r="B1" s="526"/>
      <c r="C1" s="379"/>
      <c r="D1" s="379"/>
      <c r="E1" s="379"/>
      <c r="F1" s="379"/>
      <c r="G1" s="379"/>
      <c r="H1" s="379"/>
      <c r="I1" s="380"/>
      <c r="J1" s="381"/>
      <c r="K1" s="382" t="s">
        <v>89</v>
      </c>
    </row>
    <row r="2" spans="1:11" s="349" customFormat="1" ht="35.4" customHeight="1">
      <c r="A2" s="76" t="s">
        <v>68</v>
      </c>
      <c r="B2" s="76" t="s">
        <v>16</v>
      </c>
      <c r="C2" s="76" t="s">
        <v>17</v>
      </c>
      <c r="D2" s="76" t="s">
        <v>18</v>
      </c>
      <c r="E2" s="76" t="s">
        <v>19</v>
      </c>
      <c r="F2" s="76" t="s">
        <v>20</v>
      </c>
      <c r="G2" s="76" t="s">
        <v>36</v>
      </c>
      <c r="H2" s="76" t="s">
        <v>22</v>
      </c>
      <c r="I2" s="76" t="s">
        <v>23</v>
      </c>
      <c r="J2" s="159" t="s">
        <v>67</v>
      </c>
      <c r="K2" s="159" t="s">
        <v>148</v>
      </c>
    </row>
    <row r="3" spans="1:11" s="293" customFormat="1" ht="68.25" customHeight="1">
      <c r="A3" s="414">
        <v>1</v>
      </c>
      <c r="B3" s="415" t="s">
        <v>92</v>
      </c>
      <c r="C3" s="416" t="s">
        <v>1</v>
      </c>
      <c r="D3" s="416">
        <v>3000</v>
      </c>
      <c r="E3" s="265"/>
      <c r="F3" s="265">
        <f>D3*E3</f>
        <v>0</v>
      </c>
      <c r="G3" s="398"/>
      <c r="H3" s="363"/>
      <c r="I3" s="348"/>
      <c r="J3" s="417"/>
      <c r="K3" s="417"/>
    </row>
    <row r="4" spans="1:11" s="293" customFormat="1" ht="68.25" customHeight="1">
      <c r="A4" s="414">
        <v>2</v>
      </c>
      <c r="B4" s="415" t="s">
        <v>93</v>
      </c>
      <c r="C4" s="416" t="s">
        <v>1</v>
      </c>
      <c r="D4" s="416">
        <v>1500</v>
      </c>
      <c r="E4" s="265"/>
      <c r="F4" s="265">
        <f>D4*E4</f>
        <v>0</v>
      </c>
      <c r="G4" s="398"/>
      <c r="H4" s="363"/>
      <c r="I4" s="348"/>
      <c r="J4" s="417"/>
      <c r="K4" s="417"/>
    </row>
    <row r="5" spans="1:11" ht="17.25" customHeight="1">
      <c r="A5" s="531" t="s">
        <v>6</v>
      </c>
      <c r="B5" s="531"/>
      <c r="C5" s="531"/>
      <c r="D5" s="531"/>
      <c r="E5" s="531"/>
      <c r="F5" s="404">
        <f>SUM(F3:F4)</f>
        <v>0</v>
      </c>
      <c r="G5" s="384"/>
      <c r="H5" s="371">
        <f>SUM(H3:H4)</f>
        <v>0</v>
      </c>
      <c r="I5" s="384"/>
      <c r="J5" s="384"/>
      <c r="K5" s="384"/>
    </row>
    <row r="6" spans="1:11" s="340" customFormat="1">
      <c r="A6" s="532"/>
      <c r="B6" s="532"/>
      <c r="C6" s="532"/>
      <c r="D6" s="532"/>
      <c r="E6" s="532"/>
      <c r="F6" s="532"/>
      <c r="G6" s="532"/>
      <c r="H6" s="364"/>
      <c r="I6" s="365"/>
      <c r="J6" s="365"/>
    </row>
    <row r="7" spans="1:11">
      <c r="B7" s="408"/>
    </row>
    <row r="8" spans="1:11" s="388" customFormat="1">
      <c r="A8" s="256"/>
      <c r="B8" s="256"/>
      <c r="C8" s="256"/>
      <c r="D8" s="256"/>
      <c r="E8" s="256"/>
      <c r="F8" s="256"/>
      <c r="G8" s="256"/>
      <c r="H8" s="256"/>
      <c r="I8" s="530"/>
      <c r="J8" s="530"/>
    </row>
    <row r="9" spans="1:11" s="388" customFormat="1">
      <c r="C9" s="256"/>
      <c r="D9" s="256"/>
      <c r="E9" s="256"/>
      <c r="F9" s="256"/>
      <c r="G9" s="256"/>
      <c r="H9" s="256"/>
    </row>
    <row r="10" spans="1:11" s="388" customFormat="1" ht="20.25" customHeight="1">
      <c r="A10" s="292"/>
      <c r="B10" s="386"/>
      <c r="C10" s="386"/>
      <c r="D10" s="387"/>
      <c r="E10" s="387"/>
      <c r="F10" s="387"/>
      <c r="G10" s="387"/>
      <c r="H10" s="386"/>
      <c r="I10" s="386"/>
      <c r="J10" s="386"/>
      <c r="K10" s="292"/>
    </row>
    <row r="11" spans="1:11">
      <c r="B11" s="389"/>
      <c r="C11" s="389"/>
      <c r="D11" s="389"/>
      <c r="E11" s="389"/>
      <c r="F11" s="389"/>
      <c r="G11" s="389"/>
      <c r="H11" s="389"/>
      <c r="I11" s="389"/>
      <c r="J11" s="389"/>
    </row>
    <row r="12" spans="1:11">
      <c r="B12" s="389"/>
      <c r="C12" s="389"/>
      <c r="D12" s="389"/>
      <c r="E12" s="389"/>
      <c r="F12" s="389"/>
      <c r="G12" s="389"/>
      <c r="H12" s="389"/>
      <c r="I12" s="389"/>
      <c r="J12" s="389"/>
    </row>
    <row r="27" ht="25.5" customHeight="1"/>
    <row r="43" spans="9:9" ht="32.25" customHeight="1">
      <c r="I43" s="390"/>
    </row>
    <row r="44" spans="9:9" s="391" customFormat="1" ht="58.5" customHeight="1">
      <c r="I44" s="390"/>
    </row>
    <row r="45" spans="9:9">
      <c r="I45" s="390"/>
    </row>
    <row r="46" spans="9:9">
      <c r="I46" s="390"/>
    </row>
    <row r="47" spans="9:9" s="389" customFormat="1">
      <c r="I47" s="390"/>
    </row>
    <row r="48" spans="9:9">
      <c r="I48" s="390"/>
    </row>
    <row r="54" ht="29.25" customHeight="1"/>
    <row r="55" ht="24.75" customHeight="1"/>
    <row r="56" ht="24.75" customHeight="1"/>
    <row r="57" ht="21.75" customHeight="1"/>
    <row r="88" s="391" customFormat="1"/>
  </sheetData>
  <mergeCells count="4">
    <mergeCell ref="A1:B1"/>
    <mergeCell ref="A5:E5"/>
    <mergeCell ref="A6:G6"/>
    <mergeCell ref="I8:J8"/>
  </mergeCells>
  <pageMargins left="0.70866141732283472" right="0.70866141732283472" top="0.74803149606299213" bottom="0.74803149606299213" header="0.31496062992125984" footer="0.31496062992125984"/>
  <pageSetup paperSize="9" scale="86" orientation="landscape" r:id="rId1"/>
  <headerFooter>
    <oddHeader>&amp;CZP/27/2024</oddHeader>
  </headerFooter>
  <rowBreaks count="1" manualBreakCount="1">
    <brk id="68"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12"/>
  <sheetViews>
    <sheetView view="pageBreakPreview" zoomScale="80" zoomScaleNormal="100" zoomScaleSheetLayoutView="80" workbookViewId="0">
      <selection activeCell="G3" sqref="G3:H5"/>
    </sheetView>
  </sheetViews>
  <sheetFormatPr defaultColWidth="8.88671875" defaultRowHeight="11.4"/>
  <cols>
    <col min="1" max="1" width="4.5546875" style="311" customWidth="1"/>
    <col min="2" max="2" width="61.88671875" style="311" customWidth="1"/>
    <col min="3" max="3" width="5.44140625" style="311" customWidth="1"/>
    <col min="4" max="4" width="10.88671875" style="311" customWidth="1"/>
    <col min="5" max="5" width="13" style="311" customWidth="1"/>
    <col min="6" max="6" width="18.109375" style="311" customWidth="1"/>
    <col min="7" max="7" width="7" style="311" customWidth="1"/>
    <col min="8" max="8" width="16.33203125" style="311" customWidth="1"/>
    <col min="9" max="9" width="19.109375" style="311" customWidth="1"/>
    <col min="10" max="10" width="14" style="311" customWidth="1"/>
    <col min="11" max="11" width="24.44140625" style="311" customWidth="1"/>
    <col min="12" max="16384" width="8.88671875" style="311"/>
  </cols>
  <sheetData>
    <row r="1" spans="1:11" ht="24.6" customHeight="1">
      <c r="A1" s="534" t="s">
        <v>126</v>
      </c>
      <c r="B1" s="534"/>
      <c r="C1" s="309"/>
      <c r="D1" s="309"/>
      <c r="E1" s="309"/>
      <c r="F1" s="309"/>
      <c r="G1" s="309"/>
      <c r="H1" s="309"/>
      <c r="I1" s="310"/>
      <c r="K1" s="312" t="s">
        <v>127</v>
      </c>
    </row>
    <row r="2" spans="1:11" s="313" customFormat="1" ht="57.75" customHeight="1">
      <c r="A2" s="76" t="s">
        <v>68</v>
      </c>
      <c r="B2" s="76" t="s">
        <v>16</v>
      </c>
      <c r="C2" s="76" t="s">
        <v>17</v>
      </c>
      <c r="D2" s="76" t="s">
        <v>18</v>
      </c>
      <c r="E2" s="76" t="s">
        <v>19</v>
      </c>
      <c r="F2" s="76" t="s">
        <v>20</v>
      </c>
      <c r="G2" s="76" t="s">
        <v>36</v>
      </c>
      <c r="H2" s="76" t="s">
        <v>22</v>
      </c>
      <c r="I2" s="76" t="s">
        <v>23</v>
      </c>
      <c r="J2" s="159" t="s">
        <v>67</v>
      </c>
      <c r="K2" s="159" t="s">
        <v>148</v>
      </c>
    </row>
    <row r="3" spans="1:11" ht="208.5" customHeight="1">
      <c r="A3" s="282">
        <v>1</v>
      </c>
      <c r="B3" s="283" t="s">
        <v>84</v>
      </c>
      <c r="C3" s="284" t="s">
        <v>52</v>
      </c>
      <c r="D3" s="285">
        <v>60</v>
      </c>
      <c r="E3" s="286"/>
      <c r="F3" s="314">
        <f>D3*E3</f>
        <v>0</v>
      </c>
      <c r="G3" s="315"/>
      <c r="H3" s="287"/>
      <c r="I3" s="316"/>
      <c r="J3" s="317"/>
      <c r="K3" s="317"/>
    </row>
    <row r="4" spans="1:11" ht="92.25" customHeight="1">
      <c r="A4" s="288">
        <v>2</v>
      </c>
      <c r="B4" s="289" t="s">
        <v>85</v>
      </c>
      <c r="C4" s="288" t="s">
        <v>1</v>
      </c>
      <c r="D4" s="290">
        <v>6000</v>
      </c>
      <c r="E4" s="291"/>
      <c r="F4" s="314">
        <f t="shared" ref="F4:F5" si="0">D4*E4</f>
        <v>0</v>
      </c>
      <c r="G4" s="315"/>
      <c r="H4" s="287"/>
      <c r="I4" s="302"/>
      <c r="J4" s="317"/>
      <c r="K4" s="317"/>
    </row>
    <row r="5" spans="1:11" ht="54.75" customHeight="1">
      <c r="A5" s="282">
        <v>3</v>
      </c>
      <c r="B5" s="289" t="s">
        <v>86</v>
      </c>
      <c r="C5" s="284" t="s">
        <v>52</v>
      </c>
      <c r="D5" s="424">
        <v>600</v>
      </c>
      <c r="E5" s="291"/>
      <c r="F5" s="314">
        <f t="shared" si="0"/>
        <v>0</v>
      </c>
      <c r="G5" s="315"/>
      <c r="H5" s="287"/>
      <c r="I5" s="302"/>
      <c r="J5" s="317"/>
      <c r="K5" s="317"/>
    </row>
    <row r="6" spans="1:11" ht="12.75" customHeight="1">
      <c r="A6" s="420"/>
      <c r="B6" s="422"/>
      <c r="C6" s="423"/>
      <c r="D6" s="423"/>
      <c r="E6" s="421" t="s">
        <v>6</v>
      </c>
      <c r="F6" s="418">
        <f>SUM(F3:F5)</f>
        <v>0</v>
      </c>
      <c r="H6" s="419">
        <f>SUM(H3:H5)</f>
        <v>0</v>
      </c>
    </row>
    <row r="8" spans="1:11" ht="20.25" customHeight="1">
      <c r="A8" s="292"/>
      <c r="B8" s="292"/>
      <c r="C8" s="292"/>
      <c r="D8" s="293"/>
    </row>
    <row r="9" spans="1:11" ht="20.25" customHeight="1">
      <c r="A9" s="292"/>
      <c r="B9" s="292"/>
      <c r="C9" s="292"/>
      <c r="D9" s="293"/>
    </row>
    <row r="10" spans="1:11" ht="20.25" customHeight="1">
      <c r="A10" s="292"/>
      <c r="B10" s="292"/>
      <c r="C10" s="292"/>
      <c r="D10" s="294"/>
    </row>
    <row r="11" spans="1:11" ht="20.25" customHeight="1">
      <c r="A11" s="293"/>
      <c r="B11" s="295"/>
      <c r="C11" s="295"/>
      <c r="D11" s="295"/>
    </row>
    <row r="12" spans="1:11" ht="20.25" customHeight="1">
      <c r="A12" s="293"/>
      <c r="B12" s="295"/>
      <c r="C12" s="295"/>
      <c r="D12" s="295"/>
    </row>
  </sheetData>
  <mergeCells count="1">
    <mergeCell ref="A1:B1"/>
  </mergeCells>
  <pageMargins left="0.70866141732283472" right="0.70866141732283472" top="0.74803149606299213" bottom="0.74803149606299213" header="0.31496062992125984" footer="0.31496062992125984"/>
  <pageSetup paperSize="9" scale="68" orientation="landscape" r:id="rId1"/>
  <headerFooter>
    <oddHeader>&amp;CZP/27/2024</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15"/>
  <sheetViews>
    <sheetView tabSelected="1" view="pageBreakPreview" zoomScale="80" zoomScaleNormal="100" zoomScaleSheetLayoutView="80" workbookViewId="0">
      <selection activeCell="M3" sqref="M3"/>
    </sheetView>
  </sheetViews>
  <sheetFormatPr defaultColWidth="8.88671875" defaultRowHeight="11.4"/>
  <cols>
    <col min="1" max="1" width="4.5546875" style="311" customWidth="1"/>
    <col min="2" max="2" width="61.88671875" style="311" customWidth="1"/>
    <col min="3" max="3" width="5.44140625" style="311" customWidth="1"/>
    <col min="4" max="4" width="10.88671875" style="311" customWidth="1"/>
    <col min="5" max="5" width="13" style="311" customWidth="1"/>
    <col min="6" max="6" width="14.5546875" style="311" customWidth="1"/>
    <col min="7" max="7" width="7" style="311" customWidth="1"/>
    <col min="8" max="8" width="12.33203125" style="311" customWidth="1"/>
    <col min="9" max="9" width="19.109375" style="311" customWidth="1"/>
    <col min="10" max="10" width="16" style="311" customWidth="1"/>
    <col min="11" max="11" width="21.88671875" style="311" customWidth="1"/>
    <col min="12" max="16384" width="8.88671875" style="311"/>
  </cols>
  <sheetData>
    <row r="1" spans="1:11" ht="24.6" customHeight="1">
      <c r="A1" s="535" t="s">
        <v>128</v>
      </c>
      <c r="B1" s="535"/>
      <c r="C1" s="280"/>
      <c r="D1" s="280"/>
      <c r="E1" s="280"/>
      <c r="F1" s="280"/>
      <c r="G1" s="280"/>
      <c r="H1" s="280"/>
      <c r="I1" s="281"/>
      <c r="K1" s="312" t="s">
        <v>91</v>
      </c>
    </row>
    <row r="2" spans="1:11" s="313" customFormat="1" ht="52.5" customHeight="1">
      <c r="A2" s="76" t="s">
        <v>68</v>
      </c>
      <c r="B2" s="76" t="s">
        <v>16</v>
      </c>
      <c r="C2" s="76" t="s">
        <v>17</v>
      </c>
      <c r="D2" s="76" t="s">
        <v>18</v>
      </c>
      <c r="E2" s="76" t="s">
        <v>19</v>
      </c>
      <c r="F2" s="76" t="s">
        <v>20</v>
      </c>
      <c r="G2" s="76" t="s">
        <v>36</v>
      </c>
      <c r="H2" s="76" t="s">
        <v>22</v>
      </c>
      <c r="I2" s="76" t="s">
        <v>23</v>
      </c>
      <c r="J2" s="159" t="s">
        <v>67</v>
      </c>
      <c r="K2" s="159" t="s">
        <v>148</v>
      </c>
    </row>
    <row r="3" spans="1:11" ht="146.25" customHeight="1">
      <c r="A3" s="296">
        <v>1</v>
      </c>
      <c r="B3" s="297" t="s">
        <v>137</v>
      </c>
      <c r="C3" s="296" t="s">
        <v>52</v>
      </c>
      <c r="D3" s="296">
        <v>110</v>
      </c>
      <c r="E3" s="298"/>
      <c r="F3" s="299">
        <f>D3*E3</f>
        <v>0</v>
      </c>
      <c r="G3" s="300"/>
      <c r="H3" s="301"/>
      <c r="I3" s="318"/>
      <c r="J3" s="317"/>
      <c r="K3" s="317"/>
    </row>
    <row r="4" spans="1:11" ht="96" customHeight="1">
      <c r="A4" s="296">
        <v>2</v>
      </c>
      <c r="B4" s="297" t="s">
        <v>138</v>
      </c>
      <c r="C4" s="296" t="s">
        <v>52</v>
      </c>
      <c r="D4" s="296">
        <v>60</v>
      </c>
      <c r="E4" s="298"/>
      <c r="F4" s="299">
        <f t="shared" ref="F4:F8" si="0">D4*E4</f>
        <v>0</v>
      </c>
      <c r="G4" s="300"/>
      <c r="H4" s="301"/>
      <c r="I4" s="318"/>
      <c r="J4" s="317"/>
      <c r="K4" s="317"/>
    </row>
    <row r="5" spans="1:11" ht="77.25" customHeight="1">
      <c r="A5" s="296">
        <v>3</v>
      </c>
      <c r="B5" s="297" t="s">
        <v>139</v>
      </c>
      <c r="C5" s="296" t="s">
        <v>52</v>
      </c>
      <c r="D5" s="296">
        <v>25</v>
      </c>
      <c r="E5" s="298"/>
      <c r="F5" s="299">
        <f t="shared" si="0"/>
        <v>0</v>
      </c>
      <c r="G5" s="300"/>
      <c r="H5" s="301"/>
      <c r="I5" s="318"/>
      <c r="J5" s="317"/>
      <c r="K5" s="317"/>
    </row>
    <row r="6" spans="1:11" ht="72.75" customHeight="1">
      <c r="A6" s="296">
        <v>4</v>
      </c>
      <c r="B6" s="297" t="s">
        <v>140</v>
      </c>
      <c r="C6" s="296" t="s">
        <v>52</v>
      </c>
      <c r="D6" s="296">
        <v>60</v>
      </c>
      <c r="E6" s="298"/>
      <c r="F6" s="299">
        <f t="shared" si="0"/>
        <v>0</v>
      </c>
      <c r="G6" s="300"/>
      <c r="H6" s="301"/>
      <c r="I6" s="318"/>
      <c r="J6" s="317"/>
      <c r="K6" s="317"/>
    </row>
    <row r="7" spans="1:11" ht="67.5" customHeight="1">
      <c r="A7" s="296">
        <v>5</v>
      </c>
      <c r="B7" s="297" t="s">
        <v>133</v>
      </c>
      <c r="C7" s="296" t="s">
        <v>52</v>
      </c>
      <c r="D7" s="296">
        <v>10</v>
      </c>
      <c r="E7" s="298"/>
      <c r="F7" s="299">
        <f t="shared" si="0"/>
        <v>0</v>
      </c>
      <c r="G7" s="300"/>
      <c r="H7" s="301"/>
      <c r="I7" s="318"/>
      <c r="J7" s="317"/>
      <c r="K7" s="317"/>
    </row>
    <row r="8" spans="1:11" ht="59.25" customHeight="1">
      <c r="A8" s="296">
        <v>6</v>
      </c>
      <c r="B8" s="297" t="s">
        <v>141</v>
      </c>
      <c r="C8" s="296" t="s">
        <v>52</v>
      </c>
      <c r="D8" s="296">
        <v>35</v>
      </c>
      <c r="E8" s="298"/>
      <c r="F8" s="299">
        <f t="shared" si="0"/>
        <v>0</v>
      </c>
      <c r="G8" s="300"/>
      <c r="H8" s="301"/>
      <c r="I8" s="318"/>
      <c r="J8" s="317"/>
      <c r="K8" s="317"/>
    </row>
    <row r="9" spans="1:11" ht="12.75" customHeight="1">
      <c r="A9" s="423"/>
      <c r="B9" s="423"/>
      <c r="C9" s="423"/>
      <c r="D9" s="423"/>
      <c r="E9" s="421" t="s">
        <v>6</v>
      </c>
      <c r="F9" s="425">
        <f>SUM(F3:F8)</f>
        <v>0</v>
      </c>
      <c r="H9" s="426">
        <f>SUM(H3:H8)</f>
        <v>0</v>
      </c>
    </row>
    <row r="11" spans="1:11" ht="20.25" customHeight="1">
      <c r="A11" s="292"/>
      <c r="B11" s="292"/>
      <c r="C11" s="292"/>
      <c r="D11" s="293"/>
    </row>
    <row r="12" spans="1:11" ht="20.25" customHeight="1">
      <c r="A12" s="292"/>
      <c r="B12" s="292"/>
      <c r="C12" s="292"/>
      <c r="D12" s="293"/>
    </row>
    <row r="13" spans="1:11" ht="20.25" customHeight="1">
      <c r="A13" s="292"/>
      <c r="B13" s="292"/>
      <c r="C13" s="292"/>
      <c r="D13" s="294"/>
    </row>
    <row r="14" spans="1:11" ht="20.25" customHeight="1">
      <c r="A14" s="293"/>
      <c r="B14" s="295"/>
      <c r="C14" s="295"/>
      <c r="D14" s="295"/>
    </row>
    <row r="15" spans="1:11" ht="20.25" customHeight="1">
      <c r="A15" s="293"/>
      <c r="B15" s="295"/>
      <c r="C15" s="295"/>
      <c r="D15" s="295"/>
    </row>
  </sheetData>
  <mergeCells count="1">
    <mergeCell ref="A1:B1"/>
  </mergeCells>
  <pageMargins left="0.70866141732283472" right="0.70866141732283472" top="0.74803149606299213" bottom="0.74803149606299213" header="0.31496062992125984" footer="0.31496062992125984"/>
  <pageSetup paperSize="9" scale="71" orientation="landscape" r:id="rId1"/>
  <headerFooter>
    <oddHeader>&amp;CZP/27/2024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14"/>
  <sheetViews>
    <sheetView view="pageBreakPreview" topLeftCell="B1" zoomScale="90" zoomScaleNormal="80" zoomScaleSheetLayoutView="90" workbookViewId="0">
      <selection activeCell="B4" sqref="B4"/>
    </sheetView>
  </sheetViews>
  <sheetFormatPr defaultRowHeight="13.2"/>
  <cols>
    <col min="1" max="1" width="7.109375" customWidth="1"/>
    <col min="2" max="2" width="75.44140625" customWidth="1"/>
    <col min="3" max="3" width="6.6640625" customWidth="1"/>
    <col min="4" max="4" width="9.109375" customWidth="1"/>
    <col min="6" max="6" width="15" customWidth="1"/>
    <col min="7" max="7" width="6.6640625" customWidth="1"/>
    <col min="8" max="8" width="15.44140625" customWidth="1"/>
    <col min="9" max="9" width="14.33203125" style="100" customWidth="1"/>
    <col min="10" max="10" width="15.33203125" customWidth="1"/>
    <col min="11" max="11" width="27.88671875" customWidth="1"/>
  </cols>
  <sheetData>
    <row r="1" spans="1:11" s="84" customFormat="1" ht="33.6" customHeight="1">
      <c r="A1" s="192"/>
      <c r="B1" s="193" t="s">
        <v>66</v>
      </c>
      <c r="C1" s="192"/>
      <c r="D1" s="192"/>
      <c r="E1" s="192"/>
      <c r="F1" s="192"/>
      <c r="G1" s="192"/>
      <c r="H1" s="192"/>
      <c r="I1" s="465"/>
      <c r="J1" s="194"/>
      <c r="K1" s="195" t="s">
        <v>3</v>
      </c>
    </row>
    <row r="2" spans="1:11" s="84" customFormat="1" ht="51" customHeight="1">
      <c r="A2" s="76" t="s">
        <v>68</v>
      </c>
      <c r="B2" s="76" t="s">
        <v>16</v>
      </c>
      <c r="C2" s="76" t="s">
        <v>17</v>
      </c>
      <c r="D2" s="76" t="s">
        <v>18</v>
      </c>
      <c r="E2" s="76" t="s">
        <v>19</v>
      </c>
      <c r="F2" s="76" t="s">
        <v>25</v>
      </c>
      <c r="G2" s="76" t="s">
        <v>36</v>
      </c>
      <c r="H2" s="76" t="s">
        <v>22</v>
      </c>
      <c r="I2" s="76" t="s">
        <v>23</v>
      </c>
      <c r="J2" s="159" t="s">
        <v>67</v>
      </c>
      <c r="K2" s="159" t="s">
        <v>148</v>
      </c>
    </row>
    <row r="3" spans="1:11" ht="159.6">
      <c r="A3" s="76">
        <v>1</v>
      </c>
      <c r="B3" s="196" t="s">
        <v>71</v>
      </c>
      <c r="C3" s="77" t="s">
        <v>26</v>
      </c>
      <c r="D3" s="77">
        <v>70</v>
      </c>
      <c r="E3" s="78"/>
      <c r="F3" s="197">
        <f>D3*E3</f>
        <v>0</v>
      </c>
      <c r="G3" s="99"/>
      <c r="H3" s="78"/>
      <c r="I3" s="198"/>
      <c r="J3" s="199"/>
      <c r="K3" s="199"/>
    </row>
    <row r="4" spans="1:11" ht="210.75" customHeight="1">
      <c r="A4" s="76">
        <v>2</v>
      </c>
      <c r="B4" s="200" t="s">
        <v>72</v>
      </c>
      <c r="C4" s="77" t="s">
        <v>26</v>
      </c>
      <c r="D4" s="77">
        <v>70</v>
      </c>
      <c r="E4" s="118"/>
      <c r="F4" s="197">
        <f t="shared" ref="F4:F8" si="0">D4*E4</f>
        <v>0</v>
      </c>
      <c r="G4" s="99"/>
      <c r="H4" s="78"/>
      <c r="I4" s="198"/>
      <c r="J4" s="199"/>
      <c r="K4" s="199"/>
    </row>
    <row r="5" spans="1:11" ht="309.75" customHeight="1">
      <c r="A5" s="76">
        <v>3</v>
      </c>
      <c r="B5" s="81" t="s">
        <v>104</v>
      </c>
      <c r="C5" s="77" t="s">
        <v>26</v>
      </c>
      <c r="D5" s="322">
        <v>1200</v>
      </c>
      <c r="E5" s="50"/>
      <c r="F5" s="197">
        <f t="shared" si="0"/>
        <v>0</v>
      </c>
      <c r="G5" s="49"/>
      <c r="H5" s="78"/>
      <c r="I5" s="50"/>
      <c r="J5" s="199"/>
      <c r="K5" s="199"/>
    </row>
    <row r="6" spans="1:11" ht="224.25" customHeight="1">
      <c r="A6" s="76">
        <v>4</v>
      </c>
      <c r="B6" s="323" t="s">
        <v>106</v>
      </c>
      <c r="C6" s="77" t="s">
        <v>26</v>
      </c>
      <c r="D6" s="77">
        <v>2450</v>
      </c>
      <c r="E6" s="118"/>
      <c r="F6" s="197">
        <f t="shared" si="0"/>
        <v>0</v>
      </c>
      <c r="G6" s="99"/>
      <c r="H6" s="78"/>
      <c r="I6" s="198"/>
      <c r="J6" s="199"/>
      <c r="K6" s="199"/>
    </row>
    <row r="7" spans="1:11" ht="273.60000000000002">
      <c r="A7" s="76">
        <v>5</v>
      </c>
      <c r="B7" s="81" t="s">
        <v>105</v>
      </c>
      <c r="C7" s="160" t="s">
        <v>26</v>
      </c>
      <c r="D7" s="161">
        <v>1550</v>
      </c>
      <c r="E7" s="162"/>
      <c r="F7" s="197">
        <f t="shared" si="0"/>
        <v>0</v>
      </c>
      <c r="G7" s="205"/>
      <c r="H7" s="78"/>
      <c r="I7" s="163"/>
      <c r="J7" s="199"/>
      <c r="K7" s="199"/>
    </row>
    <row r="8" spans="1:11" ht="34.200000000000003">
      <c r="A8" s="76">
        <v>6</v>
      </c>
      <c r="B8" s="200" t="s">
        <v>73</v>
      </c>
      <c r="C8" s="77" t="s">
        <v>1</v>
      </c>
      <c r="D8" s="77">
        <v>300</v>
      </c>
      <c r="E8" s="78"/>
      <c r="F8" s="197">
        <f t="shared" si="0"/>
        <v>0</v>
      </c>
      <c r="G8" s="99"/>
      <c r="H8" s="78"/>
      <c r="I8" s="198"/>
      <c r="J8" s="199"/>
      <c r="K8" s="199"/>
    </row>
    <row r="9" spans="1:11" ht="21.6" customHeight="1">
      <c r="A9" s="427"/>
      <c r="B9" s="427"/>
      <c r="C9" s="427"/>
      <c r="D9" s="427"/>
      <c r="E9" s="428" t="s">
        <v>6</v>
      </c>
      <c r="F9" s="429">
        <f>SUM(F3:F8)</f>
        <v>0</v>
      </c>
      <c r="G9" s="430"/>
      <c r="H9" s="431">
        <f>SUM(H3:H8)</f>
        <v>0</v>
      </c>
      <c r="I9" s="201"/>
      <c r="J9" s="194"/>
      <c r="K9" s="194"/>
    </row>
    <row r="10" spans="1:11">
      <c r="A10" s="194"/>
      <c r="B10" s="202"/>
      <c r="C10" s="194"/>
      <c r="D10" s="194"/>
      <c r="E10" s="194"/>
      <c r="F10" s="194"/>
      <c r="G10" s="194"/>
      <c r="H10" s="194"/>
      <c r="I10" s="201"/>
      <c r="J10" s="194"/>
      <c r="K10" s="194"/>
    </row>
    <row r="11" spans="1:11" ht="55.2" customHeight="1">
      <c r="A11" s="82"/>
      <c r="B11" s="504" t="s">
        <v>29</v>
      </c>
      <c r="C11" s="504"/>
      <c r="D11" s="504"/>
      <c r="E11" s="504"/>
      <c r="F11" s="504"/>
      <c r="G11" s="504"/>
      <c r="H11" s="504"/>
      <c r="I11" s="504"/>
      <c r="J11" s="194"/>
      <c r="K11" s="194"/>
    </row>
    <row r="12" spans="1:11">
      <c r="A12" s="194"/>
      <c r="B12" s="164"/>
      <c r="C12" s="164"/>
      <c r="D12" s="164"/>
      <c r="E12" s="164"/>
      <c r="F12" s="164"/>
      <c r="G12" s="164"/>
      <c r="H12" s="164"/>
      <c r="I12" s="203"/>
      <c r="J12" s="194"/>
      <c r="K12" s="194"/>
    </row>
    <row r="13" spans="1:11">
      <c r="A13" s="194"/>
      <c r="B13" s="184"/>
      <c r="C13" s="184"/>
      <c r="D13" s="184"/>
      <c r="E13" s="184"/>
      <c r="F13" s="184"/>
      <c r="G13" s="184"/>
      <c r="H13" s="184"/>
      <c r="I13" s="204"/>
      <c r="J13" s="194"/>
      <c r="K13" s="194"/>
    </row>
    <row r="14" spans="1:11" ht="28.95" customHeight="1">
      <c r="A14" s="194"/>
      <c r="B14" s="194"/>
      <c r="C14" s="194"/>
      <c r="D14" s="194"/>
      <c r="E14" s="194"/>
      <c r="F14" s="194"/>
      <c r="G14" s="194"/>
      <c r="H14" s="505" t="s">
        <v>30</v>
      </c>
      <c r="I14" s="505"/>
      <c r="J14" s="194"/>
      <c r="K14" s="194"/>
    </row>
  </sheetData>
  <mergeCells count="2">
    <mergeCell ref="B11:I11"/>
    <mergeCell ref="H14:I14"/>
  </mergeCells>
  <pageMargins left="0.70866141732283472" right="0.70866141732283472" top="0.74803149606299213" bottom="0.74803149606299213" header="0.31496062992125984" footer="0.31496062992125984"/>
  <pageSetup paperSize="9" scale="66" fitToHeight="0" orientation="landscape" r:id="rId1"/>
  <headerFooter>
    <oddHeader>&amp;CZP/27/2024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24"/>
  <sheetViews>
    <sheetView view="pageBreakPreview" topLeftCell="B1" zoomScaleSheetLayoutView="100" workbookViewId="0">
      <selection activeCell="B2" sqref="B2"/>
    </sheetView>
  </sheetViews>
  <sheetFormatPr defaultColWidth="7.5546875" defaultRowHeight="15" customHeight="1"/>
  <cols>
    <col min="1" max="1" width="4.109375" style="5" customWidth="1"/>
    <col min="2" max="2" width="66.109375" style="7" customWidth="1"/>
    <col min="3" max="3" width="6.6640625" style="5" customWidth="1"/>
    <col min="4" max="4" width="9.5546875" style="6" customWidth="1"/>
    <col min="5" max="5" width="10.109375" style="6" customWidth="1"/>
    <col min="6" max="6" width="16.109375" style="5" customWidth="1"/>
    <col min="7" max="7" width="6.5546875" style="5" customWidth="1"/>
    <col min="8" max="8" width="15.5546875" style="5" customWidth="1"/>
    <col min="9" max="9" width="15.33203125" style="5" customWidth="1"/>
    <col min="10" max="10" width="17.5546875" style="5" customWidth="1"/>
    <col min="11" max="11" width="25.6640625" style="5" customWidth="1"/>
    <col min="12" max="16384" width="7.5546875" style="5"/>
  </cols>
  <sheetData>
    <row r="1" spans="1:11" s="21" customFormat="1" ht="33.6" customHeight="1">
      <c r="A1" s="509" t="s">
        <v>107</v>
      </c>
      <c r="B1" s="509"/>
      <c r="C1" s="509"/>
      <c r="D1" s="509"/>
      <c r="E1" s="509"/>
      <c r="F1" s="509"/>
      <c r="G1" s="509"/>
      <c r="H1" s="509"/>
      <c r="I1" s="467"/>
      <c r="J1" s="40"/>
      <c r="K1" s="206" t="s">
        <v>108</v>
      </c>
    </row>
    <row r="2" spans="1:11" s="21" customFormat="1" ht="80.25" customHeight="1">
      <c r="A2" s="117" t="s">
        <v>68</v>
      </c>
      <c r="B2" s="117" t="s">
        <v>16</v>
      </c>
      <c r="C2" s="117" t="s">
        <v>17</v>
      </c>
      <c r="D2" s="117" t="s">
        <v>18</v>
      </c>
      <c r="E2" s="117" t="s">
        <v>24</v>
      </c>
      <c r="F2" s="117" t="s">
        <v>20</v>
      </c>
      <c r="G2" s="117" t="s">
        <v>36</v>
      </c>
      <c r="H2" s="117" t="s">
        <v>22</v>
      </c>
      <c r="I2" s="137" t="s">
        <v>23</v>
      </c>
      <c r="J2" s="159" t="s">
        <v>67</v>
      </c>
      <c r="K2" s="159" t="s">
        <v>148</v>
      </c>
    </row>
    <row r="3" spans="1:11" s="21" customFormat="1" ht="232.5" customHeight="1">
      <c r="A3" s="510">
        <v>1</v>
      </c>
      <c r="B3" s="208" t="s">
        <v>50</v>
      </c>
      <c r="C3" s="151"/>
      <c r="D3" s="152"/>
      <c r="E3" s="153"/>
      <c r="F3" s="154"/>
      <c r="G3" s="155"/>
      <c r="H3" s="156"/>
      <c r="I3" s="170"/>
      <c r="J3" s="221"/>
      <c r="K3" s="221"/>
    </row>
    <row r="4" spans="1:11" s="21" customFormat="1" ht="24" customHeight="1">
      <c r="A4" s="511"/>
      <c r="B4" s="210" t="s">
        <v>45</v>
      </c>
      <c r="C4" s="38" t="s">
        <v>1</v>
      </c>
      <c r="D4" s="94">
        <v>100</v>
      </c>
      <c r="E4" s="129"/>
      <c r="F4" s="36">
        <f>D4*E4</f>
        <v>0</v>
      </c>
      <c r="G4" s="37"/>
      <c r="H4" s="157"/>
      <c r="I4" s="137"/>
      <c r="J4" s="209"/>
      <c r="K4" s="209"/>
    </row>
    <row r="5" spans="1:11" s="21" customFormat="1" ht="28.5" customHeight="1">
      <c r="A5" s="511"/>
      <c r="B5" s="210" t="s">
        <v>46</v>
      </c>
      <c r="C5" s="38" t="s">
        <v>1</v>
      </c>
      <c r="D5" s="94">
        <v>600</v>
      </c>
      <c r="E5" s="129"/>
      <c r="F5" s="36">
        <f t="shared" ref="F5:F8" si="0">D5*E5</f>
        <v>0</v>
      </c>
      <c r="G5" s="37"/>
      <c r="H5" s="157"/>
      <c r="I5" s="137"/>
      <c r="J5" s="209"/>
      <c r="K5" s="209"/>
    </row>
    <row r="6" spans="1:11" s="21" customFormat="1" ht="28.5" customHeight="1">
      <c r="A6" s="511"/>
      <c r="B6" s="210" t="s">
        <v>47</v>
      </c>
      <c r="C6" s="38" t="s">
        <v>1</v>
      </c>
      <c r="D6" s="94">
        <v>500</v>
      </c>
      <c r="E6" s="129"/>
      <c r="F6" s="36">
        <f t="shared" si="0"/>
        <v>0</v>
      </c>
      <c r="G6" s="37"/>
      <c r="H6" s="157"/>
      <c r="I6" s="137"/>
      <c r="J6" s="209"/>
      <c r="K6" s="209"/>
    </row>
    <row r="7" spans="1:11" s="21" customFormat="1" ht="28.5" customHeight="1">
      <c r="A7" s="511"/>
      <c r="B7" s="210" t="s">
        <v>48</v>
      </c>
      <c r="C7" s="38" t="s">
        <v>1</v>
      </c>
      <c r="D7" s="94">
        <v>100</v>
      </c>
      <c r="E7" s="129"/>
      <c r="F7" s="36">
        <f t="shared" si="0"/>
        <v>0</v>
      </c>
      <c r="G7" s="37"/>
      <c r="H7" s="157"/>
      <c r="I7" s="137"/>
      <c r="J7" s="209"/>
      <c r="K7" s="209"/>
    </row>
    <row r="8" spans="1:11" s="21" customFormat="1" ht="24" customHeight="1">
      <c r="A8" s="511"/>
      <c r="B8" s="210" t="s">
        <v>49</v>
      </c>
      <c r="C8" s="38" t="s">
        <v>1</v>
      </c>
      <c r="D8" s="94">
        <v>100</v>
      </c>
      <c r="E8" s="129"/>
      <c r="F8" s="36">
        <f t="shared" si="0"/>
        <v>0</v>
      </c>
      <c r="G8" s="37"/>
      <c r="H8" s="157"/>
      <c r="I8" s="137"/>
      <c r="J8" s="209"/>
      <c r="K8" s="209"/>
    </row>
    <row r="9" spans="1:11" s="21" customFormat="1" ht="193.5" customHeight="1">
      <c r="A9" s="512">
        <v>2</v>
      </c>
      <c r="B9" s="211" t="s">
        <v>37</v>
      </c>
      <c r="C9" s="145"/>
      <c r="D9" s="146"/>
      <c r="E9" s="147"/>
      <c r="F9" s="148"/>
      <c r="G9" s="149"/>
      <c r="H9" s="150"/>
      <c r="I9" s="170"/>
      <c r="J9" s="221"/>
      <c r="K9" s="221"/>
    </row>
    <row r="10" spans="1:11" s="21" customFormat="1" ht="26.25" customHeight="1">
      <c r="A10" s="513"/>
      <c r="B10" s="212" t="s">
        <v>45</v>
      </c>
      <c r="C10" s="133" t="s">
        <v>1</v>
      </c>
      <c r="D10" s="106">
        <v>70</v>
      </c>
      <c r="E10" s="134"/>
      <c r="F10" s="135">
        <f>D10*E10</f>
        <v>0</v>
      </c>
      <c r="G10" s="136"/>
      <c r="H10" s="158"/>
      <c r="I10" s="137"/>
      <c r="J10" s="209"/>
      <c r="K10" s="209"/>
    </row>
    <row r="11" spans="1:11" s="21" customFormat="1" ht="27.75" customHeight="1">
      <c r="A11" s="513"/>
      <c r="B11" s="212" t="s">
        <v>46</v>
      </c>
      <c r="C11" s="133" t="s">
        <v>1</v>
      </c>
      <c r="D11" s="106">
        <v>70</v>
      </c>
      <c r="E11" s="134"/>
      <c r="F11" s="135">
        <f t="shared" ref="F11:F14" si="1">D11*E11</f>
        <v>0</v>
      </c>
      <c r="G11" s="136"/>
      <c r="H11" s="158"/>
      <c r="I11" s="137"/>
      <c r="J11" s="209"/>
      <c r="K11" s="209"/>
    </row>
    <row r="12" spans="1:11" s="21" customFormat="1" ht="30.75" customHeight="1">
      <c r="A12" s="513"/>
      <c r="B12" s="212" t="s">
        <v>47</v>
      </c>
      <c r="C12" s="133" t="s">
        <v>1</v>
      </c>
      <c r="D12" s="106">
        <v>70</v>
      </c>
      <c r="E12" s="134"/>
      <c r="F12" s="135">
        <f t="shared" si="1"/>
        <v>0</v>
      </c>
      <c r="G12" s="136"/>
      <c r="H12" s="158"/>
      <c r="I12" s="137"/>
      <c r="J12" s="209"/>
      <c r="K12" s="209"/>
    </row>
    <row r="13" spans="1:11" s="21" customFormat="1" ht="28.5" customHeight="1">
      <c r="A13" s="513"/>
      <c r="B13" s="212" t="s">
        <v>48</v>
      </c>
      <c r="C13" s="133" t="s">
        <v>1</v>
      </c>
      <c r="D13" s="106">
        <v>70</v>
      </c>
      <c r="E13" s="134"/>
      <c r="F13" s="135">
        <f t="shared" si="1"/>
        <v>0</v>
      </c>
      <c r="G13" s="136"/>
      <c r="H13" s="158"/>
      <c r="I13" s="137"/>
      <c r="J13" s="209"/>
      <c r="K13" s="209"/>
    </row>
    <row r="14" spans="1:11" s="21" customFormat="1" ht="30" customHeight="1">
      <c r="A14" s="514"/>
      <c r="B14" s="212" t="s">
        <v>49</v>
      </c>
      <c r="C14" s="133" t="s">
        <v>1</v>
      </c>
      <c r="D14" s="106">
        <v>70</v>
      </c>
      <c r="E14" s="134"/>
      <c r="F14" s="135">
        <f t="shared" si="1"/>
        <v>0</v>
      </c>
      <c r="G14" s="136"/>
      <c r="H14" s="158"/>
      <c r="I14" s="137"/>
      <c r="J14" s="209"/>
      <c r="K14" s="209"/>
    </row>
    <row r="15" spans="1:11" s="21" customFormat="1" ht="217.5" customHeight="1">
      <c r="A15" s="213">
        <v>3</v>
      </c>
      <c r="B15" s="214" t="s">
        <v>51</v>
      </c>
      <c r="C15" s="138"/>
      <c r="D15" s="139"/>
      <c r="E15" s="140"/>
      <c r="F15" s="141"/>
      <c r="G15" s="142"/>
      <c r="H15" s="143"/>
      <c r="I15" s="144"/>
      <c r="J15" s="333"/>
      <c r="K15" s="221"/>
    </row>
    <row r="16" spans="1:11" s="21" customFormat="1" ht="25.5" customHeight="1">
      <c r="A16" s="215"/>
      <c r="B16" s="216" t="s">
        <v>45</v>
      </c>
      <c r="C16" s="105" t="s">
        <v>1</v>
      </c>
      <c r="D16" s="106">
        <v>4400</v>
      </c>
      <c r="E16" s="130"/>
      <c r="F16" s="135">
        <f>D16*E16</f>
        <v>0</v>
      </c>
      <c r="G16" s="136"/>
      <c r="H16" s="158"/>
      <c r="I16" s="107"/>
      <c r="J16" s="225"/>
      <c r="K16" s="209"/>
    </row>
    <row r="17" spans="1:11" s="21" customFormat="1" ht="29.25" customHeight="1">
      <c r="A17" s="215"/>
      <c r="B17" s="216" t="s">
        <v>46</v>
      </c>
      <c r="C17" s="105" t="s">
        <v>1</v>
      </c>
      <c r="D17" s="106">
        <v>6150</v>
      </c>
      <c r="E17" s="130"/>
      <c r="F17" s="135">
        <f t="shared" ref="F17:F19" si="2">D17*E17</f>
        <v>0</v>
      </c>
      <c r="G17" s="136"/>
      <c r="H17" s="158"/>
      <c r="I17" s="107"/>
      <c r="J17" s="225"/>
      <c r="K17" s="209"/>
    </row>
    <row r="18" spans="1:11" s="21" customFormat="1" ht="28.5" customHeight="1">
      <c r="A18" s="215"/>
      <c r="B18" s="216" t="s">
        <v>47</v>
      </c>
      <c r="C18" s="105" t="s">
        <v>1</v>
      </c>
      <c r="D18" s="106">
        <v>2400</v>
      </c>
      <c r="E18" s="130"/>
      <c r="F18" s="135">
        <f t="shared" si="2"/>
        <v>0</v>
      </c>
      <c r="G18" s="136"/>
      <c r="H18" s="158"/>
      <c r="I18" s="107"/>
      <c r="J18" s="225"/>
      <c r="K18" s="209"/>
    </row>
    <row r="19" spans="1:11" s="21" customFormat="1" ht="27.75" customHeight="1">
      <c r="A19" s="215"/>
      <c r="B19" s="216" t="s">
        <v>48</v>
      </c>
      <c r="C19" s="105" t="s">
        <v>1</v>
      </c>
      <c r="D19" s="106">
        <v>100</v>
      </c>
      <c r="E19" s="130"/>
      <c r="F19" s="135">
        <f t="shared" si="2"/>
        <v>0</v>
      </c>
      <c r="G19" s="136"/>
      <c r="H19" s="158"/>
      <c r="I19" s="107"/>
      <c r="J19" s="225"/>
      <c r="K19" s="209"/>
    </row>
    <row r="20" spans="1:11" s="21" customFormat="1" ht="25.5" customHeight="1">
      <c r="A20" s="39"/>
      <c r="B20" s="39"/>
      <c r="C20" s="39"/>
      <c r="D20" s="39"/>
      <c r="E20" s="432" t="s">
        <v>12</v>
      </c>
      <c r="F20" s="433">
        <f>SUM(F4:F8,F10:F14,F16:F19)</f>
        <v>0</v>
      </c>
      <c r="G20" s="132"/>
      <c r="H20" s="434">
        <f>SUM(H4:H19)</f>
        <v>0</v>
      </c>
      <c r="I20" s="40"/>
      <c r="J20" s="40"/>
      <c r="K20" s="40"/>
    </row>
    <row r="21" spans="1:11" ht="15" customHeight="1">
      <c r="A21" s="217"/>
      <c r="B21" s="218"/>
      <c r="C21" s="217"/>
      <c r="D21" s="219"/>
      <c r="E21" s="219"/>
      <c r="F21" s="217"/>
      <c r="G21" s="217"/>
      <c r="H21" s="217"/>
      <c r="I21" s="217"/>
      <c r="J21" s="217"/>
      <c r="K21" s="217"/>
    </row>
    <row r="22" spans="1:11" ht="34.5" customHeight="1">
      <c r="A22" s="217"/>
      <c r="B22" s="515" t="s">
        <v>65</v>
      </c>
      <c r="C22" s="515"/>
      <c r="D22" s="515"/>
      <c r="E22" s="515"/>
      <c r="F22" s="515"/>
      <c r="G22" s="515"/>
      <c r="H22" s="515"/>
      <c r="I22" s="515"/>
      <c r="J22" s="515"/>
      <c r="K22" s="515"/>
    </row>
    <row r="23" spans="1:11" s="15" customFormat="1" ht="30.75" customHeight="1">
      <c r="A23" s="185"/>
      <c r="B23" s="185"/>
      <c r="C23" s="185"/>
      <c r="D23" s="185"/>
      <c r="E23" s="185"/>
      <c r="F23" s="185"/>
      <c r="G23" s="506" t="s">
        <v>30</v>
      </c>
      <c r="H23" s="506"/>
      <c r="I23" s="185"/>
      <c r="J23" s="185"/>
      <c r="K23" s="185"/>
    </row>
    <row r="24" spans="1:11" ht="15" customHeight="1">
      <c r="A24" s="217"/>
      <c r="B24" s="220"/>
      <c r="C24" s="217"/>
      <c r="D24" s="219"/>
      <c r="E24" s="219"/>
      <c r="F24" s="217"/>
      <c r="G24" s="217"/>
      <c r="H24" s="217"/>
      <c r="I24" s="217"/>
      <c r="J24" s="217"/>
      <c r="K24" s="217"/>
    </row>
  </sheetData>
  <mergeCells count="5">
    <mergeCell ref="A1:H1"/>
    <mergeCell ref="G23:H23"/>
    <mergeCell ref="A3:A8"/>
    <mergeCell ref="A9:A14"/>
    <mergeCell ref="B22:K22"/>
  </mergeCells>
  <phoneticPr fontId="11" type="noConversion"/>
  <pageMargins left="0.70866141732283472" right="0.70866141732283472" top="0.74803149606299213" bottom="0.74803149606299213" header="0.31496062992125984" footer="0.31496062992125984"/>
  <pageSetup paperSize="9" scale="41" firstPageNumber="0" orientation="landscape" r:id="rId1"/>
  <headerFooter>
    <oddHeader>&amp;CZP/27/2024</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11"/>
  <sheetViews>
    <sheetView view="pageBreakPreview" zoomScaleSheetLayoutView="100" workbookViewId="0">
      <selection activeCell="G3" sqref="G3:H5"/>
    </sheetView>
  </sheetViews>
  <sheetFormatPr defaultColWidth="7.6640625" defaultRowHeight="15" customHeight="1"/>
  <cols>
    <col min="1" max="1" width="4.109375" style="1" customWidth="1"/>
    <col min="2" max="2" width="66.44140625" style="23" customWidth="1"/>
    <col min="3" max="3" width="5" style="2" customWidth="1"/>
    <col min="4" max="4" width="10.109375" style="27" customWidth="1"/>
    <col min="5" max="5" width="10.33203125" style="3" customWidth="1"/>
    <col min="6" max="6" width="12.6640625" style="8" customWidth="1"/>
    <col min="7" max="7" width="6" style="1" customWidth="1"/>
    <col min="8" max="8" width="13" style="1" customWidth="1"/>
    <col min="9" max="9" width="21.88671875" style="1" customWidth="1"/>
    <col min="10" max="10" width="29" style="1" customWidth="1"/>
    <col min="11" max="11" width="22" style="1" customWidth="1"/>
    <col min="12" max="16384" width="7.6640625" style="1"/>
  </cols>
  <sheetData>
    <row r="1" spans="1:11" s="21" customFormat="1" ht="33.6" customHeight="1">
      <c r="A1" s="516" t="s">
        <v>149</v>
      </c>
      <c r="B1" s="516"/>
      <c r="C1" s="516"/>
      <c r="D1" s="516"/>
      <c r="E1" s="516"/>
      <c r="F1" s="516"/>
      <c r="G1" s="516"/>
      <c r="H1" s="516"/>
      <c r="I1" s="467"/>
      <c r="J1" s="40"/>
      <c r="K1" s="206" t="s">
        <v>109</v>
      </c>
    </row>
    <row r="2" spans="1:11" s="21" customFormat="1" ht="72" customHeight="1">
      <c r="A2" s="104" t="s">
        <v>68</v>
      </c>
      <c r="B2" s="104" t="s">
        <v>16</v>
      </c>
      <c r="C2" s="104" t="s">
        <v>17</v>
      </c>
      <c r="D2" s="104" t="s">
        <v>18</v>
      </c>
      <c r="E2" s="104" t="s">
        <v>24</v>
      </c>
      <c r="F2" s="104" t="s">
        <v>20</v>
      </c>
      <c r="G2" s="104" t="s">
        <v>21</v>
      </c>
      <c r="H2" s="104" t="s">
        <v>22</v>
      </c>
      <c r="I2" s="207" t="s">
        <v>23</v>
      </c>
      <c r="J2" s="159" t="s">
        <v>67</v>
      </c>
      <c r="K2" s="159" t="s">
        <v>148</v>
      </c>
    </row>
    <row r="3" spans="1:11" s="19" customFormat="1" ht="68.400000000000006">
      <c r="A3" s="229">
        <v>1</v>
      </c>
      <c r="B3" s="222" t="s">
        <v>53</v>
      </c>
      <c r="C3" s="108" t="s">
        <v>52</v>
      </c>
      <c r="D3" s="109">
        <v>800</v>
      </c>
      <c r="E3" s="128"/>
      <c r="F3" s="41">
        <f>D3*E3</f>
        <v>0</v>
      </c>
      <c r="G3" s="42"/>
      <c r="H3" s="43"/>
      <c r="I3" s="171"/>
      <c r="J3" s="58"/>
      <c r="K3" s="58"/>
    </row>
    <row r="4" spans="1:11" s="19" customFormat="1" ht="45.6">
      <c r="A4" s="449">
        <v>2</v>
      </c>
      <c r="B4" s="222" t="s">
        <v>38</v>
      </c>
      <c r="C4" s="108" t="s">
        <v>52</v>
      </c>
      <c r="D4" s="109">
        <v>290</v>
      </c>
      <c r="E4" s="128"/>
      <c r="F4" s="435">
        <f>D4*E4</f>
        <v>0</v>
      </c>
      <c r="G4" s="42"/>
      <c r="H4" s="437"/>
      <c r="I4" s="171"/>
      <c r="J4" s="58"/>
      <c r="K4" s="58"/>
    </row>
    <row r="5" spans="1:11" ht="30.6" customHeight="1">
      <c r="A5" s="39"/>
      <c r="B5" s="39"/>
      <c r="C5" s="39"/>
      <c r="D5" s="39"/>
      <c r="E5" s="432" t="s">
        <v>6</v>
      </c>
      <c r="F5" s="436">
        <f>SUM(F3:F4)</f>
        <v>0</v>
      </c>
      <c r="G5" s="439"/>
      <c r="H5" s="438">
        <f>SUM(H3:H4)</f>
        <v>0</v>
      </c>
      <c r="I5" s="44"/>
      <c r="J5" s="44"/>
      <c r="K5" s="44"/>
    </row>
    <row r="6" spans="1:11" ht="51" customHeight="1">
      <c r="A6" s="44"/>
      <c r="B6" s="231"/>
      <c r="C6" s="54"/>
      <c r="D6" s="232"/>
      <c r="E6" s="188"/>
      <c r="F6" s="91"/>
      <c r="G6" s="44"/>
      <c r="H6" s="44"/>
      <c r="I6" s="44"/>
      <c r="J6" s="44"/>
      <c r="K6" s="44"/>
    </row>
    <row r="7" spans="1:11" s="15" customFormat="1" ht="26.4" customHeight="1">
      <c r="A7" s="185"/>
      <c r="B7" s="185"/>
      <c r="C7" s="185"/>
      <c r="D7" s="233"/>
      <c r="E7" s="185"/>
      <c r="F7" s="506" t="s">
        <v>30</v>
      </c>
      <c r="G7" s="506"/>
      <c r="H7" s="506"/>
      <c r="I7" s="185"/>
      <c r="J7" s="185"/>
      <c r="K7" s="185"/>
    </row>
    <row r="8" spans="1:11" ht="15" customHeight="1">
      <c r="A8" s="44"/>
      <c r="B8" s="228"/>
      <c r="C8" s="54"/>
      <c r="D8" s="232"/>
      <c r="E8" s="188"/>
      <c r="F8" s="91"/>
      <c r="G8" s="44"/>
      <c r="H8" s="44"/>
      <c r="I8" s="44"/>
      <c r="J8" s="44"/>
      <c r="K8" s="44"/>
    </row>
    <row r="9" spans="1:11" ht="15" customHeight="1">
      <c r="A9" s="44"/>
      <c r="B9" s="223"/>
      <c r="C9" s="54"/>
      <c r="D9" s="232"/>
      <c r="E9" s="188"/>
      <c r="F9" s="91"/>
      <c r="G9" s="44"/>
      <c r="H9" s="44"/>
      <c r="I9" s="44"/>
      <c r="J9" s="44"/>
      <c r="K9" s="44"/>
    </row>
    <row r="10" spans="1:11" ht="15" customHeight="1">
      <c r="A10" s="44"/>
      <c r="B10" s="223"/>
      <c r="C10" s="54"/>
      <c r="D10" s="232"/>
      <c r="E10" s="188"/>
      <c r="F10" s="91"/>
      <c r="G10" s="44"/>
      <c r="H10" s="44"/>
      <c r="I10" s="44"/>
      <c r="J10" s="44"/>
      <c r="K10" s="44"/>
    </row>
    <row r="11" spans="1:11" ht="15" customHeight="1">
      <c r="A11" s="44"/>
      <c r="B11" s="223"/>
      <c r="C11" s="54"/>
      <c r="D11" s="232"/>
      <c r="E11" s="188"/>
      <c r="F11" s="91"/>
      <c r="G11" s="44"/>
      <c r="H11" s="44"/>
      <c r="I11" s="44"/>
      <c r="J11" s="44"/>
      <c r="K11" s="44"/>
    </row>
  </sheetData>
  <mergeCells count="2">
    <mergeCell ref="A1:H1"/>
    <mergeCell ref="F7:H7"/>
  </mergeCells>
  <pageMargins left="0.70866141732283472" right="0.70866141732283472" top="0.74803149606299213" bottom="0.74803149606299213" header="0.31496062992125984" footer="0.31496062992125984"/>
  <pageSetup paperSize="9" scale="66" firstPageNumber="0" orientation="landscape" r:id="rId1"/>
  <headerFooter>
    <oddHeader>&amp;CZP/27/2024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12"/>
  <sheetViews>
    <sheetView view="pageBreakPreview" zoomScale="90" zoomScaleSheetLayoutView="90" workbookViewId="0">
      <selection activeCell="G3" sqref="G3:H5"/>
    </sheetView>
  </sheetViews>
  <sheetFormatPr defaultColWidth="7.6640625" defaultRowHeight="15" customHeight="1"/>
  <cols>
    <col min="1" max="1" width="4.109375" style="1" customWidth="1"/>
    <col min="2" max="2" width="66.44140625" style="23" customWidth="1"/>
    <col min="3" max="3" width="5" style="2" customWidth="1"/>
    <col min="4" max="4" width="10.109375" style="27" customWidth="1"/>
    <col min="5" max="5" width="10.33203125" style="3" customWidth="1"/>
    <col min="6" max="6" width="12.6640625" style="8" customWidth="1"/>
    <col min="7" max="7" width="6" style="1" customWidth="1"/>
    <col min="8" max="8" width="13" style="1" customWidth="1"/>
    <col min="9" max="9" width="18.5546875" style="1" customWidth="1"/>
    <col min="10" max="10" width="29" style="1" customWidth="1"/>
    <col min="11" max="11" width="22" style="1" customWidth="1"/>
    <col min="12" max="16384" width="7.6640625" style="1"/>
  </cols>
  <sheetData>
    <row r="1" spans="1:11" s="21" customFormat="1" ht="33.6" customHeight="1">
      <c r="A1" s="516" t="s">
        <v>110</v>
      </c>
      <c r="B1" s="516"/>
      <c r="C1" s="516"/>
      <c r="D1" s="516"/>
      <c r="E1" s="516"/>
      <c r="F1" s="516"/>
      <c r="G1" s="516"/>
      <c r="H1" s="516"/>
      <c r="I1" s="467"/>
      <c r="J1" s="40"/>
      <c r="K1" s="206" t="s">
        <v>111</v>
      </c>
    </row>
    <row r="2" spans="1:11" s="21" customFormat="1" ht="70.5" customHeight="1">
      <c r="A2" s="104" t="s">
        <v>68</v>
      </c>
      <c r="B2" s="104" t="s">
        <v>16</v>
      </c>
      <c r="C2" s="104" t="s">
        <v>17</v>
      </c>
      <c r="D2" s="104" t="s">
        <v>18</v>
      </c>
      <c r="E2" s="104" t="s">
        <v>24</v>
      </c>
      <c r="F2" s="104" t="s">
        <v>20</v>
      </c>
      <c r="G2" s="104" t="s">
        <v>21</v>
      </c>
      <c r="H2" s="104" t="s">
        <v>22</v>
      </c>
      <c r="I2" s="207" t="s">
        <v>23</v>
      </c>
      <c r="J2" s="159" t="s">
        <v>67</v>
      </c>
      <c r="K2" s="159" t="s">
        <v>148</v>
      </c>
    </row>
    <row r="3" spans="1:11" s="19" customFormat="1" ht="126.75" customHeight="1">
      <c r="A3" s="229">
        <v>1</v>
      </c>
      <c r="B3" s="68" t="s">
        <v>40</v>
      </c>
      <c r="C3" s="159" t="s">
        <v>1</v>
      </c>
      <c r="D3" s="60">
        <v>15000</v>
      </c>
      <c r="E3" s="110"/>
      <c r="F3" s="61">
        <f>D3*E3</f>
        <v>0</v>
      </c>
      <c r="G3" s="62"/>
      <c r="H3" s="63"/>
      <c r="I3" s="234"/>
      <c r="J3" s="237"/>
      <c r="K3" s="58"/>
    </row>
    <row r="4" spans="1:11" s="19" customFormat="1" ht="79.8">
      <c r="A4" s="230">
        <v>2</v>
      </c>
      <c r="B4" s="121" t="s">
        <v>41</v>
      </c>
      <c r="C4" s="133" t="s">
        <v>1</v>
      </c>
      <c r="D4" s="325">
        <v>5000</v>
      </c>
      <c r="E4" s="122"/>
      <c r="F4" s="61">
        <f t="shared" ref="F4:F5" si="0">D4*E4</f>
        <v>0</v>
      </c>
      <c r="G4" s="62"/>
      <c r="H4" s="63"/>
      <c r="I4" s="235"/>
      <c r="J4" s="58"/>
      <c r="K4" s="58"/>
    </row>
    <row r="5" spans="1:11" s="19" customFormat="1" ht="34.200000000000003">
      <c r="A5" s="48">
        <v>3</v>
      </c>
      <c r="B5" s="124" t="s">
        <v>74</v>
      </c>
      <c r="C5" s="133" t="s">
        <v>1</v>
      </c>
      <c r="D5" s="60">
        <v>2000</v>
      </c>
      <c r="E5" s="125"/>
      <c r="F5" s="61">
        <f t="shared" si="0"/>
        <v>0</v>
      </c>
      <c r="G5" s="62"/>
      <c r="H5" s="63"/>
      <c r="I5" s="236"/>
      <c r="J5" s="58"/>
      <c r="K5" s="58"/>
    </row>
    <row r="6" spans="1:11" ht="30.6" customHeight="1">
      <c r="A6" s="39"/>
      <c r="B6" s="39"/>
      <c r="C6" s="39"/>
      <c r="D6" s="39"/>
      <c r="E6" s="432" t="s">
        <v>6</v>
      </c>
      <c r="F6" s="436">
        <f>SUM(F3:F5)</f>
        <v>0</v>
      </c>
      <c r="G6" s="439"/>
      <c r="H6" s="438">
        <f>SUM(H3:H5)</f>
        <v>0</v>
      </c>
      <c r="I6" s="44"/>
      <c r="J6" s="44"/>
      <c r="K6" s="44"/>
    </row>
    <row r="7" spans="1:11" ht="51" customHeight="1">
      <c r="A7" s="44"/>
      <c r="B7" s="231"/>
      <c r="C7" s="54"/>
      <c r="D7" s="232"/>
      <c r="E7" s="188"/>
      <c r="F7" s="91"/>
      <c r="G7" s="44"/>
      <c r="H7" s="44"/>
      <c r="I7" s="44"/>
      <c r="J7" s="44"/>
      <c r="K7" s="44"/>
    </row>
    <row r="8" spans="1:11" s="15" customFormat="1" ht="26.4" customHeight="1">
      <c r="A8" s="185"/>
      <c r="B8" s="185"/>
      <c r="C8" s="185"/>
      <c r="D8" s="233"/>
      <c r="E8" s="185"/>
      <c r="F8" s="185"/>
      <c r="G8" s="506" t="s">
        <v>30</v>
      </c>
      <c r="H8" s="506"/>
      <c r="I8" s="506"/>
      <c r="J8" s="185"/>
      <c r="K8" s="185"/>
    </row>
    <row r="9" spans="1:11" ht="15" customHeight="1">
      <c r="A9" s="44"/>
      <c r="B9" s="228"/>
      <c r="C9" s="54"/>
      <c r="D9" s="232"/>
      <c r="E9" s="188"/>
      <c r="F9" s="91"/>
      <c r="G9" s="44"/>
      <c r="H9" s="44"/>
      <c r="I9" s="44"/>
      <c r="J9" s="44"/>
      <c r="K9" s="44"/>
    </row>
    <row r="10" spans="1:11" ht="15" customHeight="1">
      <c r="A10" s="44"/>
      <c r="B10" s="223"/>
      <c r="C10" s="54"/>
      <c r="D10" s="232"/>
      <c r="E10" s="188"/>
      <c r="F10" s="91"/>
      <c r="G10" s="44"/>
      <c r="H10" s="44"/>
      <c r="I10" s="44"/>
      <c r="J10" s="44"/>
      <c r="K10" s="44"/>
    </row>
    <row r="11" spans="1:11" ht="15" customHeight="1">
      <c r="A11" s="44"/>
      <c r="B11" s="223"/>
      <c r="C11" s="54"/>
      <c r="D11" s="232"/>
      <c r="E11" s="188"/>
      <c r="F11" s="91"/>
      <c r="G11" s="44"/>
      <c r="H11" s="44"/>
      <c r="I11" s="44"/>
      <c r="J11" s="44"/>
      <c r="K11" s="44"/>
    </row>
    <row r="12" spans="1:11" ht="15" customHeight="1">
      <c r="A12" s="44"/>
      <c r="B12" s="223"/>
      <c r="C12" s="54"/>
      <c r="D12" s="232"/>
      <c r="E12" s="188"/>
      <c r="F12" s="91"/>
      <c r="G12" s="44"/>
      <c r="H12" s="44"/>
      <c r="I12" s="44"/>
      <c r="J12" s="44"/>
      <c r="K12" s="44"/>
    </row>
  </sheetData>
  <mergeCells count="2">
    <mergeCell ref="A1:H1"/>
    <mergeCell ref="G8:I8"/>
  </mergeCells>
  <pageMargins left="0.70866141732283472" right="0.70866141732283472" top="0.74803149606299213" bottom="0.74803149606299213" header="0.31496062992125984" footer="0.31496062992125984"/>
  <pageSetup paperSize="9" scale="67" firstPageNumber="0" orientation="landscape" r:id="rId1"/>
  <headerFooter>
    <oddHeader>&amp;CZP/27/2024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14"/>
  <sheetViews>
    <sheetView view="pageBreakPreview" zoomScale="80" zoomScaleNormal="60" zoomScaleSheetLayoutView="80" workbookViewId="0">
      <selection activeCell="G3" sqref="G3:H5"/>
    </sheetView>
  </sheetViews>
  <sheetFormatPr defaultColWidth="7.6640625" defaultRowHeight="15" customHeight="1"/>
  <cols>
    <col min="1" max="1" width="4.109375" style="1" customWidth="1"/>
    <col min="2" max="2" width="68.88671875" style="24" customWidth="1"/>
    <col min="3" max="4" width="6.88671875" style="2" customWidth="1"/>
    <col min="5" max="5" width="10.33203125" style="3" customWidth="1"/>
    <col min="6" max="6" width="17.5546875" style="8" customWidth="1"/>
    <col min="7" max="7" width="6" style="1" customWidth="1"/>
    <col min="8" max="8" width="15.6640625" style="1" customWidth="1"/>
    <col min="9" max="9" width="17.109375" style="1" customWidth="1"/>
    <col min="10" max="10" width="14" style="1" customWidth="1"/>
    <col min="11" max="11" width="22.6640625" style="1" customWidth="1"/>
    <col min="12" max="16384" width="7.6640625" style="1"/>
  </cols>
  <sheetData>
    <row r="1" spans="1:11" s="21" customFormat="1" ht="33.6" customHeight="1">
      <c r="A1" s="509" t="s">
        <v>112</v>
      </c>
      <c r="B1" s="509"/>
      <c r="C1" s="509"/>
      <c r="D1" s="509"/>
      <c r="E1" s="509"/>
      <c r="F1" s="509"/>
      <c r="G1" s="509"/>
      <c r="H1" s="509"/>
      <c r="I1" s="466"/>
      <c r="J1" s="40"/>
      <c r="K1" s="206" t="s">
        <v>4</v>
      </c>
    </row>
    <row r="2" spans="1:11" s="21" customFormat="1" ht="75.75" customHeight="1">
      <c r="A2" s="117" t="s">
        <v>68</v>
      </c>
      <c r="B2" s="117" t="s">
        <v>16</v>
      </c>
      <c r="C2" s="117" t="s">
        <v>17</v>
      </c>
      <c r="D2" s="117" t="s">
        <v>18</v>
      </c>
      <c r="E2" s="117" t="s">
        <v>24</v>
      </c>
      <c r="F2" s="117" t="s">
        <v>20</v>
      </c>
      <c r="G2" s="117" t="s">
        <v>36</v>
      </c>
      <c r="H2" s="117" t="s">
        <v>22</v>
      </c>
      <c r="I2" s="207" t="s">
        <v>23</v>
      </c>
      <c r="J2" s="159" t="s">
        <v>67</v>
      </c>
      <c r="K2" s="159" t="s">
        <v>148</v>
      </c>
    </row>
    <row r="3" spans="1:11" s="19" customFormat="1" ht="129.75" customHeight="1">
      <c r="A3" s="47">
        <v>1</v>
      </c>
      <c r="B3" s="224" t="s">
        <v>134</v>
      </c>
      <c r="C3" s="47" t="s">
        <v>31</v>
      </c>
      <c r="D3" s="48">
        <v>11000</v>
      </c>
      <c r="E3" s="55"/>
      <c r="F3" s="55">
        <f>D3*E3</f>
        <v>0</v>
      </c>
      <c r="G3" s="56"/>
      <c r="H3" s="57"/>
      <c r="I3" s="172"/>
      <c r="J3" s="225"/>
      <c r="K3" s="58"/>
    </row>
    <row r="4" spans="1:11" s="19" customFormat="1" ht="243.75" customHeight="1">
      <c r="A4" s="45">
        <v>2</v>
      </c>
      <c r="B4" s="226" t="s">
        <v>35</v>
      </c>
      <c r="C4" s="45" t="s">
        <v>1</v>
      </c>
      <c r="D4" s="48">
        <v>12100</v>
      </c>
      <c r="E4" s="131"/>
      <c r="F4" s="55">
        <f t="shared" ref="F4:F7" si="0">D4*E4</f>
        <v>0</v>
      </c>
      <c r="G4" s="56"/>
      <c r="H4" s="57"/>
      <c r="I4" s="173"/>
      <c r="J4" s="225"/>
      <c r="K4" s="58"/>
    </row>
    <row r="5" spans="1:11" s="19" customFormat="1" ht="57.6" customHeight="1">
      <c r="A5" s="45">
        <v>3</v>
      </c>
      <c r="B5" s="226" t="s">
        <v>39</v>
      </c>
      <c r="C5" s="45" t="s">
        <v>1</v>
      </c>
      <c r="D5" s="119">
        <v>3740</v>
      </c>
      <c r="E5" s="55"/>
      <c r="F5" s="55">
        <f t="shared" si="0"/>
        <v>0</v>
      </c>
      <c r="G5" s="120"/>
      <c r="H5" s="57"/>
      <c r="I5" s="174"/>
      <c r="J5" s="225"/>
      <c r="K5" s="58"/>
    </row>
    <row r="6" spans="1:11" s="19" customFormat="1" ht="88.5" customHeight="1">
      <c r="A6" s="47">
        <v>4</v>
      </c>
      <c r="B6" s="224" t="s">
        <v>60</v>
      </c>
      <c r="C6" s="47" t="s">
        <v>1</v>
      </c>
      <c r="D6" s="48">
        <v>310</v>
      </c>
      <c r="E6" s="55"/>
      <c r="F6" s="55">
        <f t="shared" si="0"/>
        <v>0</v>
      </c>
      <c r="G6" s="56"/>
      <c r="H6" s="57"/>
      <c r="I6" s="175"/>
      <c r="J6" s="225"/>
      <c r="K6" s="58"/>
    </row>
    <row r="7" spans="1:11" s="19" customFormat="1" ht="169.5" customHeight="1">
      <c r="A7" s="47">
        <v>5</v>
      </c>
      <c r="B7" s="224" t="s">
        <v>87</v>
      </c>
      <c r="C7" s="47" t="s">
        <v>1</v>
      </c>
      <c r="D7" s="48">
        <v>500</v>
      </c>
      <c r="E7" s="55"/>
      <c r="F7" s="55">
        <f t="shared" si="0"/>
        <v>0</v>
      </c>
      <c r="G7" s="56"/>
      <c r="H7" s="57"/>
      <c r="I7" s="303"/>
      <c r="J7" s="225"/>
      <c r="K7" s="58"/>
    </row>
    <row r="8" spans="1:11" s="19" customFormat="1" ht="27.6" customHeight="1">
      <c r="A8" s="39"/>
      <c r="B8" s="39"/>
      <c r="C8" s="39"/>
      <c r="D8" s="39"/>
      <c r="E8" s="432" t="s">
        <v>6</v>
      </c>
      <c r="F8" s="436">
        <f>SUM(F3:F7)</f>
        <v>0</v>
      </c>
      <c r="G8" s="440"/>
      <c r="H8" s="441">
        <f>SUM(H3:H7)</f>
        <v>0</v>
      </c>
      <c r="I8" s="59"/>
      <c r="J8" s="59"/>
      <c r="K8" s="59"/>
    </row>
    <row r="9" spans="1:11" s="16" customFormat="1" ht="39" customHeight="1">
      <c r="A9" s="227"/>
      <c r="B9" s="517" t="s">
        <v>29</v>
      </c>
      <c r="C9" s="518"/>
      <c r="D9" s="518"/>
      <c r="E9" s="518"/>
      <c r="F9" s="518"/>
      <c r="G9" s="518"/>
      <c r="H9" s="518"/>
      <c r="I9" s="518"/>
      <c r="J9" s="75"/>
      <c r="K9" s="75"/>
    </row>
    <row r="10" spans="1:11" ht="24" customHeight="1">
      <c r="A10" s="185"/>
      <c r="B10" s="185"/>
      <c r="C10" s="185"/>
      <c r="D10" s="185"/>
      <c r="E10" s="185"/>
      <c r="F10" s="185"/>
      <c r="G10" s="506" t="s">
        <v>30</v>
      </c>
      <c r="H10" s="506"/>
      <c r="I10" s="506"/>
      <c r="J10" s="44"/>
      <c r="K10" s="44"/>
    </row>
    <row r="11" spans="1:11" ht="15" customHeight="1">
      <c r="A11" s="44"/>
      <c r="B11" s="228"/>
      <c r="C11" s="54"/>
      <c r="D11" s="54"/>
      <c r="E11" s="188"/>
      <c r="F11" s="91"/>
      <c r="G11" s="44"/>
      <c r="H11" s="44"/>
      <c r="I11" s="44"/>
      <c r="J11" s="44"/>
      <c r="K11" s="44"/>
    </row>
    <row r="12" spans="1:11" ht="15" customHeight="1">
      <c r="A12" s="44"/>
      <c r="B12" s="223"/>
      <c r="C12" s="54"/>
      <c r="D12" s="54"/>
      <c r="E12" s="188"/>
      <c r="F12" s="91"/>
      <c r="G12" s="44"/>
      <c r="H12" s="44"/>
      <c r="I12" s="44"/>
      <c r="J12" s="44"/>
      <c r="K12" s="44"/>
    </row>
    <row r="13" spans="1:11" ht="15" customHeight="1">
      <c r="A13" s="44"/>
      <c r="B13" s="223"/>
      <c r="C13" s="54"/>
      <c r="D13" s="54"/>
      <c r="E13" s="188"/>
      <c r="F13" s="91"/>
      <c r="G13" s="44"/>
      <c r="H13" s="44"/>
      <c r="I13" s="44"/>
      <c r="J13" s="44"/>
      <c r="K13" s="44"/>
    </row>
    <row r="14" spans="1:11" ht="15" customHeight="1">
      <c r="A14" s="44"/>
      <c r="B14" s="223"/>
      <c r="C14" s="54"/>
      <c r="D14" s="54"/>
      <c r="E14" s="188"/>
      <c r="F14" s="91"/>
      <c r="G14" s="44"/>
      <c r="H14" s="44"/>
      <c r="I14" s="44"/>
      <c r="J14" s="44"/>
      <c r="K14" s="44"/>
    </row>
  </sheetData>
  <mergeCells count="3">
    <mergeCell ref="A1:H1"/>
    <mergeCell ref="B9:I9"/>
    <mergeCell ref="G10:I10"/>
  </mergeCells>
  <phoneticPr fontId="11" type="noConversion"/>
  <pageMargins left="0.70866141732283472" right="0.70866141732283472" top="0.74803149606299213" bottom="0.74803149606299213" header="0.31496062992125984" footer="0.31496062992125984"/>
  <pageSetup paperSize="9" scale="55" firstPageNumber="0" orientation="landscape" r:id="rId1"/>
  <headerFooter>
    <oddHeader>&amp;CZP/27/2024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10"/>
  <sheetViews>
    <sheetView view="pageBreakPreview" zoomScale="90" zoomScaleSheetLayoutView="90" workbookViewId="0">
      <selection activeCell="G3" sqref="G3:H5"/>
    </sheetView>
  </sheetViews>
  <sheetFormatPr defaultColWidth="7.6640625" defaultRowHeight="15" customHeight="1"/>
  <cols>
    <col min="1" max="1" width="4.109375" style="1" customWidth="1"/>
    <col min="2" max="2" width="52.33203125" style="23" customWidth="1"/>
    <col min="3" max="3" width="5" style="2" customWidth="1"/>
    <col min="4" max="4" width="10.109375" style="27" customWidth="1"/>
    <col min="5" max="5" width="10.33203125" style="3" customWidth="1"/>
    <col min="6" max="6" width="14.33203125" style="8" customWidth="1"/>
    <col min="7" max="7" width="6" style="1" customWidth="1"/>
    <col min="8" max="8" width="13" style="1" customWidth="1"/>
    <col min="9" max="9" width="20.6640625" style="1" customWidth="1"/>
    <col min="10" max="10" width="20.44140625" style="1" customWidth="1"/>
    <col min="11" max="11" width="20.109375" style="1" customWidth="1"/>
    <col min="12" max="16384" width="7.6640625" style="1"/>
  </cols>
  <sheetData>
    <row r="1" spans="1:11" s="21" customFormat="1" ht="33.6" customHeight="1">
      <c r="A1" s="516" t="s">
        <v>113</v>
      </c>
      <c r="B1" s="516"/>
      <c r="C1" s="516"/>
      <c r="D1" s="516"/>
      <c r="E1" s="516"/>
      <c r="F1" s="516"/>
      <c r="G1" s="516"/>
      <c r="H1" s="516"/>
      <c r="I1" s="467"/>
      <c r="J1" s="40"/>
      <c r="K1" s="206" t="s">
        <v>61</v>
      </c>
    </row>
    <row r="2" spans="1:11" s="21" customFormat="1" ht="72" customHeight="1">
      <c r="A2" s="104" t="s">
        <v>68</v>
      </c>
      <c r="B2" s="104" t="s">
        <v>16</v>
      </c>
      <c r="C2" s="104" t="s">
        <v>17</v>
      </c>
      <c r="D2" s="104" t="s">
        <v>18</v>
      </c>
      <c r="E2" s="104" t="s">
        <v>24</v>
      </c>
      <c r="F2" s="104" t="s">
        <v>20</v>
      </c>
      <c r="G2" s="104" t="s">
        <v>36</v>
      </c>
      <c r="H2" s="104" t="s">
        <v>22</v>
      </c>
      <c r="I2" s="117" t="s">
        <v>23</v>
      </c>
      <c r="J2" s="159" t="s">
        <v>67</v>
      </c>
      <c r="K2" s="159" t="s">
        <v>148</v>
      </c>
    </row>
    <row r="3" spans="1:11" s="19" customFormat="1" ht="60.75" customHeight="1">
      <c r="A3" s="238">
        <v>1</v>
      </c>
      <c r="B3" s="101" t="s">
        <v>129</v>
      </c>
      <c r="C3" s="64" t="s">
        <v>1</v>
      </c>
      <c r="D3" s="60">
        <v>13000</v>
      </c>
      <c r="E3" s="111"/>
      <c r="F3" s="61">
        <f>D3*E3</f>
        <v>0</v>
      </c>
      <c r="G3" s="65"/>
      <c r="H3" s="66"/>
      <c r="I3" s="240"/>
      <c r="J3" s="58"/>
      <c r="K3" s="58"/>
    </row>
    <row r="4" spans="1:11" s="19" customFormat="1" ht="67.2" customHeight="1">
      <c r="A4" s="239">
        <v>2</v>
      </c>
      <c r="B4" s="101" t="s">
        <v>27</v>
      </c>
      <c r="C4" s="67" t="s">
        <v>1</v>
      </c>
      <c r="D4" s="60">
        <v>2000</v>
      </c>
      <c r="E4" s="111"/>
      <c r="F4" s="61">
        <f t="shared" ref="F4:F6" si="0">D4*E4</f>
        <v>0</v>
      </c>
      <c r="G4" s="65"/>
      <c r="H4" s="66"/>
      <c r="I4" s="241"/>
      <c r="J4" s="58"/>
      <c r="K4" s="58"/>
    </row>
    <row r="5" spans="1:11" s="19" customFormat="1" ht="61.2" customHeight="1">
      <c r="A5" s="238">
        <v>3</v>
      </c>
      <c r="B5" s="102" t="s">
        <v>28</v>
      </c>
      <c r="C5" s="46" t="s">
        <v>1</v>
      </c>
      <c r="D5" s="60">
        <v>2000</v>
      </c>
      <c r="E5" s="112"/>
      <c r="F5" s="61">
        <f t="shared" si="0"/>
        <v>0</v>
      </c>
      <c r="G5" s="65"/>
      <c r="H5" s="66"/>
      <c r="I5" s="241"/>
      <c r="J5" s="58"/>
      <c r="K5" s="58"/>
    </row>
    <row r="6" spans="1:11" s="19" customFormat="1" ht="57.75" customHeight="1">
      <c r="A6" s="239">
        <v>4</v>
      </c>
      <c r="B6" s="103" t="s">
        <v>130</v>
      </c>
      <c r="C6" s="47" t="s">
        <v>1</v>
      </c>
      <c r="D6" s="60">
        <v>52000</v>
      </c>
      <c r="E6" s="113"/>
      <c r="F6" s="123">
        <f t="shared" si="0"/>
        <v>0</v>
      </c>
      <c r="G6" s="65"/>
      <c r="H6" s="443"/>
      <c r="I6" s="115"/>
      <c r="J6" s="58"/>
      <c r="K6" s="58"/>
    </row>
    <row r="7" spans="1:11" ht="30.6" customHeight="1">
      <c r="A7" s="39"/>
      <c r="B7" s="39"/>
      <c r="C7" s="39"/>
      <c r="D7" s="39"/>
      <c r="E7" s="432" t="s">
        <v>6</v>
      </c>
      <c r="F7" s="436">
        <f>SUM(F3:F6)</f>
        <v>0</v>
      </c>
      <c r="G7" s="442"/>
      <c r="H7" s="438">
        <f>SUM(H3:H6)</f>
        <v>0</v>
      </c>
      <c r="I7" s="44"/>
      <c r="J7" s="44"/>
      <c r="K7" s="44"/>
    </row>
    <row r="8" spans="1:11" ht="15" customHeight="1">
      <c r="A8" s="44"/>
      <c r="B8" s="231"/>
      <c r="C8" s="54"/>
      <c r="D8" s="232"/>
      <c r="E8" s="188"/>
      <c r="F8" s="91"/>
      <c r="G8" s="44"/>
      <c r="H8" s="44"/>
      <c r="I8" s="44"/>
      <c r="J8" s="44"/>
      <c r="K8" s="44"/>
    </row>
    <row r="9" spans="1:11" s="15" customFormat="1" ht="26.4" customHeight="1">
      <c r="A9" s="185"/>
      <c r="B9" s="185"/>
      <c r="C9" s="185"/>
      <c r="D9" s="233"/>
      <c r="E9" s="185"/>
      <c r="F9" s="185"/>
      <c r="G9" s="506" t="s">
        <v>30</v>
      </c>
      <c r="H9" s="506"/>
      <c r="I9" s="185"/>
      <c r="J9" s="185"/>
      <c r="K9" s="185"/>
    </row>
    <row r="10" spans="1:11" ht="15" customHeight="1">
      <c r="A10" s="44"/>
      <c r="B10" s="223"/>
      <c r="C10" s="54"/>
      <c r="D10" s="232"/>
      <c r="E10" s="188"/>
      <c r="F10" s="91"/>
      <c r="G10" s="44"/>
      <c r="H10" s="44"/>
      <c r="I10" s="44"/>
      <c r="J10" s="44"/>
      <c r="K10" s="44"/>
    </row>
  </sheetData>
  <mergeCells count="2">
    <mergeCell ref="G9:H9"/>
    <mergeCell ref="A1:H1"/>
  </mergeCells>
  <phoneticPr fontId="11" type="noConversion"/>
  <pageMargins left="0.70866141732283472" right="0.70866141732283472" top="0.74803149606299213" bottom="0.74803149606299213" header="0.31496062992125984" footer="0.31496062992125984"/>
  <pageSetup paperSize="9" scale="75" firstPageNumber="0" orientation="landscape" r:id="rId1"/>
  <headerFooter>
    <oddHeader>&amp;CZP/27/2024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9"/>
  <sheetViews>
    <sheetView view="pageBreakPreview" zoomScaleSheetLayoutView="100" workbookViewId="0">
      <selection activeCell="G3" sqref="G3:H5"/>
    </sheetView>
  </sheetViews>
  <sheetFormatPr defaultColWidth="13.6640625" defaultRowHeight="36" customHeight="1"/>
  <cols>
    <col min="1" max="1" width="3.44140625" style="4" customWidth="1"/>
    <col min="2" max="2" width="51.6640625" style="4" customWidth="1"/>
    <col min="3" max="4" width="6.88671875" style="4" customWidth="1"/>
    <col min="5" max="6" width="13.6640625" style="4"/>
    <col min="7" max="7" width="6" style="4" customWidth="1"/>
    <col min="8" max="8" width="13.6640625" style="4"/>
    <col min="9" max="9" width="19.6640625" style="4" customWidth="1"/>
    <col min="10" max="10" width="13.6640625" style="4"/>
    <col min="11" max="11" width="17.33203125" style="4" customWidth="1"/>
    <col min="12" max="16384" width="13.6640625" style="4"/>
  </cols>
  <sheetData>
    <row r="1" spans="1:11" s="21" customFormat="1" ht="33.6" customHeight="1">
      <c r="A1" s="519" t="s">
        <v>114</v>
      </c>
      <c r="B1" s="519"/>
      <c r="C1" s="520"/>
      <c r="D1" s="520"/>
      <c r="E1" s="520"/>
      <c r="F1" s="520"/>
      <c r="G1" s="520"/>
      <c r="H1" s="520"/>
      <c r="I1" s="467"/>
      <c r="J1" s="40"/>
      <c r="K1" s="206" t="s">
        <v>5</v>
      </c>
    </row>
    <row r="2" spans="1:11" s="21" customFormat="1" ht="72.75" customHeight="1">
      <c r="A2" s="104" t="s">
        <v>68</v>
      </c>
      <c r="B2" s="117" t="s">
        <v>16</v>
      </c>
      <c r="C2" s="117" t="s">
        <v>17</v>
      </c>
      <c r="D2" s="117" t="s">
        <v>18</v>
      </c>
      <c r="E2" s="117" t="s">
        <v>24</v>
      </c>
      <c r="F2" s="117" t="s">
        <v>20</v>
      </c>
      <c r="G2" s="117" t="s">
        <v>36</v>
      </c>
      <c r="H2" s="117" t="s">
        <v>22</v>
      </c>
      <c r="I2" s="207" t="s">
        <v>23</v>
      </c>
      <c r="J2" s="159" t="s">
        <v>67</v>
      </c>
      <c r="K2" s="159" t="s">
        <v>148</v>
      </c>
    </row>
    <row r="3" spans="1:11" s="21" customFormat="1" ht="51" customHeight="1">
      <c r="A3" s="47">
        <v>1</v>
      </c>
      <c r="B3" s="244" t="s">
        <v>14</v>
      </c>
      <c r="C3" s="51" t="s">
        <v>1</v>
      </c>
      <c r="D3" s="48">
        <v>250</v>
      </c>
      <c r="E3" s="50"/>
      <c r="F3" s="87">
        <f>D3*E3</f>
        <v>0</v>
      </c>
      <c r="G3" s="49"/>
      <c r="H3" s="50"/>
      <c r="I3" s="248"/>
      <c r="J3" s="209"/>
      <c r="K3" s="209"/>
    </row>
    <row r="4" spans="1:11" s="21" customFormat="1" ht="27" customHeight="1">
      <c r="A4" s="47">
        <v>2</v>
      </c>
      <c r="B4" s="245" t="s">
        <v>10</v>
      </c>
      <c r="C4" s="51" t="s">
        <v>1</v>
      </c>
      <c r="D4" s="48">
        <v>1500</v>
      </c>
      <c r="E4" s="50"/>
      <c r="F4" s="87">
        <f t="shared" ref="F4:F6" si="0">D4*E4</f>
        <v>0</v>
      </c>
      <c r="G4" s="49"/>
      <c r="H4" s="50"/>
      <c r="I4" s="248"/>
      <c r="J4" s="209"/>
      <c r="K4" s="209"/>
    </row>
    <row r="5" spans="1:11" s="21" customFormat="1" ht="29.25" customHeight="1">
      <c r="A5" s="47">
        <v>3</v>
      </c>
      <c r="B5" s="246" t="s">
        <v>11</v>
      </c>
      <c r="C5" s="51" t="s">
        <v>1</v>
      </c>
      <c r="D5" s="48">
        <v>650</v>
      </c>
      <c r="E5" s="50"/>
      <c r="F5" s="87">
        <f t="shared" si="0"/>
        <v>0</v>
      </c>
      <c r="G5" s="49"/>
      <c r="H5" s="50"/>
      <c r="I5" s="248"/>
      <c r="J5" s="209"/>
      <c r="K5" s="209"/>
    </row>
    <row r="6" spans="1:11" s="21" customFormat="1" ht="58.2" customHeight="1">
      <c r="A6" s="47">
        <v>4</v>
      </c>
      <c r="B6" s="247" t="s">
        <v>43</v>
      </c>
      <c r="C6" s="52" t="s">
        <v>1</v>
      </c>
      <c r="D6" s="48">
        <v>1500</v>
      </c>
      <c r="E6" s="53"/>
      <c r="F6" s="87">
        <f t="shared" si="0"/>
        <v>0</v>
      </c>
      <c r="G6" s="49"/>
      <c r="H6" s="50"/>
      <c r="I6" s="249"/>
      <c r="J6" s="209"/>
      <c r="K6" s="209"/>
    </row>
    <row r="7" spans="1:11" ht="21" customHeight="1">
      <c r="A7" s="39"/>
      <c r="B7" s="39"/>
      <c r="C7" s="39"/>
      <c r="D7" s="39"/>
      <c r="E7" s="432" t="s">
        <v>6</v>
      </c>
      <c r="F7" s="436">
        <f>SUM(F3:F6)</f>
        <v>0</v>
      </c>
      <c r="G7" s="444"/>
      <c r="H7" s="438">
        <f>SUM(H3:H6)</f>
        <v>0</v>
      </c>
      <c r="I7" s="54"/>
      <c r="J7" s="242"/>
      <c r="K7" s="242"/>
    </row>
    <row r="8" spans="1:11" ht="24" customHeight="1">
      <c r="A8" s="227"/>
      <c r="B8" s="231"/>
      <c r="C8" s="243"/>
      <c r="D8" s="243"/>
      <c r="E8" s="243"/>
      <c r="F8" s="91"/>
      <c r="G8" s="54"/>
      <c r="H8" s="54"/>
      <c r="I8" s="54"/>
      <c r="J8" s="242"/>
      <c r="K8" s="242"/>
    </row>
    <row r="9" spans="1:11" s="15" customFormat="1" ht="28.5" customHeight="1">
      <c r="A9" s="185"/>
      <c r="B9" s="185"/>
      <c r="C9" s="185"/>
      <c r="D9" s="185"/>
      <c r="E9" s="185"/>
      <c r="F9" s="185"/>
      <c r="G9" s="506" t="s">
        <v>30</v>
      </c>
      <c r="H9" s="506"/>
      <c r="I9" s="185"/>
      <c r="J9" s="185"/>
      <c r="K9" s="185"/>
    </row>
  </sheetData>
  <mergeCells count="2">
    <mergeCell ref="G9:H9"/>
    <mergeCell ref="A1:H1"/>
  </mergeCells>
  <pageMargins left="0.70866141732283472" right="0.70866141732283472" top="0.74803149606299213" bottom="0.74803149606299213" header="0.31496062992125984" footer="0.31496062992125984"/>
  <pageSetup paperSize="9" scale="80" firstPageNumber="0" orientation="landscape" r:id="rId1"/>
  <headerFooter>
    <oddHeader>&amp;CZP/27/2024</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8"/>
  <sheetViews>
    <sheetView view="pageBreakPreview" zoomScale="90" zoomScaleSheetLayoutView="90" workbookViewId="0">
      <selection activeCell="G3" sqref="G3:H5"/>
    </sheetView>
  </sheetViews>
  <sheetFormatPr defaultColWidth="13.6640625" defaultRowHeight="36" customHeight="1"/>
  <cols>
    <col min="1" max="1" width="4.109375" style="4" customWidth="1"/>
    <col min="2" max="2" width="50" style="4" customWidth="1"/>
    <col min="3" max="4" width="6.88671875" style="4" customWidth="1"/>
    <col min="5" max="6" width="13.6640625" style="4"/>
    <col min="7" max="7" width="6" style="4" customWidth="1"/>
    <col min="8" max="8" width="13.6640625" style="4"/>
    <col min="9" max="9" width="22.33203125" style="4" customWidth="1"/>
    <col min="10" max="10" width="13.6640625" style="4"/>
    <col min="11" max="11" width="22.88671875" style="4" customWidth="1"/>
    <col min="12" max="16384" width="13.6640625" style="4"/>
  </cols>
  <sheetData>
    <row r="1" spans="1:11" s="21" customFormat="1" ht="33.6" customHeight="1">
      <c r="A1" s="522" t="s">
        <v>115</v>
      </c>
      <c r="B1" s="522"/>
      <c r="C1" s="522"/>
      <c r="D1" s="522"/>
      <c r="E1" s="522"/>
      <c r="F1" s="522"/>
      <c r="G1" s="522"/>
      <c r="H1" s="522"/>
      <c r="I1" s="468"/>
      <c r="K1" s="169" t="s">
        <v>62</v>
      </c>
    </row>
    <row r="2" spans="1:11" s="96" customFormat="1" ht="49.5" customHeight="1">
      <c r="A2" s="95" t="s">
        <v>68</v>
      </c>
      <c r="B2" s="95" t="s">
        <v>16</v>
      </c>
      <c r="C2" s="95" t="s">
        <v>17</v>
      </c>
      <c r="D2" s="95" t="s">
        <v>18</v>
      </c>
      <c r="E2" s="95" t="s">
        <v>24</v>
      </c>
      <c r="F2" s="95" t="s">
        <v>20</v>
      </c>
      <c r="G2" s="95" t="s">
        <v>36</v>
      </c>
      <c r="H2" s="95" t="s">
        <v>22</v>
      </c>
      <c r="I2" s="250" t="s">
        <v>23</v>
      </c>
      <c r="J2" s="159" t="s">
        <v>67</v>
      </c>
      <c r="K2" s="159" t="s">
        <v>148</v>
      </c>
    </row>
    <row r="3" spans="1:11" s="21" customFormat="1" ht="117.6" customHeight="1">
      <c r="A3" s="9">
        <v>1</v>
      </c>
      <c r="B3" s="127" t="s">
        <v>44</v>
      </c>
      <c r="C3" s="47" t="s">
        <v>1</v>
      </c>
      <c r="D3" s="48">
        <v>380</v>
      </c>
      <c r="E3" s="89"/>
      <c r="F3" s="87">
        <f>D3*E3</f>
        <v>0</v>
      </c>
      <c r="G3" s="74"/>
      <c r="H3" s="87"/>
      <c r="I3" s="251"/>
      <c r="J3" s="167"/>
      <c r="K3" s="167"/>
    </row>
    <row r="4" spans="1:11" s="21" customFormat="1" ht="47.25" customHeight="1">
      <c r="A4" s="9">
        <v>2</v>
      </c>
      <c r="B4" s="88" t="s">
        <v>32</v>
      </c>
      <c r="C4" s="47" t="s">
        <v>1</v>
      </c>
      <c r="D4" s="48">
        <v>250</v>
      </c>
      <c r="E4" s="89"/>
      <c r="F4" s="87">
        <f>D4*E4</f>
        <v>0</v>
      </c>
      <c r="G4" s="74"/>
      <c r="H4" s="87"/>
      <c r="I4" s="251"/>
      <c r="J4" s="167"/>
      <c r="K4" s="167"/>
    </row>
    <row r="5" spans="1:11" s="21" customFormat="1" ht="30.75" customHeight="1">
      <c r="A5" s="92">
        <v>3</v>
      </c>
      <c r="B5" s="93" t="s">
        <v>34</v>
      </c>
      <c r="C5" s="46" t="s">
        <v>1</v>
      </c>
      <c r="D5" s="48">
        <v>1100</v>
      </c>
      <c r="E5" s="90"/>
      <c r="F5" s="87">
        <f>D5*E5</f>
        <v>0</v>
      </c>
      <c r="G5" s="74"/>
      <c r="H5" s="87"/>
      <c r="I5" s="252"/>
      <c r="J5" s="167"/>
      <c r="K5" s="167"/>
    </row>
    <row r="6" spans="1:11" ht="21" customHeight="1">
      <c r="A6" s="26"/>
      <c r="B6" s="26"/>
      <c r="C6" s="39"/>
      <c r="D6" s="39"/>
      <c r="E6" s="432" t="s">
        <v>6</v>
      </c>
      <c r="F6" s="436">
        <f>SUM(F3:F5)</f>
        <v>0</v>
      </c>
      <c r="G6" s="445"/>
      <c r="H6" s="438">
        <f>SUM(H3:H5)</f>
        <v>0</v>
      </c>
      <c r="I6" s="54"/>
    </row>
    <row r="7" spans="1:11" ht="24" customHeight="1">
      <c r="A7" s="18"/>
      <c r="B7" s="25"/>
      <c r="C7" s="17"/>
      <c r="D7" s="17"/>
      <c r="E7" s="17"/>
      <c r="F7" s="8"/>
      <c r="G7" s="2"/>
      <c r="H7" s="2"/>
      <c r="I7" s="2"/>
    </row>
    <row r="8" spans="1:11" s="15" customFormat="1" ht="28.5" customHeight="1">
      <c r="G8" s="521" t="s">
        <v>30</v>
      </c>
      <c r="H8" s="521"/>
    </row>
  </sheetData>
  <mergeCells count="2">
    <mergeCell ref="G8:H8"/>
    <mergeCell ref="A1:H1"/>
  </mergeCells>
  <phoneticPr fontId="11" type="noConversion"/>
  <pageMargins left="0.70866141732283472" right="0.70866141732283472" top="0.74803149606299213" bottom="0.74803149606299213" header="0.31496062992125984" footer="0.31496062992125984"/>
  <pageSetup paperSize="9" scale="76" firstPageNumber="0" orientation="landscape" r:id="rId1"/>
  <headerFooter>
    <oddHeader>&amp;CZP/27/2024</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19</vt:i4>
      </vt:variant>
      <vt:variant>
        <vt:lpstr>Zakresy nazwane</vt:lpstr>
      </vt:variant>
      <vt:variant>
        <vt:i4>19</vt:i4>
      </vt:variant>
    </vt:vector>
  </HeadingPairs>
  <TitlesOfParts>
    <vt:vector size="38"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'1'!__xlnm.Print_Area_1</vt:lpstr>
      <vt:lpstr>'1'!Obszar_wydruku</vt:lpstr>
      <vt:lpstr>'10'!Obszar_wydruku</vt:lpstr>
      <vt:lpstr>'12'!Obszar_wydruku</vt:lpstr>
      <vt:lpstr>'13'!Obszar_wydruku</vt:lpstr>
      <vt:lpstr>'14'!Obszar_wydruku</vt:lpstr>
      <vt:lpstr>'15'!Obszar_wydruku</vt:lpstr>
      <vt:lpstr>'16'!Obszar_wydruku</vt:lpstr>
      <vt:lpstr>'17'!Obszar_wydruku</vt:lpstr>
      <vt:lpstr>'18'!Obszar_wydruku</vt:lpstr>
      <vt:lpstr>'19'!Obszar_wydruku</vt:lpstr>
      <vt:lpstr>'2'!Obszar_wydruku</vt:lpstr>
      <vt:lpstr>'3'!Obszar_wydruku</vt:lpstr>
      <vt:lpstr>'4'!Obszar_wydruku</vt:lpstr>
      <vt:lpstr>'5'!Obszar_wydruku</vt:lpstr>
      <vt:lpstr>'6'!Obszar_wydruku</vt:lpstr>
      <vt:lpstr>'7'!Obszar_wydruku</vt:lpstr>
      <vt:lpstr>'8'!Obszar_wydruku</vt:lpstr>
      <vt:lpstr>'9'!Obszar_wydruku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Andrzej Żuk</dc:creator>
  <cp:lastModifiedBy>user</cp:lastModifiedBy>
  <cp:lastPrinted>2024-10-14T06:43:53Z</cp:lastPrinted>
  <dcterms:created xsi:type="dcterms:W3CDTF">2015-08-19T08:46:17Z</dcterms:created>
  <dcterms:modified xsi:type="dcterms:W3CDTF">2024-10-14T06:43:57Z</dcterms:modified>
</cp:coreProperties>
</file>