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250" windowHeight="12435"/>
  </bookViews>
  <sheets>
    <sheet name="Dostawa_nabiału " sheetId="7" r:id="rId1"/>
  </sheets>
  <calcPr calcId="162913"/>
</workbook>
</file>

<file path=xl/calcChain.xml><?xml version="1.0" encoding="utf-8"?>
<calcChain xmlns="http://schemas.openxmlformats.org/spreadsheetml/2006/main">
  <c r="H11" i="7" l="1"/>
  <c r="H12" i="7"/>
  <c r="H13" i="7"/>
  <c r="H14" i="7"/>
  <c r="I14" i="7" s="1"/>
  <c r="H23" i="7"/>
  <c r="H24" i="7"/>
  <c r="H25" i="7"/>
  <c r="H26" i="7"/>
  <c r="I26" i="7" s="1"/>
  <c r="H35" i="7"/>
  <c r="H36" i="7"/>
  <c r="H37" i="7"/>
  <c r="H38" i="7"/>
  <c r="I38" i="7" s="1"/>
  <c r="G8" i="7"/>
  <c r="G9" i="7"/>
  <c r="G10" i="7"/>
  <c r="G11" i="7"/>
  <c r="I11" i="7" s="1"/>
  <c r="G12" i="7"/>
  <c r="I12" i="7" s="1"/>
  <c r="G13" i="7"/>
  <c r="I13" i="7" s="1"/>
  <c r="G14" i="7"/>
  <c r="G15" i="7"/>
  <c r="H15" i="7" s="1"/>
  <c r="I15" i="7" s="1"/>
  <c r="G16" i="7"/>
  <c r="H16" i="7" s="1"/>
  <c r="I16" i="7" s="1"/>
  <c r="G17" i="7"/>
  <c r="H17" i="7" s="1"/>
  <c r="I17" i="7" s="1"/>
  <c r="G18" i="7"/>
  <c r="H18" i="7" s="1"/>
  <c r="I18" i="7" s="1"/>
  <c r="G19" i="7"/>
  <c r="G20" i="7"/>
  <c r="G21" i="7"/>
  <c r="G22" i="7"/>
  <c r="G23" i="7"/>
  <c r="I23" i="7" s="1"/>
  <c r="G24" i="7"/>
  <c r="I24" i="7" s="1"/>
  <c r="G25" i="7"/>
  <c r="I25" i="7" s="1"/>
  <c r="G26" i="7"/>
  <c r="G27" i="7"/>
  <c r="H27" i="7" s="1"/>
  <c r="I27" i="7" s="1"/>
  <c r="G28" i="7"/>
  <c r="H28" i="7" s="1"/>
  <c r="I28" i="7" s="1"/>
  <c r="G29" i="7"/>
  <c r="H29" i="7" s="1"/>
  <c r="I29" i="7" s="1"/>
  <c r="G30" i="7"/>
  <c r="H30" i="7" s="1"/>
  <c r="I30" i="7" s="1"/>
  <c r="G31" i="7"/>
  <c r="G32" i="7"/>
  <c r="G33" i="7"/>
  <c r="G34" i="7"/>
  <c r="H34" i="7" s="1"/>
  <c r="G35" i="7"/>
  <c r="I35" i="7" s="1"/>
  <c r="G36" i="7"/>
  <c r="I36" i="7" s="1"/>
  <c r="G37" i="7"/>
  <c r="I37" i="7" s="1"/>
  <c r="G38" i="7"/>
  <c r="G39" i="7"/>
  <c r="H39" i="7" s="1"/>
  <c r="I39" i="7" s="1"/>
  <c r="G40" i="7"/>
  <c r="H40" i="7" s="1"/>
  <c r="I40" i="7" s="1"/>
  <c r="G41" i="7"/>
  <c r="H41" i="7" s="1"/>
  <c r="I41" i="7" s="1"/>
  <c r="G42" i="7"/>
  <c r="H42" i="7" s="1"/>
  <c r="I42" i="7" s="1"/>
  <c r="G43" i="7"/>
  <c r="G44" i="7"/>
  <c r="G45" i="7"/>
  <c r="G46" i="7"/>
  <c r="H46" i="7" s="1"/>
  <c r="G7" i="7"/>
  <c r="H7" i="7" s="1"/>
  <c r="I7" i="7" l="1"/>
  <c r="I33" i="7"/>
  <c r="I21" i="7"/>
  <c r="I44" i="7"/>
  <c r="I32" i="7"/>
  <c r="I43" i="7"/>
  <c r="I31" i="7"/>
  <c r="H45" i="7"/>
  <c r="I45" i="7" s="1"/>
  <c r="H33" i="7"/>
  <c r="H21" i="7"/>
  <c r="H9" i="7"/>
  <c r="I9" i="7" s="1"/>
  <c r="H10" i="7"/>
  <c r="I10" i="7" s="1"/>
  <c r="H44" i="7"/>
  <c r="H32" i="7"/>
  <c r="H20" i="7"/>
  <c r="I20" i="7" s="1"/>
  <c r="H8" i="7"/>
  <c r="I8" i="7" s="1"/>
  <c r="H22" i="7"/>
  <c r="I22" i="7" s="1"/>
  <c r="H43" i="7"/>
  <c r="H31" i="7"/>
  <c r="H19" i="7"/>
  <c r="I19" i="7" s="1"/>
  <c r="I46" i="7"/>
  <c r="I34" i="7"/>
  <c r="G47" i="7"/>
  <c r="H47" i="7" l="1"/>
  <c r="I47" i="7" s="1"/>
</calcChain>
</file>

<file path=xl/sharedStrings.xml><?xml version="1.0" encoding="utf-8"?>
<sst xmlns="http://schemas.openxmlformats.org/spreadsheetml/2006/main" count="95" uniqueCount="58">
  <si>
    <t>szt</t>
  </si>
  <si>
    <t>litr</t>
  </si>
  <si>
    <t>kg</t>
  </si>
  <si>
    <t>Wszystkie produkty muszą spełniać warunki zawarte w rozporządzeniu ministra zdrowia z dnia 26.07.2016 r. w sprawie grup środków spożywczych przeznaczonych do sprzedaży dzieciom i młodzieży w jednostkach systemu oświaty oraz wymagań, jakie muszą spełniać środki spożywcze stosowane w ramach żywienia zbiorowego dzieci i młodzieży w tych jednostkach systemu oświaty</t>
  </si>
  <si>
    <t>SUMA:</t>
  </si>
  <si>
    <t>Nazwa jednostki oświatowej: Zespół Szkolno-Przedszkolny nr 1 w Mińsku Mazowieckim</t>
  </si>
  <si>
    <t>Okres realizacji od 01.01.2025 r.  do 31.12.2025 r.</t>
  </si>
  <si>
    <t>Lp.
(1)</t>
  </si>
  <si>
    <t>Jednostka miary
(3)</t>
  </si>
  <si>
    <t>Ilość
(4)</t>
  </si>
  <si>
    <t>Obowiązujaca stawka podatku od towarów i usług w %
(5)</t>
  </si>
  <si>
    <t>Cena jednostkowa netto
w złotych 
(6)</t>
  </si>
  <si>
    <t xml:space="preserve">Wartość netto
w złotych
(7) </t>
  </si>
  <si>
    <t>Wartość podatku VAT
w złotych
(8)</t>
  </si>
  <si>
    <t xml:space="preserve">Wartość brutto
w złotych
(9) </t>
  </si>
  <si>
    <t>Opis przedmiotu zamówienia
Nabiał
(2)</t>
  </si>
  <si>
    <r>
      <rPr>
        <b/>
        <sz val="11"/>
        <rFont val="Times New Roman"/>
        <family val="1"/>
        <charset val="238"/>
      </rPr>
      <t xml:space="preserve">Jogurt naturalny typ Grecki </t>
    </r>
    <r>
      <rPr>
        <sz val="11"/>
        <rFont val="Times New Roman"/>
        <family val="1"/>
        <charset val="238"/>
      </rPr>
      <t xml:space="preserve">- w składzie tylko mleko pasteryzowane i żywe kultury bakterii jogurtowych. </t>
    </r>
  </si>
  <si>
    <r>
      <rPr>
        <b/>
        <sz val="11"/>
        <rFont val="Times New Roman"/>
        <family val="1"/>
        <charset val="238"/>
      </rPr>
      <t>Jogurt naturalny</t>
    </r>
    <r>
      <rPr>
        <sz val="11"/>
        <rFont val="Times New Roman"/>
        <family val="1"/>
        <charset val="238"/>
      </rPr>
      <t xml:space="preserve"> - w składzie tylko mleko pasteryzowane i żywe kultury bakterii jogurtowych. </t>
    </r>
  </si>
  <si>
    <r>
      <rPr>
        <b/>
        <sz val="11"/>
        <rFont val="Times New Roman"/>
        <family val="1"/>
        <charset val="238"/>
      </rPr>
      <t xml:space="preserve">Mleko - </t>
    </r>
    <r>
      <rPr>
        <sz val="11"/>
        <rFont val="Times New Roman"/>
        <family val="1"/>
        <charset val="238"/>
      </rPr>
      <t>świeże pasteryzowane, zaw. tł 2%</t>
    </r>
  </si>
  <si>
    <r>
      <rPr>
        <b/>
        <sz val="11"/>
        <rFont val="Times New Roman"/>
        <family val="1"/>
        <charset val="238"/>
      </rPr>
      <t xml:space="preserve">Mleko - </t>
    </r>
    <r>
      <rPr>
        <sz val="11"/>
        <rFont val="Times New Roman"/>
        <family val="1"/>
        <charset val="238"/>
      </rPr>
      <t>świeże pasteryzowane, zaw. tł 3,2%</t>
    </r>
  </si>
  <si>
    <r>
      <rPr>
        <b/>
        <sz val="11"/>
        <rFont val="Times New Roman"/>
        <family val="1"/>
        <charset val="238"/>
      </rPr>
      <t xml:space="preserve">Mleko - </t>
    </r>
    <r>
      <rPr>
        <sz val="11"/>
        <rFont val="Times New Roman"/>
        <family val="1"/>
        <charset val="238"/>
      </rPr>
      <t xml:space="preserve">UHT, o zawartości tłuszczu  2 %, </t>
    </r>
  </si>
  <si>
    <r>
      <rPr>
        <b/>
        <sz val="11"/>
        <rFont val="Times New Roman"/>
        <family val="1"/>
        <charset val="238"/>
      </rPr>
      <t xml:space="preserve">Mleko - </t>
    </r>
    <r>
      <rPr>
        <sz val="11"/>
        <rFont val="Times New Roman"/>
        <family val="1"/>
        <charset val="238"/>
      </rPr>
      <t xml:space="preserve">UHT, o zawartości tłuszczu 3,2 %, </t>
    </r>
  </si>
  <si>
    <r>
      <rPr>
        <b/>
        <sz val="11"/>
        <rFont val="Times New Roman"/>
        <family val="1"/>
        <charset val="238"/>
      </rPr>
      <t>Napój mleczny 100g -</t>
    </r>
    <r>
      <rPr>
        <sz val="11"/>
        <rFont val="Times New Roman"/>
        <family val="1"/>
        <charset val="238"/>
      </rPr>
      <t xml:space="preserve"> klasyczny lub owocowy  (mleko fermentowane) bez konserwantów barwników i sztucznych aromatów, zawiera kultury bakterii L. casei, witamię B6 oraz witaminę D. </t>
    </r>
  </si>
  <si>
    <r>
      <t>S</t>
    </r>
    <r>
      <rPr>
        <b/>
        <sz val="11"/>
        <rFont val="Times New Roman"/>
        <family val="1"/>
        <charset val="238"/>
      </rPr>
      <t xml:space="preserve">er kozi w kawałku 150 g - </t>
    </r>
    <r>
      <rPr>
        <sz val="11"/>
        <rFont val="Times New Roman"/>
        <family val="1"/>
        <charset val="238"/>
      </rPr>
      <t xml:space="preserve"> twardy dojrzewający</t>
    </r>
  </si>
  <si>
    <r>
      <t xml:space="preserve">Ser parmezan w kawałku 125 g - </t>
    </r>
    <r>
      <rPr>
        <sz val="11"/>
        <rFont val="Times New Roman"/>
        <family val="1"/>
        <charset val="238"/>
      </rPr>
      <t>charakteryzuje się twardością i suchością.</t>
    </r>
  </si>
  <si>
    <r>
      <rPr>
        <b/>
        <sz val="11"/>
        <rFont val="Times New Roman"/>
        <family val="1"/>
        <charset val="238"/>
      </rPr>
      <t xml:space="preserve">Ser żółty typu Gouda, Edamski - </t>
    </r>
    <r>
      <rPr>
        <sz val="11"/>
        <rFont val="Times New Roman"/>
        <family val="1"/>
        <charset val="238"/>
      </rPr>
      <t xml:space="preserve"> podpuszczkowy dojrzewający w plastrach, pakowany w atmosferze ochronnej.</t>
    </r>
  </si>
  <si>
    <r>
      <rPr>
        <b/>
        <sz val="11"/>
        <rFont val="Times New Roman"/>
        <family val="1"/>
        <charset val="238"/>
      </rPr>
      <t xml:space="preserve">Śmietana  30 % tłuszczu </t>
    </r>
    <r>
      <rPr>
        <sz val="11"/>
        <rFont val="Times New Roman"/>
        <family val="1"/>
        <charset val="238"/>
      </rPr>
      <t xml:space="preserve">UHT  bez dodatków i konserwantów </t>
    </r>
  </si>
  <si>
    <r>
      <rPr>
        <b/>
        <sz val="11"/>
        <rFont val="Times New Roman"/>
        <family val="1"/>
        <charset val="238"/>
      </rPr>
      <t>Śmietana  30 % tłuszczu</t>
    </r>
    <r>
      <rPr>
        <sz val="11"/>
        <rFont val="Times New Roman"/>
        <family val="1"/>
        <charset val="238"/>
      </rPr>
      <t xml:space="preserve">, do ubijania, do zup, świeża, bez dodatków i konserwantów </t>
    </r>
  </si>
  <si>
    <r>
      <rPr>
        <b/>
        <sz val="11"/>
        <rFont val="Times New Roman"/>
        <family val="1"/>
        <charset val="238"/>
      </rPr>
      <t>Śmietana 18 % tłuszczu</t>
    </r>
    <r>
      <rPr>
        <sz val="11"/>
        <rFont val="Times New Roman"/>
        <family val="1"/>
        <charset val="238"/>
      </rPr>
      <t xml:space="preserve">, świeża bez dodatków i konserwantów </t>
    </r>
  </si>
  <si>
    <r>
      <rPr>
        <b/>
        <sz val="11"/>
        <rFont val="Times New Roman"/>
        <family val="1"/>
        <charset val="238"/>
      </rPr>
      <t xml:space="preserve">Śmietana jogurtowa- </t>
    </r>
    <r>
      <rPr>
        <sz val="11"/>
        <rFont val="Times New Roman"/>
        <family val="1"/>
        <charset val="238"/>
      </rPr>
      <t>10 % tłuszczu, świeża bez dodatków i konserwantów</t>
    </r>
  </si>
  <si>
    <r>
      <rPr>
        <b/>
        <sz val="11"/>
        <rFont val="Times New Roman"/>
        <family val="1"/>
        <charset val="238"/>
      </rPr>
      <t xml:space="preserve">Serek wiejski z owocami 150 g </t>
    </r>
    <r>
      <rPr>
        <sz val="11"/>
        <rFont val="Times New Roman"/>
        <family val="1"/>
        <charset val="238"/>
      </rPr>
      <t>np. (ananasowy, brzoskwiniowy, truskawkowy, jagodowy, malinowy, z miodem). Opakowanie składające się z dwóch pojemniczków, w jednym jest serek, w drugim mus owocowy. Nie dopuszczalne używanie syropu glukozowo-fruktozowego, sztucznych aromatów, barwników i konserwantów.</t>
    </r>
  </si>
  <si>
    <r>
      <rPr>
        <b/>
        <sz val="11"/>
        <rFont val="Times New Roman"/>
        <family val="1"/>
        <charset val="238"/>
      </rPr>
      <t>Jogurt naturalny, kremowy, gęsty - 150 g.</t>
    </r>
    <r>
      <rPr>
        <sz val="11"/>
        <rFont val="Times New Roman"/>
        <family val="1"/>
        <charset val="238"/>
      </rPr>
      <t xml:space="preserve"> W składzie tylko mleko  i żywe kultury bakterii jogurtowych.</t>
    </r>
  </si>
  <si>
    <r>
      <rPr>
        <b/>
        <sz val="11"/>
        <rFont val="Times New Roman"/>
        <family val="1"/>
        <charset val="238"/>
      </rPr>
      <t>Masło Extra</t>
    </r>
    <r>
      <rPr>
        <sz val="11"/>
        <rFont val="Times New Roman"/>
        <family val="1"/>
        <charset val="238"/>
      </rPr>
      <t xml:space="preserve"> o zawartości tłuszczu z mleka 82-85% bez domieszek tłuszczów roślinnych oraz bez dodatków i konserwantów. Opakowanie kostka 200 g</t>
    </r>
  </si>
  <si>
    <r>
      <rPr>
        <b/>
        <sz val="11"/>
        <rFont val="Times New Roman"/>
        <family val="1"/>
        <charset val="238"/>
      </rPr>
      <t>Ser topiony 100 g</t>
    </r>
    <r>
      <rPr>
        <sz val="11"/>
        <rFont val="Times New Roman"/>
        <family val="1"/>
        <charset val="238"/>
      </rPr>
      <t>. Różne rodzaje: Gouda, Edamski</t>
    </r>
  </si>
  <si>
    <r>
      <rPr>
        <b/>
        <sz val="11"/>
        <rFont val="Times New Roman"/>
        <family val="1"/>
        <charset val="238"/>
      </rPr>
      <t>Ser żółty Edamski w bloku</t>
    </r>
    <r>
      <rPr>
        <sz val="11"/>
        <rFont val="Times New Roman"/>
        <family val="1"/>
        <charset val="238"/>
      </rPr>
      <t xml:space="preserve"> - podpuszczkowy, ser dojrzewający,  bez odkształceń, barwa jednolita, jasnożółta do żółtej, miąższ zwarty przy ucisku kciukiem, elastyczny. </t>
    </r>
  </si>
  <si>
    <r>
      <rPr>
        <b/>
        <sz val="11"/>
        <rFont val="Times New Roman"/>
        <family val="1"/>
        <charset val="238"/>
      </rPr>
      <t>Ser mozzarella w bloku,</t>
    </r>
    <r>
      <rPr>
        <sz val="11"/>
        <rFont val="Times New Roman"/>
        <family val="1"/>
        <charset val="238"/>
      </rPr>
      <t xml:space="preserve"> ser podpuszczkowy, parzony, niedojrzewający, z mleka krokiego, nie pasteryzowany. </t>
    </r>
  </si>
  <si>
    <r>
      <rPr>
        <b/>
        <sz val="11"/>
        <rFont val="Times New Roman"/>
        <family val="1"/>
        <charset val="238"/>
      </rPr>
      <t>Jogurt kremowy z wsadem na dnie kubeczka- 125 g.</t>
    </r>
    <r>
      <rPr>
        <sz val="11"/>
        <rFont val="Times New Roman"/>
        <family val="1"/>
        <charset val="238"/>
      </rPr>
      <t xml:space="preserve"> Różne smaki np: biszkopt, pomarańcza- nektarynka, truskawka. Niedopuszczalne używanie syropu glukozowo-fruktozowego, sztucznych aromatów, barwników i konserwantów.</t>
    </r>
  </si>
  <si>
    <r>
      <rPr>
        <b/>
        <sz val="11"/>
        <rFont val="Times New Roman"/>
        <family val="1"/>
        <charset val="238"/>
      </rPr>
      <t xml:space="preserve">Jogurt pitny pure 250 g </t>
    </r>
    <r>
      <rPr>
        <sz val="11"/>
        <rFont val="Times New Roman"/>
        <family val="1"/>
        <charset val="238"/>
      </rPr>
      <t>- rózne smaki np.: z przetartymi owocami, z mielonymi płatkami owsianymi, jaglanymi i siemieniem lnianym, bez dodatku cukru. Niedopuszczalne używanie syropu glukozowo-fruktozowego, sztucznych aromatów, barwników i konserwantów.</t>
    </r>
  </si>
  <si>
    <r>
      <rPr>
        <b/>
        <sz val="11"/>
        <rFont val="Times New Roman"/>
        <family val="1"/>
        <charset val="238"/>
      </rPr>
      <t>Jogurt typu greckiego z owocami - 150 g.</t>
    </r>
    <r>
      <rPr>
        <sz val="11"/>
        <rFont val="Times New Roman"/>
        <family val="1"/>
        <charset val="238"/>
      </rPr>
      <t xml:space="preserve"> Rózne smaki np: malinami, truskawkami, jagodami. Skład: mleko pasteryzowane, wsad owocowy, żywe kultury bakterii jogurtowych. Niedopuszczalne używanie syropu glukozowo-fruktozowego, sztucznych aromatów, barwników i konserwantów.</t>
    </r>
  </si>
  <si>
    <r>
      <t>J</t>
    </r>
    <r>
      <rPr>
        <b/>
        <sz val="11"/>
        <rFont val="Times New Roman"/>
        <family val="1"/>
        <charset val="238"/>
      </rPr>
      <t xml:space="preserve">ogurt pitny owocowy 250 g - </t>
    </r>
    <r>
      <rPr>
        <sz val="11"/>
        <rFont val="Times New Roman"/>
        <family val="1"/>
        <charset val="238"/>
      </rPr>
      <t>różne smaki,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z dodatkiem wsadu smakowego, np.: truskawkowy, owoce leśne. Niedopuszczalne używanie syropu glukozowo-fruktozowego, sztucznych aromatów, barwników i konserwantów. </t>
    </r>
  </si>
  <si>
    <r>
      <rPr>
        <b/>
        <sz val="11"/>
        <rFont val="Times New Roman"/>
        <family val="1"/>
        <charset val="238"/>
      </rPr>
      <t>Jogurt SKYR typu islandzkiego  150 g -</t>
    </r>
    <r>
      <rPr>
        <sz val="11"/>
        <rFont val="Times New Roman"/>
        <family val="1"/>
        <charset val="238"/>
      </rPr>
      <t xml:space="preserve"> rózne smaki np; waniliowy, jagodowy, truskawkowy. Niedopuszczalne używanie syropu glukozowo-fruktozowego, sztucznych aromatów, barwników i konserwantów.</t>
    </r>
  </si>
  <si>
    <r>
      <rPr>
        <b/>
        <sz val="11"/>
        <rFont val="Times New Roman"/>
        <family val="1"/>
        <charset val="238"/>
      </rPr>
      <t>Jogurt SKYR typu islandzkiego 150 g -</t>
    </r>
    <r>
      <rPr>
        <sz val="11"/>
        <rFont val="Times New Roman"/>
        <family val="1"/>
        <charset val="238"/>
      </rPr>
      <t xml:space="preserve"> naturalny.  Niedopuszczalne używanie syropu glukozowo-fruktozowego, sztucznych aromatów, barwników i konserwantów.</t>
    </r>
  </si>
  <si>
    <r>
      <rPr>
        <b/>
        <sz val="11"/>
        <rFont val="Times New Roman"/>
        <family val="1"/>
        <charset val="238"/>
      </rPr>
      <t xml:space="preserve">Jogurt w saszetce 120 g </t>
    </r>
    <r>
      <rPr>
        <sz val="11"/>
        <rFont val="Times New Roman"/>
        <family val="1"/>
        <charset val="238"/>
      </rPr>
      <t>- różne smaki. Niedopuszczalne używanie syropu glukozowo-fruktozowego, sztucznych aromatów, barwników i konserwantów.</t>
    </r>
  </si>
  <si>
    <r>
      <rPr>
        <b/>
        <sz val="11"/>
        <rFont val="Times New Roman"/>
        <family val="1"/>
        <charset val="238"/>
      </rPr>
      <t>Jogurt owocowy 150 g.</t>
    </r>
    <r>
      <rPr>
        <sz val="11"/>
        <rFont val="Times New Roman"/>
        <family val="1"/>
        <charset val="238"/>
      </rPr>
      <t xml:space="preserve"> Rózne smaki. Niedopuszczalne używanie syropu glukozowo-fruktozowego, sztucznych aromatów, barwników i konserwantów.</t>
    </r>
  </si>
  <si>
    <r>
      <rPr>
        <b/>
        <sz val="11"/>
        <rFont val="Times New Roman"/>
        <family val="1"/>
        <charset val="238"/>
      </rPr>
      <t xml:space="preserve">Mascarpone  250 g </t>
    </r>
    <r>
      <rPr>
        <sz val="11"/>
        <rFont val="Times New Roman"/>
        <family val="1"/>
        <charset val="238"/>
      </rPr>
      <t>- ser śmietankowo-kremowy. Niedopuszczalne używanie syropu glukozowo-fruktozowego, sztucznych aromatów, barwników i konserwantów</t>
    </r>
  </si>
  <si>
    <r>
      <rPr>
        <b/>
        <sz val="11"/>
        <rFont val="Times New Roman"/>
        <family val="1"/>
        <charset val="238"/>
      </rPr>
      <t>Maślanka  owocowa</t>
    </r>
    <r>
      <rPr>
        <sz val="11"/>
        <rFont val="Times New Roman"/>
        <family val="1"/>
        <charset val="238"/>
      </rPr>
      <t>.  Niedopuszczalne używanie syropu glukozowo-fruktozowego, sztucznych aromatów, barwników i konserwantów.</t>
    </r>
  </si>
  <si>
    <r>
      <rPr>
        <b/>
        <sz val="11"/>
        <rFont val="Times New Roman"/>
        <family val="1"/>
        <charset val="238"/>
      </rPr>
      <t>Maślanka naturalna</t>
    </r>
    <r>
      <rPr>
        <sz val="11"/>
        <rFont val="Times New Roman"/>
        <family val="1"/>
        <charset val="238"/>
      </rPr>
      <t>. Niedopuszczalne używanie syropu glukozowo-fruktozowego, sztucznych aromatów, barwników i konserwantów.</t>
    </r>
  </si>
  <si>
    <r>
      <rPr>
        <b/>
        <sz val="11"/>
        <rFont val="Times New Roman"/>
        <family val="1"/>
        <charset val="238"/>
      </rPr>
      <t xml:space="preserve">Ser mozzarella kula - </t>
    </r>
    <r>
      <rPr>
        <sz val="11"/>
        <rFont val="Times New Roman"/>
        <family val="1"/>
        <charset val="238"/>
      </rPr>
      <t xml:space="preserve">ser kwasowo-podpuszczkowy, niedojrzewający w zalewie solankowej, o łagodnym kremowym smaku oraz miękkiej gładkiej konsystencji. Masa netto 200-245 g, po odsączeniu 125 g  </t>
    </r>
  </si>
  <si>
    <r>
      <rPr>
        <b/>
        <sz val="11"/>
        <rFont val="Times New Roman"/>
        <family val="1"/>
        <charset val="238"/>
      </rPr>
      <t xml:space="preserve">Ser żółty Gouda w bloku - </t>
    </r>
    <r>
      <rPr>
        <sz val="11"/>
        <rFont val="Times New Roman"/>
        <family val="1"/>
        <charset val="238"/>
      </rPr>
      <t xml:space="preserve"> podpuszczkowy ser dojrzewający,  bez odkształceń, barwa jednolita, jasnożółta do żółtej, miąższ zwarty przy ucisku kciukiem, elastyczny. </t>
    </r>
  </si>
  <si>
    <r>
      <rPr>
        <b/>
        <sz val="11"/>
        <rFont val="Times New Roman"/>
        <family val="1"/>
        <charset val="238"/>
      </rPr>
      <t xml:space="preserve">Ser żółty Salami w bloku - </t>
    </r>
    <r>
      <rPr>
        <sz val="11"/>
        <rFont val="Times New Roman"/>
        <family val="1"/>
        <charset val="238"/>
      </rPr>
      <t xml:space="preserve"> podpuszczkowy, ser dojrzewający, bez odkształceń, barwa jednolita, jasnożółta do żółtej, miąższ zwarty przy ucisku kciukiem, elastyczny. </t>
    </r>
  </si>
  <si>
    <r>
      <rPr>
        <b/>
        <sz val="11"/>
        <rFont val="Times New Roman"/>
        <family val="1"/>
        <charset val="238"/>
      </rPr>
      <t>Serek homogenizowany 130 g-135 g- różne smaki np.: waniliowy, owocowy</t>
    </r>
    <r>
      <rPr>
        <sz val="11"/>
        <rFont val="Times New Roman"/>
        <family val="1"/>
        <charset val="238"/>
      </rPr>
      <t>. Niedopuszczalne używanie syropu glukozowo-fruktozowego, sztucznych aromatów, barwników i konserwantów.</t>
    </r>
  </si>
  <si>
    <r>
      <rPr>
        <b/>
        <sz val="11"/>
        <rFont val="Times New Roman"/>
        <family val="1"/>
        <charset val="238"/>
      </rPr>
      <t xml:space="preserve">Serek homogenizowany 150 g </t>
    </r>
    <r>
      <rPr>
        <sz val="11"/>
        <rFont val="Times New Roman"/>
        <family val="1"/>
        <charset val="238"/>
      </rPr>
      <t xml:space="preserve">rózne smaki: owocowy, strachiatella. Niedopuszczalne używanie syropu glukozowo-fruktozowego, sztucznych aromatów, barwników i konserwantów. </t>
    </r>
  </si>
  <si>
    <r>
      <rPr>
        <b/>
        <sz val="11"/>
        <rFont val="Times New Roman"/>
        <family val="1"/>
        <charset val="238"/>
      </rPr>
      <t>Serek homogenizowany 150g  waniliowy.</t>
    </r>
    <r>
      <rPr>
        <sz val="11"/>
        <rFont val="Times New Roman"/>
        <family val="1"/>
        <charset val="238"/>
      </rPr>
      <t xml:space="preserve"> Niedopuszczalne używanie syropu glukozowo-fruktozowego, sztucznych aromatów, barwników i konserwantów. </t>
    </r>
  </si>
  <si>
    <r>
      <rPr>
        <b/>
        <sz val="11"/>
        <rFont val="Times New Roman"/>
        <family val="1"/>
        <charset val="238"/>
      </rPr>
      <t xml:space="preserve">Serek kanapkowy 130 -135 g </t>
    </r>
    <r>
      <rPr>
        <sz val="11"/>
        <rFont val="Times New Roman"/>
        <family val="1"/>
        <charset val="238"/>
      </rPr>
      <t xml:space="preserve">twarogowo/śmietankowy, naturalny lub z dodatkami (rzodkiewka, szczypiorek, łosoś, pomidor). Niedopuszczalne używanie syropu glukozowo-fruktozowego, sztucznych aromatów, barwników i konserwantów. </t>
    </r>
  </si>
  <si>
    <r>
      <rPr>
        <b/>
        <sz val="11"/>
        <rFont val="Times New Roman"/>
        <family val="1"/>
        <charset val="238"/>
      </rPr>
      <t xml:space="preserve">Serek kanapkowy 150 g </t>
    </r>
    <r>
      <rPr>
        <sz val="11"/>
        <rFont val="Times New Roman"/>
        <family val="1"/>
        <charset val="238"/>
      </rPr>
      <t xml:space="preserve">twarogowo/śmietankowy, naturalny lub z dodatkami (rzodkiewka, szczypiorek, łosoś, pomidor). Niedopuszczalne używanie syropu glukozowo-fruktozowego, sztucznych aromatów, barwników i konserwantów. </t>
    </r>
  </si>
  <si>
    <r>
      <rPr>
        <b/>
        <sz val="11"/>
        <rFont val="Times New Roman"/>
        <family val="1"/>
        <charset val="238"/>
      </rPr>
      <t>Ser-twaróg półtłusty krajanka</t>
    </r>
    <r>
      <rPr>
        <sz val="11"/>
        <rFont val="Times New Roman"/>
        <family val="1"/>
        <charset val="238"/>
      </rPr>
      <t>, świeży, barwa biała do lekko kremowej, jednolita w całej masie. Struktura jednolita, zwarta, bez grudek, lekki posmak pasteryzacji bez obcych zapachów i posmaków.</t>
    </r>
  </si>
  <si>
    <t>Nr postępowania: WI.271.17.2024</t>
  </si>
  <si>
    <t>Formularz asortymentowo-cenowy ZAŁĄCZNIK nr 4.6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</si>
</sst>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</numFmts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165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64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165" fontId="4" fillId="3" borderId="5" xfId="0" applyNumberFormat="1" applyFont="1" applyFill="1" applyBorder="1" applyAlignment="1" applyProtection="1">
      <alignment horizontal="center" vertical="center"/>
      <protection locked="0"/>
    </xf>
    <xf numFmtId="2" fontId="4" fillId="3" borderId="5" xfId="0" applyNumberFormat="1" applyFont="1" applyFill="1" applyBorder="1" applyAlignment="1" applyProtection="1">
      <alignment horizontal="center" vertical="center"/>
      <protection locked="0"/>
    </xf>
    <xf numFmtId="2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Protection="1">
      <protection locked="0"/>
    </xf>
    <xf numFmtId="165" fontId="5" fillId="3" borderId="7" xfId="0" applyNumberFormat="1" applyFont="1" applyFill="1" applyBorder="1" applyAlignment="1" applyProtection="1">
      <alignment horizontal="center" vertical="center"/>
      <protection locked="0"/>
    </xf>
    <xf numFmtId="165" fontId="5" fillId="3" borderId="9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Protection="1">
      <protection locked="0"/>
    </xf>
    <xf numFmtId="0" fontId="2" fillId="0" borderId="0" xfId="0" applyFont="1" applyAlignment="1" applyProtection="1">
      <alignment vertical="center"/>
    </xf>
    <xf numFmtId="0" fontId="4" fillId="0" borderId="0" xfId="0" applyFont="1" applyProtection="1"/>
    <xf numFmtId="9" fontId="4" fillId="0" borderId="0" xfId="0" applyNumberFormat="1" applyFont="1" applyProtection="1"/>
    <xf numFmtId="0" fontId="2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top"/>
    </xf>
    <xf numFmtId="0" fontId="6" fillId="0" borderId="8" xfId="0" applyFont="1" applyFill="1" applyBorder="1" applyAlignment="1" applyProtection="1">
      <alignment horizontal="center" vertical="top" wrapText="1"/>
    </xf>
    <xf numFmtId="0" fontId="6" fillId="0" borderId="8" xfId="0" applyFont="1" applyBorder="1" applyAlignment="1" applyProtection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2" fontId="2" fillId="4" borderId="5" xfId="0" applyNumberFormat="1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 wrapText="1"/>
    </xf>
    <xf numFmtId="9" fontId="4" fillId="4" borderId="5" xfId="0" applyNumberFormat="1" applyFont="1" applyFill="1" applyBorder="1" applyAlignment="1" applyProtection="1">
      <alignment horizontal="center" vertical="center"/>
    </xf>
    <xf numFmtId="2" fontId="1" fillId="4" borderId="5" xfId="0" applyNumberFormat="1" applyFont="1" applyFill="1" applyBorder="1" applyAlignment="1" applyProtection="1">
      <alignment horizontal="left" vertical="center" wrapText="1"/>
    </xf>
    <xf numFmtId="2" fontId="5" fillId="3" borderId="7" xfId="0" applyNumberFormat="1" applyFont="1" applyFill="1" applyBorder="1" applyProtection="1"/>
    <xf numFmtId="0" fontId="4" fillId="3" borderId="7" xfId="0" applyFont="1" applyFill="1" applyBorder="1" applyProtection="1"/>
    <xf numFmtId="9" fontId="4" fillId="3" borderId="7" xfId="0" applyNumberFormat="1" applyFont="1" applyFill="1" applyBorder="1" applyProtection="1"/>
    <xf numFmtId="2" fontId="2" fillId="0" borderId="0" xfId="0" applyNumberFormat="1" applyFont="1" applyAlignment="1" applyProtection="1">
      <alignment horizontal="left" vertical="center" wrapText="1"/>
    </xf>
    <xf numFmtId="2" fontId="4" fillId="0" borderId="0" xfId="0" applyNumberFormat="1" applyFont="1" applyProtection="1"/>
  </cellXfs>
  <cellStyles count="2">
    <cellStyle name="Dziesiętny" xfId="1" builtinId="3"/>
    <cellStyle name="Normalny" xfId="0" builtinId="0"/>
  </cellStyles>
  <dxfs count="14"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165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165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165" formatCode="#,##0.00\ &quot;zł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fill>
        <patternFill patternType="solid">
          <fgColor indexed="64"/>
          <bgColor theme="9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164" formatCode="_-* #,##0.00\ _z_ł_-;\-* #,##0.00\ _z_ł_-;_-* &quot;-&quot;??\ _z_ł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_-* #,##0.00\ _z_ł_-;\-* #,##0.00\ _z_ł_-;_-* &quot;-&quot;??\ _z_ł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6:I47" totalsRowShown="0" headerRowDxfId="13" dataDxfId="11" headerRowBorderDxfId="12" tableBorderDxfId="10" totalsRowBorderDxfId="9" headerRowCellStyle="Dziesiętny">
  <autoFilter ref="A6:I47"/>
  <tableColumns count="9">
    <tableColumn id="1" name="Lp._x000a_(1)" dataDxfId="8"/>
    <tableColumn id="2" name="Opis przedmiotu zamówienia_x000a_Nabiał_x000a_(2)" dataDxfId="7"/>
    <tableColumn id="3" name="Jednostka miary_x000a_(3)" dataDxfId="6"/>
    <tableColumn id="4" name="Ilość_x000a_(4)" dataDxfId="5"/>
    <tableColumn id="5" name="Obowiązujaca stawka podatku od towarów i usług w %_x000a_(5)" dataDxfId="4"/>
    <tableColumn id="6" name="Cena jednostkowa netto_x000a_w złotych _x000a_(6)" dataDxfId="3"/>
    <tableColumn id="7" name="Wartość netto_x000a_w złotych_x000a_(7) " dataDxfId="2"/>
    <tableColumn id="9" name="Wartość podatku VAT_x000a_w złotych_x000a_(8)" dataDxfId="1"/>
    <tableColumn id="8" name="Wartość brutto_x000a_w złotych_x000a_(9) " dataDxfId="0">
      <calculatedColumnFormula>Tabela1[[#This Row],[Wartość netto
w złotych
(7) ]]+Tabela1[[#This Row],[Wartość podatku VAT
w złotych
(8)]]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zoomScaleNormal="100" workbookViewId="0">
      <selection activeCell="K7" sqref="K7"/>
    </sheetView>
  </sheetViews>
  <sheetFormatPr defaultRowHeight="15" x14ac:dyDescent="0.25"/>
  <cols>
    <col min="1" max="1" width="6.28515625" style="2" customWidth="1"/>
    <col min="2" max="2" width="81" style="43" customWidth="1"/>
    <col min="3" max="3" width="18.5703125" style="21" customWidth="1"/>
    <col min="4" max="4" width="12.5703125" style="21" customWidth="1"/>
    <col min="5" max="5" width="22.28515625" style="22" customWidth="1"/>
    <col min="6" max="6" width="19.7109375" style="3" customWidth="1"/>
    <col min="7" max="8" width="16.28515625" style="4" customWidth="1"/>
    <col min="9" max="9" width="17.140625" style="2" customWidth="1"/>
    <col min="10" max="16384" width="9.140625" style="2"/>
  </cols>
  <sheetData>
    <row r="1" spans="1:9" x14ac:dyDescent="0.25">
      <c r="A1" s="1"/>
      <c r="B1" s="20" t="s">
        <v>56</v>
      </c>
    </row>
    <row r="2" spans="1:9" x14ac:dyDescent="0.25">
      <c r="A2" s="5"/>
      <c r="B2" s="23" t="s">
        <v>57</v>
      </c>
      <c r="C2" s="24"/>
      <c r="D2" s="24"/>
      <c r="E2" s="24"/>
    </row>
    <row r="3" spans="1:9" ht="28.5" x14ac:dyDescent="0.25">
      <c r="A3" s="6"/>
      <c r="B3" s="25" t="s">
        <v>5</v>
      </c>
      <c r="C3" s="26"/>
      <c r="D3" s="27"/>
      <c r="E3" s="27"/>
    </row>
    <row r="4" spans="1:9" ht="76.5" customHeight="1" x14ac:dyDescent="0.25">
      <c r="A4" s="7"/>
      <c r="B4" s="28" t="s">
        <v>3</v>
      </c>
      <c r="C4" s="27"/>
      <c r="D4" s="27"/>
      <c r="E4" s="27"/>
      <c r="F4" s="7"/>
      <c r="G4" s="7"/>
      <c r="H4" s="7"/>
      <c r="I4" s="7"/>
    </row>
    <row r="5" spans="1:9" x14ac:dyDescent="0.25">
      <c r="A5" s="6"/>
      <c r="B5" s="29" t="s">
        <v>6</v>
      </c>
      <c r="C5" s="30"/>
      <c r="D5" s="31"/>
      <c r="E5" s="31"/>
    </row>
    <row r="6" spans="1:9" s="11" customFormat="1" ht="68.25" customHeight="1" x14ac:dyDescent="0.2">
      <c r="A6" s="8" t="s">
        <v>7</v>
      </c>
      <c r="B6" s="32" t="s">
        <v>15</v>
      </c>
      <c r="C6" s="32" t="s">
        <v>8</v>
      </c>
      <c r="D6" s="33" t="s">
        <v>9</v>
      </c>
      <c r="E6" s="32" t="s">
        <v>10</v>
      </c>
      <c r="F6" s="9" t="s">
        <v>11</v>
      </c>
      <c r="G6" s="9" t="s">
        <v>12</v>
      </c>
      <c r="H6" s="9" t="s">
        <v>13</v>
      </c>
      <c r="I6" s="10" t="s">
        <v>14</v>
      </c>
    </row>
    <row r="7" spans="1:9" ht="88.5" customHeight="1" x14ac:dyDescent="0.25">
      <c r="A7" s="12">
        <v>1</v>
      </c>
      <c r="B7" s="34" t="s">
        <v>38</v>
      </c>
      <c r="C7" s="35" t="s">
        <v>0</v>
      </c>
      <c r="D7" s="36">
        <v>300</v>
      </c>
      <c r="E7" s="37">
        <v>0.05</v>
      </c>
      <c r="F7" s="13"/>
      <c r="G7" s="14">
        <f>Tabela1[[#This Row],[Ilość
(4)]]*Tabela1[[#This Row],[Cena jednostkowa netto
w złotych 
(6)]]</f>
        <v>0</v>
      </c>
      <c r="H7" s="15">
        <f>Tabela1[[#This Row],[Wartość netto
w złotych
(7) ]]*Tabela1[[#This Row],[Obowiązujaca stawka podatku od towarów i usług w %
(5)]]</f>
        <v>0</v>
      </c>
      <c r="I7" s="15">
        <f>Tabela1[[#This Row],[Wartość netto
w złotych
(7) ]]+Tabela1[[#This Row],[Wartość podatku VAT
w złotych
(8)]]</f>
        <v>0</v>
      </c>
    </row>
    <row r="8" spans="1:9" ht="101.25" customHeight="1" x14ac:dyDescent="0.25">
      <c r="A8" s="12">
        <v>2</v>
      </c>
      <c r="B8" s="34" t="s">
        <v>36</v>
      </c>
      <c r="C8" s="36" t="s">
        <v>0</v>
      </c>
      <c r="D8" s="36">
        <v>1700</v>
      </c>
      <c r="E8" s="37">
        <v>0.05</v>
      </c>
      <c r="F8" s="13"/>
      <c r="G8" s="14">
        <f>Tabela1[[#This Row],[Ilość
(4)]]*Tabela1[[#This Row],[Cena jednostkowa netto
w złotych 
(6)]]</f>
        <v>0</v>
      </c>
      <c r="H8" s="15">
        <f>Tabela1[[#This Row],[Wartość netto
w złotych
(7) ]]*Tabela1[[#This Row],[Obowiązujaca stawka podatku od towarów i usług w %
(5)]]</f>
        <v>0</v>
      </c>
      <c r="I8" s="15">
        <f>Tabela1[[#This Row],[Wartość netto
w złotych
(7) ]]+Tabela1[[#This Row],[Wartość podatku VAT
w złotych
(8)]]</f>
        <v>0</v>
      </c>
    </row>
    <row r="9" spans="1:9" ht="72" customHeight="1" x14ac:dyDescent="0.25">
      <c r="A9" s="12">
        <v>3</v>
      </c>
      <c r="B9" s="34" t="s">
        <v>31</v>
      </c>
      <c r="C9" s="36" t="s">
        <v>0</v>
      </c>
      <c r="D9" s="36">
        <v>300</v>
      </c>
      <c r="E9" s="37">
        <v>0.05</v>
      </c>
      <c r="F9" s="13"/>
      <c r="G9" s="14">
        <f>Tabela1[[#This Row],[Ilość
(4)]]*Tabela1[[#This Row],[Cena jednostkowa netto
w złotych 
(6)]]</f>
        <v>0</v>
      </c>
      <c r="H9" s="15">
        <f>Tabela1[[#This Row],[Wartość netto
w złotych
(7) ]]*Tabela1[[#This Row],[Obowiązujaca stawka podatku od towarów i usług w %
(5)]]</f>
        <v>0</v>
      </c>
      <c r="I9" s="15">
        <f>Tabela1[[#This Row],[Wartość netto
w złotych
(7) ]]+Tabela1[[#This Row],[Wartość podatku VAT
w złotych
(8)]]</f>
        <v>0</v>
      </c>
    </row>
    <row r="10" spans="1:9" ht="71.25" customHeight="1" x14ac:dyDescent="0.25">
      <c r="A10" s="12">
        <v>4</v>
      </c>
      <c r="B10" s="34" t="s">
        <v>16</v>
      </c>
      <c r="C10" s="36" t="s">
        <v>1</v>
      </c>
      <c r="D10" s="36">
        <v>10</v>
      </c>
      <c r="E10" s="37">
        <v>0.05</v>
      </c>
      <c r="F10" s="13"/>
      <c r="G10" s="14">
        <f>Tabela1[[#This Row],[Ilość
(4)]]*Tabela1[[#This Row],[Cena jednostkowa netto
w złotych 
(6)]]</f>
        <v>0</v>
      </c>
      <c r="H10" s="15">
        <f>Tabela1[[#This Row],[Wartość netto
w złotych
(7) ]]*Tabela1[[#This Row],[Obowiązujaca stawka podatku od towarów i usług w %
(5)]]</f>
        <v>0</v>
      </c>
      <c r="I10" s="15">
        <f>Tabela1[[#This Row],[Wartość netto
w złotych
(7) ]]+Tabela1[[#This Row],[Wartość podatku VAT
w złotych
(8)]]</f>
        <v>0</v>
      </c>
    </row>
    <row r="11" spans="1:9" ht="30" x14ac:dyDescent="0.25">
      <c r="A11" s="12">
        <v>5</v>
      </c>
      <c r="B11" s="34" t="s">
        <v>17</v>
      </c>
      <c r="C11" s="36" t="s">
        <v>1</v>
      </c>
      <c r="D11" s="36">
        <v>20</v>
      </c>
      <c r="E11" s="37">
        <v>0.05</v>
      </c>
      <c r="F11" s="13"/>
      <c r="G11" s="14">
        <f>Tabela1[[#This Row],[Ilość
(4)]]*Tabela1[[#This Row],[Cena jednostkowa netto
w złotych 
(6)]]</f>
        <v>0</v>
      </c>
      <c r="H11" s="15">
        <f>Tabela1[[#This Row],[Wartość netto
w złotych
(7) ]]*Tabela1[[#This Row],[Obowiązujaca stawka podatku od towarów i usług w %
(5)]]</f>
        <v>0</v>
      </c>
      <c r="I11" s="15">
        <f>Tabela1[[#This Row],[Wartość netto
w złotych
(7) ]]+Tabela1[[#This Row],[Wartość podatku VAT
w złotych
(8)]]</f>
        <v>0</v>
      </c>
    </row>
    <row r="12" spans="1:9" ht="92.25" customHeight="1" x14ac:dyDescent="0.25">
      <c r="A12" s="12">
        <v>6</v>
      </c>
      <c r="B12" s="34" t="s">
        <v>37</v>
      </c>
      <c r="C12" s="35" t="s">
        <v>0</v>
      </c>
      <c r="D12" s="36">
        <v>1500</v>
      </c>
      <c r="E12" s="37">
        <v>0.05</v>
      </c>
      <c r="F12" s="13"/>
      <c r="G12" s="14">
        <f>Tabela1[[#This Row],[Ilość
(4)]]*Tabela1[[#This Row],[Cena jednostkowa netto
w złotych 
(6)]]</f>
        <v>0</v>
      </c>
      <c r="H12" s="15">
        <f>Tabela1[[#This Row],[Wartość netto
w złotych
(7) ]]*Tabela1[[#This Row],[Obowiązujaca stawka podatku od towarów i usług w %
(5)]]</f>
        <v>0</v>
      </c>
      <c r="I12" s="15">
        <f>Tabela1[[#This Row],[Wartość netto
w złotych
(7) ]]+Tabela1[[#This Row],[Wartość podatku VAT
w złotych
(8)]]</f>
        <v>0</v>
      </c>
    </row>
    <row r="13" spans="1:9" ht="54" customHeight="1" x14ac:dyDescent="0.25">
      <c r="A13" s="12">
        <v>7</v>
      </c>
      <c r="B13" s="34" t="s">
        <v>39</v>
      </c>
      <c r="C13" s="36" t="s">
        <v>0</v>
      </c>
      <c r="D13" s="36">
        <v>800</v>
      </c>
      <c r="E13" s="37">
        <v>0.05</v>
      </c>
      <c r="F13" s="13"/>
      <c r="G13" s="14">
        <f>Tabela1[[#This Row],[Ilość
(4)]]*Tabela1[[#This Row],[Cena jednostkowa netto
w złotych 
(6)]]</f>
        <v>0</v>
      </c>
      <c r="H13" s="15">
        <f>Tabela1[[#This Row],[Wartość netto
w złotych
(7) ]]*Tabela1[[#This Row],[Obowiązujaca stawka podatku od towarów i usług w %
(5)]]</f>
        <v>0</v>
      </c>
      <c r="I13" s="15">
        <f>Tabela1[[#This Row],[Wartość netto
w złotych
(7) ]]+Tabela1[[#This Row],[Wartość podatku VAT
w złotych
(8)]]</f>
        <v>0</v>
      </c>
    </row>
    <row r="14" spans="1:9" ht="87.75" customHeight="1" x14ac:dyDescent="0.25">
      <c r="A14" s="12">
        <v>8</v>
      </c>
      <c r="B14" s="34" t="s">
        <v>40</v>
      </c>
      <c r="C14" s="35" t="s">
        <v>0</v>
      </c>
      <c r="D14" s="36">
        <v>500</v>
      </c>
      <c r="E14" s="37">
        <v>0.05</v>
      </c>
      <c r="F14" s="13"/>
      <c r="G14" s="14">
        <f>Tabela1[[#This Row],[Ilość
(4)]]*Tabela1[[#This Row],[Cena jednostkowa netto
w złotych 
(6)]]</f>
        <v>0</v>
      </c>
      <c r="H14" s="15">
        <f>Tabela1[[#This Row],[Wartość netto
w złotych
(7) ]]*Tabela1[[#This Row],[Obowiązujaca stawka podatku od towarów i usług w %
(5)]]</f>
        <v>0</v>
      </c>
      <c r="I14" s="15">
        <f>Tabela1[[#This Row],[Wartość netto
w złotych
(7) ]]+Tabela1[[#This Row],[Wartość podatku VAT
w złotych
(8)]]</f>
        <v>0</v>
      </c>
    </row>
    <row r="15" spans="1:9" ht="118.5" customHeight="1" x14ac:dyDescent="0.25">
      <c r="A15" s="12">
        <v>9</v>
      </c>
      <c r="B15" s="34" t="s">
        <v>41</v>
      </c>
      <c r="C15" s="35" t="s">
        <v>0</v>
      </c>
      <c r="D15" s="36">
        <v>300</v>
      </c>
      <c r="E15" s="37">
        <v>0.05</v>
      </c>
      <c r="F15" s="13"/>
      <c r="G15" s="14">
        <f>Tabela1[[#This Row],[Ilość
(4)]]*Tabela1[[#This Row],[Cena jednostkowa netto
w złotych 
(6)]]</f>
        <v>0</v>
      </c>
      <c r="H15" s="15">
        <f>Tabela1[[#This Row],[Wartość netto
w złotych
(7) ]]*Tabela1[[#This Row],[Obowiązujaca stawka podatku od towarów i usług w %
(5)]]</f>
        <v>0</v>
      </c>
      <c r="I15" s="15">
        <f>Tabela1[[#This Row],[Wartość netto
w złotych
(7) ]]+Tabela1[[#This Row],[Wartość podatku VAT
w złotych
(8)]]</f>
        <v>0</v>
      </c>
    </row>
    <row r="16" spans="1:9" ht="89.25" customHeight="1" x14ac:dyDescent="0.25">
      <c r="A16" s="12">
        <v>10</v>
      </c>
      <c r="B16" s="34" t="s">
        <v>42</v>
      </c>
      <c r="C16" s="35" t="s">
        <v>0</v>
      </c>
      <c r="D16" s="36">
        <v>800</v>
      </c>
      <c r="E16" s="37">
        <v>0.05</v>
      </c>
      <c r="F16" s="13"/>
      <c r="G16" s="14">
        <f>Tabela1[[#This Row],[Ilość
(4)]]*Tabela1[[#This Row],[Cena jednostkowa netto
w złotych 
(6)]]</f>
        <v>0</v>
      </c>
      <c r="H16" s="15">
        <f>Tabela1[[#This Row],[Wartość netto
w złotych
(7) ]]*Tabela1[[#This Row],[Obowiązujaca stawka podatku od towarów i usług w %
(5)]]</f>
        <v>0</v>
      </c>
      <c r="I16" s="15">
        <f>Tabela1[[#This Row],[Wartość netto
w złotych
(7) ]]+Tabela1[[#This Row],[Wartość podatku VAT
w złotych
(8)]]</f>
        <v>0</v>
      </c>
    </row>
    <row r="17" spans="1:9" ht="43.5" customHeight="1" x14ac:dyDescent="0.25">
      <c r="A17" s="12">
        <v>11</v>
      </c>
      <c r="B17" s="34" t="s">
        <v>43</v>
      </c>
      <c r="C17" s="35" t="s">
        <v>0</v>
      </c>
      <c r="D17" s="36">
        <v>150</v>
      </c>
      <c r="E17" s="37">
        <v>0.05</v>
      </c>
      <c r="F17" s="13"/>
      <c r="G17" s="14">
        <f>Tabela1[[#This Row],[Ilość
(4)]]*Tabela1[[#This Row],[Cena jednostkowa netto
w złotych 
(6)]]</f>
        <v>0</v>
      </c>
      <c r="H17" s="15">
        <f>Tabela1[[#This Row],[Wartość netto
w złotych
(7) ]]*Tabela1[[#This Row],[Obowiązujaca stawka podatku od towarów i usług w %
(5)]]</f>
        <v>0</v>
      </c>
      <c r="I17" s="15">
        <f>Tabela1[[#This Row],[Wartość netto
w złotych
(7) ]]+Tabela1[[#This Row],[Wartość podatku VAT
w złotych
(8)]]</f>
        <v>0</v>
      </c>
    </row>
    <row r="18" spans="1:9" ht="55.5" customHeight="1" x14ac:dyDescent="0.25">
      <c r="A18" s="12">
        <v>12</v>
      </c>
      <c r="B18" s="34" t="s">
        <v>44</v>
      </c>
      <c r="C18" s="36" t="s">
        <v>0</v>
      </c>
      <c r="D18" s="36">
        <v>40</v>
      </c>
      <c r="E18" s="37">
        <v>0.05</v>
      </c>
      <c r="F18" s="13"/>
      <c r="G18" s="14">
        <f>Tabela1[[#This Row],[Ilość
(4)]]*Tabela1[[#This Row],[Cena jednostkowa netto
w złotych 
(6)]]</f>
        <v>0</v>
      </c>
      <c r="H18" s="15">
        <f>Tabela1[[#This Row],[Wartość netto
w złotych
(7) ]]*Tabela1[[#This Row],[Obowiązujaca stawka podatku od towarów i usług w %
(5)]]</f>
        <v>0</v>
      </c>
      <c r="I18" s="15">
        <f>Tabela1[[#This Row],[Wartość netto
w złotych
(7) ]]+Tabela1[[#This Row],[Wartość podatku VAT
w złotych
(8)]]</f>
        <v>0</v>
      </c>
    </row>
    <row r="19" spans="1:9" ht="51.75" customHeight="1" x14ac:dyDescent="0.25">
      <c r="A19" s="12">
        <v>13</v>
      </c>
      <c r="B19" s="34" t="s">
        <v>32</v>
      </c>
      <c r="C19" s="36" t="s">
        <v>2</v>
      </c>
      <c r="D19" s="36">
        <v>400</v>
      </c>
      <c r="E19" s="37">
        <v>0.05</v>
      </c>
      <c r="F19" s="13"/>
      <c r="G19" s="14">
        <f>Tabela1[[#This Row],[Ilość
(4)]]*Tabela1[[#This Row],[Cena jednostkowa netto
w złotych 
(6)]]</f>
        <v>0</v>
      </c>
      <c r="H19" s="15">
        <f>Tabela1[[#This Row],[Wartość netto
w złotych
(7) ]]*Tabela1[[#This Row],[Obowiązujaca stawka podatku od towarów i usług w %
(5)]]</f>
        <v>0</v>
      </c>
      <c r="I19" s="15">
        <f>Tabela1[[#This Row],[Wartość netto
w złotych
(7) ]]+Tabela1[[#This Row],[Wartość podatku VAT
w złotych
(8)]]</f>
        <v>0</v>
      </c>
    </row>
    <row r="20" spans="1:9" ht="35.25" customHeight="1" x14ac:dyDescent="0.25">
      <c r="A20" s="12">
        <v>14</v>
      </c>
      <c r="B20" s="34" t="s">
        <v>45</v>
      </c>
      <c r="C20" s="36" t="s">
        <v>1</v>
      </c>
      <c r="D20" s="36">
        <v>250</v>
      </c>
      <c r="E20" s="37">
        <v>0.05</v>
      </c>
      <c r="F20" s="13"/>
      <c r="G20" s="14">
        <f>Tabela1[[#This Row],[Ilość
(4)]]*Tabela1[[#This Row],[Cena jednostkowa netto
w złotych 
(6)]]</f>
        <v>0</v>
      </c>
      <c r="H20" s="15">
        <f>Tabela1[[#This Row],[Wartość netto
w złotych
(7) ]]*Tabela1[[#This Row],[Obowiązujaca stawka podatku od towarów i usług w %
(5)]]</f>
        <v>0</v>
      </c>
      <c r="I20" s="15">
        <f>Tabela1[[#This Row],[Wartość netto
w złotych
(7) ]]+Tabela1[[#This Row],[Wartość podatku VAT
w złotych
(8)]]</f>
        <v>0</v>
      </c>
    </row>
    <row r="21" spans="1:9" ht="30" x14ac:dyDescent="0.25">
      <c r="A21" s="12">
        <v>15</v>
      </c>
      <c r="B21" s="34" t="s">
        <v>46</v>
      </c>
      <c r="C21" s="36" t="s">
        <v>1</v>
      </c>
      <c r="D21" s="36">
        <v>100</v>
      </c>
      <c r="E21" s="37">
        <v>0.05</v>
      </c>
      <c r="F21" s="13"/>
      <c r="G21" s="14">
        <f>Tabela1[[#This Row],[Ilość
(4)]]*Tabela1[[#This Row],[Cena jednostkowa netto
w złotych 
(6)]]</f>
        <v>0</v>
      </c>
      <c r="H21" s="15">
        <f>Tabela1[[#This Row],[Wartość netto
w złotych
(7) ]]*Tabela1[[#This Row],[Obowiązujaca stawka podatku od towarów i usług w %
(5)]]</f>
        <v>0</v>
      </c>
      <c r="I21" s="15">
        <f>Tabela1[[#This Row],[Wartość netto
w złotych
(7) ]]+Tabela1[[#This Row],[Wartość podatku VAT
w złotych
(8)]]</f>
        <v>0</v>
      </c>
    </row>
    <row r="22" spans="1:9" x14ac:dyDescent="0.25">
      <c r="A22" s="12">
        <v>16</v>
      </c>
      <c r="B22" s="34" t="s">
        <v>18</v>
      </c>
      <c r="C22" s="36" t="s">
        <v>1</v>
      </c>
      <c r="D22" s="36">
        <v>1000</v>
      </c>
      <c r="E22" s="37">
        <v>0.05</v>
      </c>
      <c r="F22" s="13"/>
      <c r="G22" s="14">
        <f>Tabela1[[#This Row],[Ilość
(4)]]*Tabela1[[#This Row],[Cena jednostkowa netto
w złotych 
(6)]]</f>
        <v>0</v>
      </c>
      <c r="H22" s="15">
        <f>Tabela1[[#This Row],[Wartość netto
w złotych
(7) ]]*Tabela1[[#This Row],[Obowiązujaca stawka podatku od towarów i usług w %
(5)]]</f>
        <v>0</v>
      </c>
      <c r="I22" s="15">
        <f>Tabela1[[#This Row],[Wartość netto
w złotych
(7) ]]+Tabela1[[#This Row],[Wartość podatku VAT
w złotych
(8)]]</f>
        <v>0</v>
      </c>
    </row>
    <row r="23" spans="1:9" x14ac:dyDescent="0.25">
      <c r="A23" s="12">
        <v>17</v>
      </c>
      <c r="B23" s="34" t="s">
        <v>19</v>
      </c>
      <c r="C23" s="36" t="s">
        <v>1</v>
      </c>
      <c r="D23" s="36">
        <v>1000</v>
      </c>
      <c r="E23" s="37">
        <v>0.05</v>
      </c>
      <c r="F23" s="13"/>
      <c r="G23" s="14">
        <f>Tabela1[[#This Row],[Ilość
(4)]]*Tabela1[[#This Row],[Cena jednostkowa netto
w złotych 
(6)]]</f>
        <v>0</v>
      </c>
      <c r="H23" s="15">
        <f>Tabela1[[#This Row],[Wartość netto
w złotych
(7) ]]*Tabela1[[#This Row],[Obowiązujaca stawka podatku od towarów i usług w %
(5)]]</f>
        <v>0</v>
      </c>
      <c r="I23" s="15">
        <f>Tabela1[[#This Row],[Wartość netto
w złotych
(7) ]]+Tabela1[[#This Row],[Wartość podatku VAT
w złotych
(8)]]</f>
        <v>0</v>
      </c>
    </row>
    <row r="24" spans="1:9" x14ac:dyDescent="0.25">
      <c r="A24" s="12">
        <v>18</v>
      </c>
      <c r="B24" s="34" t="s">
        <v>20</v>
      </c>
      <c r="C24" s="36" t="s">
        <v>1</v>
      </c>
      <c r="D24" s="36">
        <v>1000</v>
      </c>
      <c r="E24" s="37">
        <v>0.05</v>
      </c>
      <c r="F24" s="13"/>
      <c r="G24" s="14">
        <f>Tabela1[[#This Row],[Ilość
(4)]]*Tabela1[[#This Row],[Cena jednostkowa netto
w złotych 
(6)]]</f>
        <v>0</v>
      </c>
      <c r="H24" s="15">
        <f>Tabela1[[#This Row],[Wartość netto
w złotych
(7) ]]*Tabela1[[#This Row],[Obowiązujaca stawka podatku od towarów i usług w %
(5)]]</f>
        <v>0</v>
      </c>
      <c r="I24" s="15">
        <f>Tabela1[[#This Row],[Wartość netto
w złotych
(7) ]]+Tabela1[[#This Row],[Wartość podatku VAT
w złotych
(8)]]</f>
        <v>0</v>
      </c>
    </row>
    <row r="25" spans="1:9" ht="45" customHeight="1" x14ac:dyDescent="0.25">
      <c r="A25" s="12">
        <v>19</v>
      </c>
      <c r="B25" s="34" t="s">
        <v>21</v>
      </c>
      <c r="C25" s="36" t="s">
        <v>1</v>
      </c>
      <c r="D25" s="36">
        <v>1000</v>
      </c>
      <c r="E25" s="37">
        <v>0.05</v>
      </c>
      <c r="F25" s="13"/>
      <c r="G25" s="14">
        <f>Tabela1[[#This Row],[Ilość
(4)]]*Tabela1[[#This Row],[Cena jednostkowa netto
w złotych 
(6)]]</f>
        <v>0</v>
      </c>
      <c r="H25" s="15">
        <f>Tabela1[[#This Row],[Wartość netto
w złotych
(7) ]]*Tabela1[[#This Row],[Obowiązujaca stawka podatku od towarów i usług w %
(5)]]</f>
        <v>0</v>
      </c>
      <c r="I25" s="15">
        <f>Tabela1[[#This Row],[Wartość netto
w złotych
(7) ]]+Tabela1[[#This Row],[Wartość podatku VAT
w złotych
(8)]]</f>
        <v>0</v>
      </c>
    </row>
    <row r="26" spans="1:9" ht="60" customHeight="1" x14ac:dyDescent="0.25">
      <c r="A26" s="12">
        <v>20</v>
      </c>
      <c r="B26" s="34" t="s">
        <v>22</v>
      </c>
      <c r="C26" s="36" t="s">
        <v>0</v>
      </c>
      <c r="D26" s="36">
        <v>320</v>
      </c>
      <c r="E26" s="37">
        <v>0.05</v>
      </c>
      <c r="F26" s="13"/>
      <c r="G26" s="14">
        <f>Tabela1[[#This Row],[Ilość
(4)]]*Tabela1[[#This Row],[Cena jednostkowa netto
w złotych 
(6)]]</f>
        <v>0</v>
      </c>
      <c r="H26" s="15">
        <f>Tabela1[[#This Row],[Wartość netto
w złotych
(7) ]]*Tabela1[[#This Row],[Obowiązujaca stawka podatku od towarów i usług w %
(5)]]</f>
        <v>0</v>
      </c>
      <c r="I26" s="15">
        <f>Tabela1[[#This Row],[Wartość netto
w złotych
(7) ]]+Tabela1[[#This Row],[Wartość podatku VAT
w złotych
(8)]]</f>
        <v>0</v>
      </c>
    </row>
    <row r="27" spans="1:9" ht="51.75" customHeight="1" x14ac:dyDescent="0.25">
      <c r="A27" s="12">
        <v>21</v>
      </c>
      <c r="B27" s="34" t="s">
        <v>33</v>
      </c>
      <c r="C27" s="35" t="s">
        <v>0</v>
      </c>
      <c r="D27" s="36">
        <v>50</v>
      </c>
      <c r="E27" s="37">
        <v>0.05</v>
      </c>
      <c r="F27" s="13"/>
      <c r="G27" s="14">
        <f>Tabela1[[#This Row],[Ilość
(4)]]*Tabela1[[#This Row],[Cena jednostkowa netto
w złotych 
(6)]]</f>
        <v>0</v>
      </c>
      <c r="H27" s="15">
        <f>Tabela1[[#This Row],[Wartość netto
w złotych
(7) ]]*Tabela1[[#This Row],[Obowiązujaca stawka podatku od towarów i usług w %
(5)]]</f>
        <v>0</v>
      </c>
      <c r="I27" s="15">
        <f>Tabela1[[#This Row],[Wartość netto
w złotych
(7) ]]+Tabela1[[#This Row],[Wartość podatku VAT
w złotych
(8)]]</f>
        <v>0</v>
      </c>
    </row>
    <row r="28" spans="1:9" ht="63.75" customHeight="1" x14ac:dyDescent="0.25">
      <c r="A28" s="12">
        <v>22</v>
      </c>
      <c r="B28" s="34" t="s">
        <v>47</v>
      </c>
      <c r="C28" s="36" t="s">
        <v>0</v>
      </c>
      <c r="D28" s="36">
        <v>200</v>
      </c>
      <c r="E28" s="37">
        <v>0.05</v>
      </c>
      <c r="F28" s="13"/>
      <c r="G28" s="14">
        <f>Tabela1[[#This Row],[Ilość
(4)]]*Tabela1[[#This Row],[Cena jednostkowa netto
w złotych 
(6)]]</f>
        <v>0</v>
      </c>
      <c r="H28" s="15">
        <f>Tabela1[[#This Row],[Wartość netto
w złotych
(7) ]]*Tabela1[[#This Row],[Obowiązujaca stawka podatku od towarów i usług w %
(5)]]</f>
        <v>0</v>
      </c>
      <c r="I28" s="15">
        <f>Tabela1[[#This Row],[Wartość netto
w złotych
(7) ]]+Tabela1[[#This Row],[Wartość podatku VAT
w złotych
(8)]]</f>
        <v>0</v>
      </c>
    </row>
    <row r="29" spans="1:9" ht="117.75" customHeight="1" x14ac:dyDescent="0.25">
      <c r="A29" s="12">
        <v>23</v>
      </c>
      <c r="B29" s="34" t="s">
        <v>48</v>
      </c>
      <c r="C29" s="35" t="s">
        <v>2</v>
      </c>
      <c r="D29" s="36">
        <v>110</v>
      </c>
      <c r="E29" s="37">
        <v>0.05</v>
      </c>
      <c r="F29" s="13"/>
      <c r="G29" s="14">
        <f>Tabela1[[#This Row],[Ilość
(4)]]*Tabela1[[#This Row],[Cena jednostkowa netto
w złotych 
(6)]]</f>
        <v>0</v>
      </c>
      <c r="H29" s="15">
        <f>Tabela1[[#This Row],[Wartość netto
w złotych
(7) ]]*Tabela1[[#This Row],[Obowiązujaca stawka podatku od towarów i usług w %
(5)]]</f>
        <v>0</v>
      </c>
      <c r="I29" s="15">
        <f>Tabela1[[#This Row],[Wartość netto
w złotych
(7) ]]+Tabela1[[#This Row],[Wartość podatku VAT
w złotych
(8)]]</f>
        <v>0</v>
      </c>
    </row>
    <row r="30" spans="1:9" ht="39.75" customHeight="1" x14ac:dyDescent="0.25">
      <c r="A30" s="12">
        <v>24</v>
      </c>
      <c r="B30" s="34" t="s">
        <v>49</v>
      </c>
      <c r="C30" s="35" t="s">
        <v>2</v>
      </c>
      <c r="D30" s="36">
        <v>10</v>
      </c>
      <c r="E30" s="37">
        <v>0.05</v>
      </c>
      <c r="F30" s="13"/>
      <c r="G30" s="14">
        <f>Tabela1[[#This Row],[Ilość
(4)]]*Tabela1[[#This Row],[Cena jednostkowa netto
w złotych 
(6)]]</f>
        <v>0</v>
      </c>
      <c r="H30" s="15">
        <f>Tabela1[[#This Row],[Wartość netto
w złotych
(7) ]]*Tabela1[[#This Row],[Obowiązujaca stawka podatku od towarów i usług w %
(5)]]</f>
        <v>0</v>
      </c>
      <c r="I30" s="15">
        <f>Tabela1[[#This Row],[Wartość netto
w złotych
(7) ]]+Tabela1[[#This Row],[Wartość podatku VAT
w złotych
(8)]]</f>
        <v>0</v>
      </c>
    </row>
    <row r="31" spans="1:9" ht="42" customHeight="1" x14ac:dyDescent="0.25">
      <c r="A31" s="12">
        <v>25</v>
      </c>
      <c r="B31" s="34" t="s">
        <v>34</v>
      </c>
      <c r="C31" s="35" t="s">
        <v>2</v>
      </c>
      <c r="D31" s="36">
        <v>20</v>
      </c>
      <c r="E31" s="37">
        <v>0.05</v>
      </c>
      <c r="F31" s="13"/>
      <c r="G31" s="14">
        <f>Tabela1[[#This Row],[Ilość
(4)]]*Tabela1[[#This Row],[Cena jednostkowa netto
w złotych 
(6)]]</f>
        <v>0</v>
      </c>
      <c r="H31" s="15">
        <f>Tabela1[[#This Row],[Wartość netto
w złotych
(7) ]]*Tabela1[[#This Row],[Obowiązujaca stawka podatku od towarów i usług w %
(5)]]</f>
        <v>0</v>
      </c>
      <c r="I31" s="15">
        <f>Tabela1[[#This Row],[Wartość netto
w złotych
(7) ]]+Tabela1[[#This Row],[Wartość podatku VAT
w złotych
(8)]]</f>
        <v>0</v>
      </c>
    </row>
    <row r="32" spans="1:9" ht="57" customHeight="1" x14ac:dyDescent="0.25">
      <c r="A32" s="12">
        <v>26</v>
      </c>
      <c r="B32" s="34" t="s">
        <v>23</v>
      </c>
      <c r="C32" s="35" t="s">
        <v>0</v>
      </c>
      <c r="D32" s="36">
        <v>5</v>
      </c>
      <c r="E32" s="37">
        <v>0.05</v>
      </c>
      <c r="F32" s="13"/>
      <c r="G32" s="14">
        <f>Tabela1[[#This Row],[Ilość
(4)]]*Tabela1[[#This Row],[Cena jednostkowa netto
w złotych 
(6)]]</f>
        <v>0</v>
      </c>
      <c r="H32" s="15">
        <f>Tabela1[[#This Row],[Wartość netto
w złotych
(7) ]]*Tabela1[[#This Row],[Obowiązujaca stawka podatku od towarów i usług w %
(5)]]</f>
        <v>0</v>
      </c>
      <c r="I32" s="15">
        <f>Tabela1[[#This Row],[Wartość netto
w złotych
(7) ]]+Tabela1[[#This Row],[Wartość podatku VAT
w złotych
(8)]]</f>
        <v>0</v>
      </c>
    </row>
    <row r="33" spans="1:9" ht="23.25" customHeight="1" x14ac:dyDescent="0.25">
      <c r="A33" s="12">
        <v>27</v>
      </c>
      <c r="B33" s="38" t="s">
        <v>24</v>
      </c>
      <c r="C33" s="35" t="s">
        <v>0</v>
      </c>
      <c r="D33" s="36">
        <v>30</v>
      </c>
      <c r="E33" s="37">
        <v>0.05</v>
      </c>
      <c r="F33" s="13"/>
      <c r="G33" s="14">
        <f>Tabela1[[#This Row],[Ilość
(4)]]*Tabela1[[#This Row],[Cena jednostkowa netto
w złotych 
(6)]]</f>
        <v>0</v>
      </c>
      <c r="H33" s="15">
        <f>Tabela1[[#This Row],[Wartość netto
w złotych
(7) ]]*Tabela1[[#This Row],[Obowiązujaca stawka podatku od towarów i usług w %
(5)]]</f>
        <v>0</v>
      </c>
      <c r="I33" s="15">
        <f>Tabela1[[#This Row],[Wartość netto
w złotych
(7) ]]+Tabela1[[#This Row],[Wartość podatku VAT
w złotych
(8)]]</f>
        <v>0</v>
      </c>
    </row>
    <row r="34" spans="1:9" ht="34.5" customHeight="1" x14ac:dyDescent="0.25">
      <c r="A34" s="12">
        <v>28</v>
      </c>
      <c r="B34" s="34" t="s">
        <v>35</v>
      </c>
      <c r="C34" s="35" t="s">
        <v>2</v>
      </c>
      <c r="D34" s="36">
        <v>5</v>
      </c>
      <c r="E34" s="37">
        <v>0.05</v>
      </c>
      <c r="F34" s="13"/>
      <c r="G34" s="14">
        <f>Tabela1[[#This Row],[Ilość
(4)]]*Tabela1[[#This Row],[Cena jednostkowa netto
w złotych 
(6)]]</f>
        <v>0</v>
      </c>
      <c r="H34" s="15">
        <f>Tabela1[[#This Row],[Wartość netto
w złotych
(7) ]]*Tabela1[[#This Row],[Obowiązujaca stawka podatku od towarów i usług w %
(5)]]</f>
        <v>0</v>
      </c>
      <c r="I34" s="15">
        <f>Tabela1[[#This Row],[Wartość netto
w złotych
(7) ]]+Tabela1[[#This Row],[Wartość podatku VAT
w złotych
(8)]]</f>
        <v>0</v>
      </c>
    </row>
    <row r="35" spans="1:9" ht="78" customHeight="1" x14ac:dyDescent="0.25">
      <c r="A35" s="12">
        <v>29</v>
      </c>
      <c r="B35" s="34" t="s">
        <v>25</v>
      </c>
      <c r="C35" s="35" t="s">
        <v>2</v>
      </c>
      <c r="D35" s="36">
        <v>70</v>
      </c>
      <c r="E35" s="37">
        <v>0.05</v>
      </c>
      <c r="F35" s="13"/>
      <c r="G35" s="14">
        <f>Tabela1[[#This Row],[Ilość
(4)]]*Tabela1[[#This Row],[Cena jednostkowa netto
w złotych 
(6)]]</f>
        <v>0</v>
      </c>
      <c r="H35" s="15">
        <f>Tabela1[[#This Row],[Wartość netto
w złotych
(7) ]]*Tabela1[[#This Row],[Obowiązujaca stawka podatku od towarów i usług w %
(5)]]</f>
        <v>0</v>
      </c>
      <c r="I35" s="15">
        <f>Tabela1[[#This Row],[Wartość netto
w złotych
(7) ]]+Tabela1[[#This Row],[Wartość podatku VAT
w złotych
(8)]]</f>
        <v>0</v>
      </c>
    </row>
    <row r="36" spans="1:9" ht="89.25" customHeight="1" x14ac:dyDescent="0.25">
      <c r="A36" s="12">
        <v>30</v>
      </c>
      <c r="B36" s="34" t="s">
        <v>50</v>
      </c>
      <c r="C36" s="35" t="s">
        <v>0</v>
      </c>
      <c r="D36" s="36">
        <v>300</v>
      </c>
      <c r="E36" s="37">
        <v>0.05</v>
      </c>
      <c r="F36" s="13"/>
      <c r="G36" s="14">
        <f>Tabela1[[#This Row],[Ilość
(4)]]*Tabela1[[#This Row],[Cena jednostkowa netto
w złotych 
(6)]]</f>
        <v>0</v>
      </c>
      <c r="H36" s="15">
        <f>Tabela1[[#This Row],[Wartość netto
w złotych
(7) ]]*Tabela1[[#This Row],[Obowiązujaca stawka podatku od towarów i usług w %
(5)]]</f>
        <v>0</v>
      </c>
      <c r="I36" s="15">
        <f>Tabela1[[#This Row],[Wartość netto
w złotych
(7) ]]+Tabela1[[#This Row],[Wartość podatku VAT
w złotych
(8)]]</f>
        <v>0</v>
      </c>
    </row>
    <row r="37" spans="1:9" ht="120.75" customHeight="1" x14ac:dyDescent="0.25">
      <c r="A37" s="12">
        <v>31</v>
      </c>
      <c r="B37" s="34" t="s">
        <v>51</v>
      </c>
      <c r="C37" s="35" t="s">
        <v>0</v>
      </c>
      <c r="D37" s="36">
        <v>250</v>
      </c>
      <c r="E37" s="37">
        <v>0.05</v>
      </c>
      <c r="F37" s="13"/>
      <c r="G37" s="14">
        <f>Tabela1[[#This Row],[Ilość
(4)]]*Tabela1[[#This Row],[Cena jednostkowa netto
w złotych 
(6)]]</f>
        <v>0</v>
      </c>
      <c r="H37" s="15">
        <f>Tabela1[[#This Row],[Wartość netto
w złotych
(7) ]]*Tabela1[[#This Row],[Obowiązujaca stawka podatku od towarów i usług w %
(5)]]</f>
        <v>0</v>
      </c>
      <c r="I37" s="15">
        <f>Tabela1[[#This Row],[Wartość netto
w złotych
(7) ]]+Tabela1[[#This Row],[Wartość podatku VAT
w złotych
(8)]]</f>
        <v>0</v>
      </c>
    </row>
    <row r="38" spans="1:9" ht="74.25" customHeight="1" x14ac:dyDescent="0.25">
      <c r="A38" s="12">
        <v>32</v>
      </c>
      <c r="B38" s="34" t="s">
        <v>52</v>
      </c>
      <c r="C38" s="35" t="s">
        <v>0</v>
      </c>
      <c r="D38" s="36">
        <v>2300</v>
      </c>
      <c r="E38" s="37">
        <v>0.05</v>
      </c>
      <c r="F38" s="13"/>
      <c r="G38" s="14">
        <f>Tabela1[[#This Row],[Ilość
(4)]]*Tabela1[[#This Row],[Cena jednostkowa netto
w złotych 
(6)]]</f>
        <v>0</v>
      </c>
      <c r="H38" s="15">
        <f>Tabela1[[#This Row],[Wartość netto
w złotych
(7) ]]*Tabela1[[#This Row],[Obowiązujaca stawka podatku od towarów i usług w %
(5)]]</f>
        <v>0</v>
      </c>
      <c r="I38" s="15">
        <f>Tabela1[[#This Row],[Wartość netto
w złotych
(7) ]]+Tabela1[[#This Row],[Wartość podatku VAT
w złotych
(8)]]</f>
        <v>0</v>
      </c>
    </row>
    <row r="39" spans="1:9" ht="57.75" customHeight="1" x14ac:dyDescent="0.25">
      <c r="A39" s="12">
        <v>33</v>
      </c>
      <c r="B39" s="34" t="s">
        <v>53</v>
      </c>
      <c r="C39" s="35" t="s">
        <v>0</v>
      </c>
      <c r="D39" s="36">
        <v>20</v>
      </c>
      <c r="E39" s="37">
        <v>0.05</v>
      </c>
      <c r="F39" s="13"/>
      <c r="G39" s="14">
        <f>Tabela1[[#This Row],[Ilość
(4)]]*Tabela1[[#This Row],[Cena jednostkowa netto
w złotych 
(6)]]</f>
        <v>0</v>
      </c>
      <c r="H39" s="15">
        <f>Tabela1[[#This Row],[Wartość netto
w złotych
(7) ]]*Tabela1[[#This Row],[Obowiązujaca stawka podatku od towarów i usług w %
(5)]]</f>
        <v>0</v>
      </c>
      <c r="I39" s="15">
        <f>Tabela1[[#This Row],[Wartość netto
w złotych
(7) ]]+Tabela1[[#This Row],[Wartość podatku VAT
w złotych
(8)]]</f>
        <v>0</v>
      </c>
    </row>
    <row r="40" spans="1:9" ht="63" customHeight="1" x14ac:dyDescent="0.25">
      <c r="A40" s="12">
        <v>34</v>
      </c>
      <c r="B40" s="34" t="s">
        <v>54</v>
      </c>
      <c r="C40" s="35" t="s">
        <v>0</v>
      </c>
      <c r="D40" s="36">
        <v>20</v>
      </c>
      <c r="E40" s="37">
        <v>0.05</v>
      </c>
      <c r="F40" s="13"/>
      <c r="G40" s="14">
        <f>Tabela1[[#This Row],[Ilość
(4)]]*Tabela1[[#This Row],[Cena jednostkowa netto
w złotych 
(6)]]</f>
        <v>0</v>
      </c>
      <c r="H40" s="15">
        <f>Tabela1[[#This Row],[Wartość netto
w złotych
(7) ]]*Tabela1[[#This Row],[Obowiązujaca stawka podatku od towarów i usług w %
(5)]]</f>
        <v>0</v>
      </c>
      <c r="I40" s="15">
        <f>Tabela1[[#This Row],[Wartość netto
w złotych
(7) ]]+Tabela1[[#This Row],[Wartość podatku VAT
w złotych
(8)]]</f>
        <v>0</v>
      </c>
    </row>
    <row r="41" spans="1:9" ht="79.5" customHeight="1" x14ac:dyDescent="0.25">
      <c r="A41" s="12">
        <v>35</v>
      </c>
      <c r="B41" s="34" t="s">
        <v>30</v>
      </c>
      <c r="C41" s="35" t="s">
        <v>0</v>
      </c>
      <c r="D41" s="36">
        <v>150</v>
      </c>
      <c r="E41" s="37">
        <v>0.05</v>
      </c>
      <c r="F41" s="13"/>
      <c r="G41" s="14">
        <f>Tabela1[[#This Row],[Ilość
(4)]]*Tabela1[[#This Row],[Cena jednostkowa netto
w złotych 
(6)]]</f>
        <v>0</v>
      </c>
      <c r="H41" s="15">
        <f>Tabela1[[#This Row],[Wartość netto
w złotych
(7) ]]*Tabela1[[#This Row],[Obowiązujaca stawka podatku od towarów i usług w %
(5)]]</f>
        <v>0</v>
      </c>
      <c r="I41" s="15">
        <f>Tabela1[[#This Row],[Wartość netto
w złotych
(7) ]]+Tabela1[[#This Row],[Wartość podatku VAT
w złotych
(8)]]</f>
        <v>0</v>
      </c>
    </row>
    <row r="42" spans="1:9" ht="54.75" customHeight="1" x14ac:dyDescent="0.25">
      <c r="A42" s="12">
        <v>36</v>
      </c>
      <c r="B42" s="34" t="s">
        <v>55</v>
      </c>
      <c r="C42" s="36" t="s">
        <v>2</v>
      </c>
      <c r="D42" s="36">
        <v>270</v>
      </c>
      <c r="E42" s="37">
        <v>0.05</v>
      </c>
      <c r="F42" s="13"/>
      <c r="G42" s="14">
        <f>Tabela1[[#This Row],[Ilość
(4)]]*Tabela1[[#This Row],[Cena jednostkowa netto
w złotych 
(6)]]</f>
        <v>0</v>
      </c>
      <c r="H42" s="15">
        <f>Tabela1[[#This Row],[Wartość netto
w złotych
(7) ]]*Tabela1[[#This Row],[Obowiązujaca stawka podatku od towarów i usług w %
(5)]]</f>
        <v>0</v>
      </c>
      <c r="I42" s="15">
        <f>Tabela1[[#This Row],[Wartość netto
w złotych
(7) ]]+Tabela1[[#This Row],[Wartość podatku VAT
w złotych
(8)]]</f>
        <v>0</v>
      </c>
    </row>
    <row r="43" spans="1:9" x14ac:dyDescent="0.25">
      <c r="A43" s="12">
        <v>37</v>
      </c>
      <c r="B43" s="34" t="s">
        <v>26</v>
      </c>
      <c r="C43" s="35" t="s">
        <v>1</v>
      </c>
      <c r="D43" s="36">
        <v>400</v>
      </c>
      <c r="E43" s="37">
        <v>0.05</v>
      </c>
      <c r="F43" s="13"/>
      <c r="G43" s="14">
        <f>Tabela1[[#This Row],[Ilość
(4)]]*Tabela1[[#This Row],[Cena jednostkowa netto
w złotych 
(6)]]</f>
        <v>0</v>
      </c>
      <c r="H43" s="15">
        <f>Tabela1[[#This Row],[Wartość netto
w złotych
(7) ]]*Tabela1[[#This Row],[Obowiązujaca stawka podatku od towarów i usług w %
(5)]]</f>
        <v>0</v>
      </c>
      <c r="I43" s="15">
        <f>Tabela1[[#This Row],[Wartość netto
w złotych
(7) ]]+Tabela1[[#This Row],[Wartość podatku VAT
w złotych
(8)]]</f>
        <v>0</v>
      </c>
    </row>
    <row r="44" spans="1:9" x14ac:dyDescent="0.25">
      <c r="A44" s="12">
        <v>38</v>
      </c>
      <c r="B44" s="34" t="s">
        <v>27</v>
      </c>
      <c r="C44" s="36" t="s">
        <v>1</v>
      </c>
      <c r="D44" s="36">
        <v>400</v>
      </c>
      <c r="E44" s="37">
        <v>0.05</v>
      </c>
      <c r="F44" s="13"/>
      <c r="G44" s="14">
        <f>Tabela1[[#This Row],[Ilość
(4)]]*Tabela1[[#This Row],[Cena jednostkowa netto
w złotych 
(6)]]</f>
        <v>0</v>
      </c>
      <c r="H44" s="15">
        <f>Tabela1[[#This Row],[Wartość netto
w złotych
(7) ]]*Tabela1[[#This Row],[Obowiązujaca stawka podatku od towarów i usług w %
(5)]]</f>
        <v>0</v>
      </c>
      <c r="I44" s="15">
        <f>Tabela1[[#This Row],[Wartość netto
w złotych
(7) ]]+Tabela1[[#This Row],[Wartość podatku VAT
w złotych
(8)]]</f>
        <v>0</v>
      </c>
    </row>
    <row r="45" spans="1:9" x14ac:dyDescent="0.25">
      <c r="A45" s="12">
        <v>39</v>
      </c>
      <c r="B45" s="34" t="s">
        <v>28</v>
      </c>
      <c r="C45" s="35" t="s">
        <v>1</v>
      </c>
      <c r="D45" s="36">
        <v>20</v>
      </c>
      <c r="E45" s="37">
        <v>0.05</v>
      </c>
      <c r="F45" s="13"/>
      <c r="G45" s="14">
        <f>Tabela1[[#This Row],[Ilość
(4)]]*Tabela1[[#This Row],[Cena jednostkowa netto
w złotych 
(6)]]</f>
        <v>0</v>
      </c>
      <c r="H45" s="15">
        <f>Tabela1[[#This Row],[Wartość netto
w złotych
(7) ]]*Tabela1[[#This Row],[Obowiązujaca stawka podatku od towarów i usług w %
(5)]]</f>
        <v>0</v>
      </c>
      <c r="I45" s="15">
        <f>Tabela1[[#This Row],[Wartość netto
w złotych
(7) ]]+Tabela1[[#This Row],[Wartość podatku VAT
w złotych
(8)]]</f>
        <v>0</v>
      </c>
    </row>
    <row r="46" spans="1:9" ht="42" customHeight="1" x14ac:dyDescent="0.25">
      <c r="A46" s="12">
        <v>40</v>
      </c>
      <c r="B46" s="34" t="s">
        <v>29</v>
      </c>
      <c r="C46" s="36" t="s">
        <v>1</v>
      </c>
      <c r="D46" s="36">
        <v>10</v>
      </c>
      <c r="E46" s="37">
        <v>0.05</v>
      </c>
      <c r="F46" s="13"/>
      <c r="G46" s="14">
        <f>Tabela1[[#This Row],[Ilość
(4)]]*Tabela1[[#This Row],[Cena jednostkowa netto
w złotych 
(6)]]</f>
        <v>0</v>
      </c>
      <c r="H46" s="15">
        <f>Tabela1[[#This Row],[Wartość netto
w złotych
(7) ]]*Tabela1[[#This Row],[Obowiązujaca stawka podatku od towarów i usług w %
(5)]]</f>
        <v>0</v>
      </c>
      <c r="I46" s="15">
        <f>Tabela1[[#This Row],[Wartość netto
w złotych
(7) ]]+Tabela1[[#This Row],[Wartość podatku VAT
w złotych
(8)]]</f>
        <v>0</v>
      </c>
    </row>
    <row r="47" spans="1:9" s="19" customFormat="1" x14ac:dyDescent="0.25">
      <c r="A47" s="16"/>
      <c r="B47" s="39"/>
      <c r="C47" s="40"/>
      <c r="D47" s="40"/>
      <c r="E47" s="41"/>
      <c r="F47" s="17" t="s">
        <v>4</v>
      </c>
      <c r="G47" s="17">
        <f>SUM(G7:G46)</f>
        <v>0</v>
      </c>
      <c r="H47" s="18">
        <f>SUM(H7:H46)</f>
        <v>0</v>
      </c>
      <c r="I47" s="18">
        <f>Tabela1[[#This Row],[Wartość netto
w złotych
(7) ]]+Tabela1[[#This Row],[Wartość podatku VAT
w złotych
(8)]]</f>
        <v>0</v>
      </c>
    </row>
    <row r="48" spans="1:9" x14ac:dyDescent="0.25">
      <c r="B48" s="42"/>
    </row>
  </sheetData>
  <sheetProtection password="CE28" sheet="1"/>
  <pageMargins left="0.23622047244094491" right="0.23622047244094491" top="0.74803149606299213" bottom="0" header="0.31496062992125984" footer="0.31496062992125984"/>
  <pageSetup paperSize="9" scale="6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Dostawa_nabiału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4.4 do SWZ</dc:title>
  <dc:creator/>
  <cp:lastModifiedBy/>
  <dcterms:created xsi:type="dcterms:W3CDTF">2006-09-16T00:00:00Z</dcterms:created>
  <dcterms:modified xsi:type="dcterms:W3CDTF">2024-10-02T06:56:56Z</dcterms:modified>
</cp:coreProperties>
</file>