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rakowsk\Desktop\Mariusz zamówienia\PRZETARGI 2023\13.DZP.2023 wyp alk\"/>
    </mc:Choice>
  </mc:AlternateContent>
  <xr:revisionPtr revIDLastSave="0" documentId="13_ncr:1_{B4C048DF-6FA8-4D60-BC6F-435DFAC4021A}" xr6:coauthVersionLast="47" xr6:coauthVersionMax="47" xr10:uidLastSave="{00000000-0000-0000-0000-000000000000}"/>
  <bookViews>
    <workbookView xWindow="-120" yWindow="-15480" windowWidth="18090" windowHeight="15600" activeTab="1" xr2:uid="{C3173107-E24B-4B6F-828A-C3C7BC9DDA01}"/>
  </bookViews>
  <sheets>
    <sheet name="Cz. 1 niemedyczna" sheetId="1" r:id="rId1"/>
    <sheet name="Cz. 2 medyczna" sheetId="2" r:id="rId2"/>
  </sheets>
  <definedNames>
    <definedName name="_xlnm.Print_Area" localSheetId="0">'Cz. 1 niemedyczna'!$A$1:$K$26</definedName>
    <definedName name="_xlnm.Print_Area" localSheetId="1">'Cz. 2 medyczna'!$A$1:$K$11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 r="J6" i="1"/>
  <c r="J7" i="1"/>
  <c r="J8" i="1"/>
  <c r="J9" i="1"/>
  <c r="J10" i="1"/>
  <c r="J11" i="1"/>
  <c r="J12" i="1"/>
  <c r="J13" i="1"/>
  <c r="J14" i="1"/>
  <c r="J15" i="1"/>
  <c r="J16" i="1"/>
  <c r="J17" i="1"/>
  <c r="J18" i="1"/>
  <c r="J19" i="1"/>
  <c r="J20" i="1"/>
  <c r="J21" i="1"/>
  <c r="J22" i="1"/>
  <c r="J23" i="1"/>
  <c r="I24" i="1"/>
  <c r="J24" i="1"/>
  <c r="I5" i="1"/>
  <c r="I6" i="1"/>
  <c r="I7" i="1"/>
  <c r="I8" i="1"/>
  <c r="I9" i="1"/>
  <c r="I10" i="1"/>
  <c r="I11" i="1"/>
  <c r="I12" i="1"/>
  <c r="I13" i="1"/>
  <c r="I14" i="1"/>
  <c r="I15" i="1"/>
  <c r="I16" i="1"/>
  <c r="I17" i="1"/>
  <c r="I18" i="1"/>
  <c r="I19" i="1"/>
  <c r="I20" i="1"/>
  <c r="I21" i="1"/>
  <c r="I22" i="1"/>
  <c r="I23" i="1"/>
  <c r="I4" i="2"/>
  <c r="J4" i="2"/>
  <c r="I5" i="2"/>
  <c r="J5" i="2"/>
  <c r="I6" i="2"/>
  <c r="J6" i="2"/>
  <c r="I7" i="2"/>
  <c r="J7" i="2"/>
  <c r="I8" i="2"/>
  <c r="J8" i="2"/>
  <c r="I9" i="2"/>
  <c r="J9" i="2"/>
  <c r="J10" i="2"/>
  <c r="I10" i="2"/>
  <c r="G9" i="2"/>
  <c r="G8" i="2"/>
  <c r="G7" i="2"/>
  <c r="G6" i="2"/>
  <c r="G5" i="2"/>
  <c r="G4" i="2"/>
  <c r="I4" i="1"/>
  <c r="J4" i="1"/>
  <c r="J25" i="1"/>
  <c r="I25" i="1"/>
  <c r="G24" i="1"/>
  <c r="G23" i="1"/>
  <c r="G22" i="1"/>
  <c r="G21" i="1"/>
  <c r="G20" i="1"/>
  <c r="G19" i="1"/>
  <c r="G18" i="1"/>
  <c r="G17" i="1"/>
  <c r="G16" i="1"/>
  <c r="G15" i="1"/>
  <c r="G14" i="1"/>
  <c r="G13" i="1"/>
  <c r="G12" i="1"/>
  <c r="G11" i="1"/>
  <c r="G10" i="1"/>
  <c r="G9" i="1"/>
  <c r="G8" i="1"/>
  <c r="G7" i="1"/>
  <c r="G6" i="1"/>
  <c r="G5" i="1"/>
  <c r="G4" i="1"/>
</calcChain>
</file>

<file path=xl/sharedStrings.xml><?xml version="1.0" encoding="utf-8"?>
<sst xmlns="http://schemas.openxmlformats.org/spreadsheetml/2006/main" count="104" uniqueCount="64">
  <si>
    <t>Część Nr 1</t>
  </si>
  <si>
    <t xml:space="preserve">    Formularz asortymentowo - cenowy (opis przedmiotu zamówienia)</t>
  </si>
  <si>
    <t>Załącznik nr 2 do SWZ</t>
  </si>
  <si>
    <t>Lp</t>
  </si>
  <si>
    <t xml:space="preserve">
Nazwa artykułu
</t>
  </si>
  <si>
    <t>Nazwa artykułu oferowanego przez Wykonawcę spełniającego wymagania z kol. nr 2 (ew. marka, typ, parametry)</t>
  </si>
  <si>
    <t>Jedn.
miary</t>
  </si>
  <si>
    <t>Ilość</t>
  </si>
  <si>
    <t>Cena
jedn. netto</t>
  </si>
  <si>
    <t>Cena
jedn. brutto (6x8+6)</t>
  </si>
  <si>
    <t>VAT%</t>
  </si>
  <si>
    <t xml:space="preserve">      Wartość netto        (5x6)</t>
  </si>
  <si>
    <t>Wartość brutto  (9x8+9)</t>
  </si>
  <si>
    <t>1.</t>
  </si>
  <si>
    <r>
      <rPr>
        <b/>
        <sz val="12"/>
        <color rgb="FF000000"/>
        <rFont val="Calibri"/>
        <family val="2"/>
        <charset val="238"/>
      </rPr>
      <t xml:space="preserve">Kosz betonowy </t>
    </r>
    <r>
      <rPr>
        <sz val="12"/>
        <color rgb="FF000000"/>
        <rFont val="Calibri"/>
        <family val="2"/>
        <charset val="238"/>
      </rPr>
      <t>- (kamień płukany, grysy) o podstawie sześciokątnej, wysokości 60-62 cm, pojemności 40 l, z wkładem ocynkowanym z popielnicą opróżnianym poprzez wyjęcie. Gwarancja 24 m-ce</t>
    </r>
  </si>
  <si>
    <t>szt.</t>
  </si>
  <si>
    <t>2.</t>
  </si>
  <si>
    <r>
      <rPr>
        <b/>
        <sz val="12"/>
        <color rgb="FF000000"/>
        <rFont val="Calibri"/>
        <family val="2"/>
        <charset val="238"/>
      </rPr>
      <t>Stojek na rowery</t>
    </r>
    <r>
      <rPr>
        <sz val="12"/>
        <color rgb="FF000000"/>
        <rFont val="Calibri"/>
        <family val="2"/>
        <charset val="238"/>
      </rPr>
      <t xml:space="preserve"> - 10 miejsc, wykonany z rurki stalowej ocynkowanej, możliwość zakotwiczenia w podłożu, z możliwością użytkowania dwustronnego lub możliwość użytkowania jednostronnego. Wymiary:długość - 150 cm, wysokość - 55 cm, szerokość - 55 cm.</t>
    </r>
  </si>
  <si>
    <t>3.</t>
  </si>
  <si>
    <t>4.</t>
  </si>
  <si>
    <r>
      <rPr>
        <b/>
        <sz val="12"/>
        <color rgb="FF000000"/>
        <rFont val="Calibri"/>
        <family val="2"/>
        <charset val="238"/>
      </rPr>
      <t>Rolety okienne wewnętrzne</t>
    </r>
    <r>
      <rPr>
        <sz val="12"/>
        <color rgb="FF000000"/>
        <rFont val="Calibri"/>
        <family val="2"/>
        <charset val="238"/>
      </rPr>
      <t xml:space="preserve"> szer. 80 cm rolety x dł. 180/200 cm, kolor (min 10) i materiał do uzgodnienia z Zamawiającym Wykonawca dokona pomiaru w naturze. Montaż w miejscu wskazanym przez Zamawiającego Gwarancja 24 m-ce</t>
    </r>
  </si>
  <si>
    <t>5.</t>
  </si>
  <si>
    <r>
      <rPr>
        <b/>
        <sz val="12"/>
        <color rgb="FF000000"/>
        <rFont val="Calibri"/>
        <family val="2"/>
        <charset val="238"/>
      </rPr>
      <t>Rolety okienne wewnętrzne</t>
    </r>
    <r>
      <rPr>
        <sz val="12"/>
        <color rgb="FF000000"/>
        <rFont val="Calibri"/>
        <family val="2"/>
        <charset val="238"/>
      </rPr>
      <t xml:space="preserve"> szer. 120 cm rolety x dł. 180/200 cm, kolor (min 10) i materiał do uzgodnienia z Zamawiającym Wykonawca dokona pomiaru w naturze. Montaż w miejscu wskazanym przez Zamawiającego Gwarancja 24 m-ce</t>
    </r>
  </si>
  <si>
    <t>6.</t>
  </si>
  <si>
    <r>
      <rPr>
        <b/>
        <sz val="12"/>
        <color rgb="FF000000"/>
        <rFont val="Calibri"/>
        <family val="2"/>
        <charset val="238"/>
      </rPr>
      <t>Stół</t>
    </r>
    <r>
      <rPr>
        <sz val="12"/>
        <color rgb="FF000000"/>
        <rFont val="Calibri"/>
        <family val="2"/>
        <charset val="238"/>
      </rPr>
      <t xml:space="preserve"> - wymiar blatu 80 x 80 cm, wysokość 73,5 cm. (stołówka-świetlica). Blat stołu wykonany z płyty laminowne o gr.min 18 mm.widoczne krawędzie zabazpieczone obrzeżem o gr. min. 2 mm. Stelaż stołów - metalowy o profilu min.  30x30 (noga) i 40x20 (rama) . Nie dopuszcza się stołu na czterech nogach bez ramy. Stelaż stołu musi umożliwiać wsunięcie krzeseł pod blat stołu.</t>
    </r>
  </si>
  <si>
    <t>7.</t>
  </si>
  <si>
    <r>
      <rPr>
        <b/>
        <sz val="12"/>
        <color rgb="FF000000"/>
        <rFont val="Calibri"/>
        <family val="2"/>
        <charset val="238"/>
      </rPr>
      <t>Sofa</t>
    </r>
    <r>
      <rPr>
        <sz val="12"/>
        <color rgb="FF000000"/>
        <rFont val="Calibri"/>
        <family val="2"/>
        <charset val="238"/>
      </rPr>
      <t xml:space="preserve"> -  długość całkowita 140 cm, bez funkcji rozkładania,  z tapicerowanymi podłokietnikami, tapicerka zmywalna odporna na mycie i deynfekcję, kolor obicia do wyboru przez Zamawiającego na etapie realizacji umowy (min. 6 kolorów).</t>
    </r>
  </si>
  <si>
    <t>8.</t>
  </si>
  <si>
    <r>
      <rPr>
        <b/>
        <sz val="12"/>
        <color rgb="FF000000"/>
        <rFont val="Calibri"/>
        <family val="2"/>
        <charset val="238"/>
      </rPr>
      <t>Sofa</t>
    </r>
    <r>
      <rPr>
        <sz val="12"/>
        <color rgb="FF000000"/>
        <rFont val="Calibri"/>
        <family val="2"/>
        <charset val="238"/>
      </rPr>
      <t xml:space="preserve"> - długość całkowita 180 cm bez funkcji rozkładania,  z tapicerowanymi podłokietnikami, tapicerka zmywalna odporna na środki dezynfekcyjne, kolor obicia do wyboru przez Zamawiającego na etapie realizacji umowy (min. 6 kolorów).</t>
    </r>
  </si>
  <si>
    <t>9.</t>
  </si>
  <si>
    <t>10.</t>
  </si>
  <si>
    <r>
      <rPr>
        <b/>
        <sz val="12"/>
        <color rgb="FF000000"/>
        <rFont val="Calibri"/>
        <family val="2"/>
        <charset val="238"/>
      </rPr>
      <t>Maszyna do szycia</t>
    </r>
    <r>
      <rPr>
        <sz val="12"/>
        <color rgb="FF000000"/>
        <rFont val="Calibri"/>
        <family val="2"/>
        <charset val="238"/>
      </rPr>
      <t xml:space="preserve"> - elektryczna. Moc min. 70 W, min. 38 ściegów, możliwość szycia wstecz, regulacja długości ściegu, funkcje szycia: obszywanie dziurki guzika, przyszywanie guzika, reperacja tkaniny, zszywanie tkaniny, możliwość zastosowania podwójnej igły, wahadłowy chwytacz nitki, 4 stopniowe obszywanie dziurek, oświetlenie LED, wyposażenie: drugi trzpień, igła podwójna, igły, oliwiarka, osłona PVC na maszynę , płytka osłaniająca ząbki transportera, prujka, rozrusznik, stopka do guzików, stopka do obszywania dziurek, stopka do zamków , stopka uniwersalna, szpulki, wkrętaki.</t>
    </r>
  </si>
  <si>
    <t>11.</t>
  </si>
  <si>
    <t>12.</t>
  </si>
  <si>
    <r>
      <rPr>
        <b/>
        <sz val="12"/>
        <color rgb="FF000000"/>
        <rFont val="Calibri"/>
        <family val="2"/>
        <charset val="238"/>
      </rPr>
      <t xml:space="preserve">RZUTNIK </t>
    </r>
    <r>
      <rPr>
        <sz val="12"/>
        <color rgb="FF000000"/>
        <rFont val="Calibri"/>
        <family val="2"/>
        <charset val="238"/>
      </rPr>
      <t>- cechy charakterystyczne:
Technologia DLP
Rozdzielczość Full HD (1920 x 1080)
Jasność min. 4000 lumenów
22000:1 Kontrast
Waga: 2.41 kg
Pionowa korekcja Keystone +/- 40 stopni
Wejście HDMI z wsparciem MHL
Złącze 5V DC USB
3D poprzez HDMI, żywotność lampy min. 5000 , zoom obiektywu 1.1, wejścia min. 1 x HDMI, 1xRS232, 1xUSB, 1 x VGA, wyjścia 1 x 3,5 mm Jack, obiektyw napędzany silnikiem, wbudowany głośnik, wymiary: 29 x 10 x 23 cm (+/- 2 cm), gwarancja min. 24 m-ce</t>
    </r>
  </si>
  <si>
    <t>13.</t>
  </si>
  <si>
    <r>
      <rPr>
        <b/>
        <sz val="12"/>
        <color rgb="FF000000"/>
        <rFont val="Calibri"/>
        <family val="2"/>
        <charset val="238"/>
      </rPr>
      <t>ODTWARZACZ CD</t>
    </r>
    <r>
      <rPr>
        <sz val="12"/>
        <color rgb="FF000000"/>
        <rFont val="Calibri"/>
        <family val="2"/>
        <charset val="238"/>
      </rPr>
      <t xml:space="preserve"> - typu boombox z portem USB, możliwość podłączenia odtwarzacza MP3, dwa głośniki zwiększające moc dźwięku, gniazdo wejścia audio do współpracy z różnymi urządzeniami zewnętrznymi,  podawanie płyt od góry, rodzaje odtwarzanych płyt: CD, CD-R, CD-RW, CDDA, MP3,   WMA, radio cyfrowe, zakres AM/FM, pamięć 30 stacji, wejście AUX, wejście słuchawkowe, zasilanie baterie/sieć, gwarancja min 24 m-ce</t>
    </r>
  </si>
  <si>
    <t>14.</t>
  </si>
  <si>
    <r>
      <rPr>
        <b/>
        <sz val="12"/>
        <color rgb="FF000000"/>
        <rFont val="Calibri"/>
        <family val="2"/>
        <charset val="238"/>
      </rPr>
      <t>TELEWIZOR</t>
    </r>
    <r>
      <rPr>
        <sz val="12"/>
        <color rgb="FF000000"/>
        <rFont val="Calibri"/>
        <family val="2"/>
        <charset val="238"/>
      </rPr>
      <t xml:space="preserve"> - ekran min. 55 cali,  4K UHD, rozdzielczość mi. 3840 x 2160,  Technologia obrazu LED, HDR10+, HLG, podświetlenie matryce Edge LED, Tuner: DVB-T2 (HEVC), DVB-C, analogowy,  smart TV, WIFI, łączność bezprzewodowa Bluetooth, Wi-Fi Direct, przeglądarka internetowa, HbbTV, Funkcje Smart TV:
SmartThings, Galeria, Dotknij i wyświetl, PC on TV (PC na ekranie TV), Mobile to TV - Mirroring (Urządzenie mobilne do TV), Muzyczna ściana
Aplikacje Smart TV:
YouTube, Netflix, Prime Video, Disney+, HBO Go / Max, Canal Plus Online, Viaplay, SkyShowtime, głośniki system 2.0/2 x 10 W, system dźwięku przestrzennego, regulacja tonów, korektor dźwięku.       Technologie dźwięku:
Adaptive Sound (funkcja Adaptacji Dźwięku), Bluetooth Audio, Dolby Digital Plus, HDMI eARC, Multiroom Link, Q-Symphony, wzmacnianie dialogów,  menu w języku polskim, telegazetia, nformacje dodatkowe:
USB - zdjęcia, muzyka, film, Digital EPG, możliwość aktualizacji oprogramowania, możliwość użycia klawiatury i myszki (funkcje Smart), ConnectShare Movie, Anynet+, Tryb Ambient,  obsługa USB HID i Bluetooth HID,  złącza: min. 3 x HDMI 2.0, min. 2 x USB, złacze Ethernet (LAN), cyfrowe wyjście optyczne, Złącze CI. Do każdego telewizora wieszak ścienny z regulacją w pionie i poziomie. Gwarancja min 24 m-ce.
</t>
    </r>
  </si>
  <si>
    <t>15.</t>
  </si>
  <si>
    <r>
      <rPr>
        <b/>
        <sz val="12"/>
        <color rgb="FF000000"/>
        <rFont val="Calibri"/>
        <family val="2"/>
        <charset val="238"/>
      </rPr>
      <t>STOLIK DO PIELĘGNACJI PACJENTA</t>
    </r>
    <r>
      <rPr>
        <sz val="12"/>
        <color rgb="FF000000"/>
        <rFont val="Calibri"/>
        <family val="2"/>
        <charset val="238"/>
      </rPr>
      <t xml:space="preserve"> - regał łazienkowy, dwustronny, wykonany z wodoodpornego tworzywa, 3 półki, na kółkach, kolor biały, wymiary: wys. 70 cm x dł. 45 cm x gł. 32 cm (+/- 1 cm);</t>
    </r>
  </si>
  <si>
    <t>16.</t>
  </si>
  <si>
    <r>
      <rPr>
        <b/>
        <sz val="12"/>
        <color rgb="FF000000"/>
        <rFont val="Calibri"/>
        <family val="2"/>
        <charset val="238"/>
      </rPr>
      <t>FOTEL OGRODOWY</t>
    </r>
    <r>
      <rPr>
        <sz val="12"/>
        <color rgb="FF000000"/>
        <rFont val="Calibri"/>
        <family val="2"/>
        <charset val="238"/>
      </rPr>
      <t xml:space="preserve"> - wykonany w całości z tworzywa polipropylenowego,  w siedzisku znajduje się otwór umożliwiający odpływ wody, możliwość sztaplowania foteli, łatwe w utrzymaniu czystości.maxymalne obciążenie 110 kg.  Wymiary +/- 3 cm:
Szerokość: 80 cm
Głębokość: 70 cm
Wysokość: 70 cm
Szerokość siedziska: 56 cm
Głębokość siedziska:509 cm
Wysokość siedziska: 40 cm</t>
    </r>
  </si>
  <si>
    <t>17.</t>
  </si>
  <si>
    <r>
      <rPr>
        <b/>
        <sz val="12"/>
        <color rgb="FF000000"/>
        <rFont val="Calibri"/>
        <family val="2"/>
        <charset val="238"/>
      </rPr>
      <t>STOLIK WIELOFUNKCYJNY</t>
    </r>
    <r>
      <rPr>
        <sz val="12"/>
        <color rgb="FF000000"/>
        <rFont val="Calibri"/>
        <family val="2"/>
        <charset val="238"/>
      </rPr>
      <t xml:space="preserve"> - wykonany z wysokiej jakości lekkiego i estetycznego materiału ABS, co zapewnia łatwe czyszczenie i dezynfekcje.wyposażony jest w 4 kółka jezdne (w tym 2 z blokadą), górna półka została wyposażona w relingi umiejscowione na trzech krawędziach, W górnej części stolika znajduje się szuflada, stolik wyposażony w 2 pojemniki na odpady. Wymiary:  (+/- 10 mm), długość: 625 mm , szerokość: 475 mm, wysokość: 930 mm.
</t>
    </r>
  </si>
  <si>
    <t>18.</t>
  </si>
  <si>
    <r>
      <rPr>
        <b/>
        <sz val="12"/>
        <color rgb="FF000000"/>
        <rFont val="Calibri"/>
        <family val="2"/>
        <charset val="238"/>
      </rPr>
      <t xml:space="preserve">KRZESŁO </t>
    </r>
    <r>
      <rPr>
        <sz val="12"/>
        <color rgb="FF000000"/>
        <rFont val="Calibri"/>
        <family val="2"/>
        <charset val="238"/>
      </rPr>
      <t>- wykonane w całości  z trwałego  tworzywa sztucznego, odpornego  na plamy i bardzo wytrzymałego w codziennym użytkowaniu. Nie przyjmuje wilgoci jest odporne na działanie czynników atmosferycznych. Stabilne nóżki zabezpieczone są silikonową podkładką, by ochronić podłogę przed zarysowaniem. Krzesło  lekkie (waży mniej niż 3 kg), trwałe i proste w użytkowaniu. Krzesło można sztaplować (do 4 sztuk), wymiary krzesła: wysokość 83 cm, głębokość siedziska 41,5 cm (+/- 2 mm), serokość oparcia 45,5 cm (+/- 2 mm), wysokość siedziska 46 cm (+/- 2 mm), szerokość kresła 56 cm (+/- 2 mm), głębokość krzesła 53 cm (+/- 2 mm). Gwarancja min 24 m-ce
.</t>
    </r>
  </si>
  <si>
    <t>19.</t>
  </si>
  <si>
    <r>
      <rPr>
        <b/>
        <sz val="12"/>
        <color rgb="FF000000"/>
        <rFont val="Calibri"/>
        <family val="2"/>
        <charset val="238"/>
      </rPr>
      <t>STOLIK OKRĄGŁY</t>
    </r>
    <r>
      <rPr>
        <sz val="12"/>
        <color rgb="FF000000"/>
        <rFont val="Calibri"/>
        <family val="2"/>
        <charset val="238"/>
      </rPr>
      <t xml:space="preserve"> - (śr. 60 cm) na  nodze talerzowej. Blat wykonany z płyty laminowanej o gr. min 18 mm., widoczne krawędzie oklejone obrzeżem o gr. min 2 mm., wysokość stolika ok. 74 cm, noga talerzowa w kolorze uzgodnionym z Zamawiającym.</t>
    </r>
  </si>
  <si>
    <r>
      <rPr>
        <b/>
        <sz val="12"/>
        <color rgb="FF000000"/>
        <rFont val="Calibri"/>
        <family val="2"/>
        <charset val="238"/>
      </rPr>
      <t>WÓZEK DO PRZEWOZU POSIŁKÓW</t>
    </r>
    <r>
      <rPr>
        <sz val="12"/>
        <color rgb="FF000000"/>
        <rFont val="Calibri"/>
        <family val="2"/>
        <charset val="238"/>
      </rPr>
      <t xml:space="preserve"> - wykonany  ze stali nierdzewnej, 3 poziomy, nośność 120/150 kg, wys.900 mm, szer. 850 mm, gł. 450 mm, obciążenie na 1 poziom 40 kg.</t>
    </r>
  </si>
  <si>
    <t>21.</t>
  </si>
  <si>
    <r>
      <rPr>
        <b/>
        <sz val="12"/>
        <color rgb="FF000000"/>
        <rFont val="Calibri"/>
        <family val="2"/>
        <charset val="238"/>
      </rPr>
      <t>PAROWNICA WIELOFUNKCYJNA</t>
    </r>
    <r>
      <rPr>
        <sz val="12"/>
        <color rgb="FF000000"/>
        <rFont val="Calibri"/>
        <family val="2"/>
        <charset val="238"/>
      </rPr>
      <t xml:space="preserve"> - obudowa wykonana ze stali nierdzewnej,  maksymalne ciśnienie 7 bar, maksymalna temperatura pary nie mniej niż 170 º C, czas nagrzewania max. 4 min., pojemność zbiornika na wodę min. 2,5 l, moc elektryczna 300 W (14A), pojemność kotła min. 1,8 l, natężenie przepływu pary nasyconej 80 gr./min (+/- 10 gr). Ręczna regulacja strumienia pary, sterowana na uchwycie funkcja strumienia wody. Długość kabla zasilającego nie mniej niż 5 m, waga urządzenia nie większa niż 13 kg, wymiary: 28 x 25 x 53 cm  (+/- 2 cm)</t>
    </r>
  </si>
  <si>
    <t>Część Nr 2</t>
  </si>
  <si>
    <r>
      <rPr>
        <b/>
        <sz val="12"/>
        <color rgb="FF000000"/>
        <rFont val="Calibri"/>
        <family val="2"/>
        <charset val="238"/>
      </rPr>
      <t>Skaner żył i naczyń krwionośnych</t>
    </r>
    <r>
      <rPr>
        <sz val="12"/>
        <color rgb="FF000000"/>
        <rFont val="Calibri"/>
        <family val="2"/>
        <charset val="238"/>
      </rPr>
      <t xml:space="preserve"> - z menu w języku polskim, wyposażony w kolorowy wyświetlacz LCD oraz funkcję foto.Tryb foto daje możliwość́ robienia i przechowywania zdjęć́ obrazowanych żył. Złącze komputerowe, pozwala przesyłać dane.
Kolorowy wyświetlacz LCD.
7 dostępnych kolorów: dla rożnych kolorów skóry, tatuaży, mocno zniszczonej skóry.
3 dostępne rozmiary wyświetlania odpowiednie dla dorosłych, dzieci i noworodków.
5 poziomów jasności wyświetlany obraz ustawiany do najbardziej komfortowej jasności.
Odwrócenie kolorów, pozwala zmniejszyć́ interferencję włosów na ramionach i rozjaśnić́ naczynia krwionośne.
Tryb wzmocnienia obrazu zwiększa przejrzystość́ wykrywania naczyń krwionośnych.
Kolorometryczne wskazanie głębokości żył.  Zasilanie ładowania : 5V 2.0A, 100V-240V 50Hz-60Hz
Waga: 380g Rozmiar : 24 x 6,5 x 5,5 cm.                         
Poziom hałasu: &lt; 20db.                                                     
Bateria: litowa wielokrotnego ładowania 5000mA.   
Czas pracy: 4-5 h lub tryb ciągły przy zasilaniu sieciowym
Wyświetlacz LCD: 2,4 cala
Menu: język polski,             
Głębokość wykrywania : 10-12 mm                                 
Odległość wykrywania: 25-35 cm
Dokładność położenia naczyń ± 0,3 mm</t>
    </r>
  </si>
  <si>
    <r>
      <rPr>
        <b/>
        <sz val="12"/>
        <color rgb="FF000000"/>
        <rFont val="Calibri"/>
        <family val="2"/>
        <charset val="238"/>
      </rPr>
      <t>SZAFKA PRZYŁÓŻKOWA</t>
    </r>
    <r>
      <rPr>
        <sz val="12"/>
        <color rgb="FF000000"/>
        <rFont val="Calibri"/>
        <family val="2"/>
        <charset val="238"/>
      </rPr>
      <t xml:space="preserve">  - z półką na buty i blat HPL szafka przyłóżkowa - konstrukcja z blachy stalowej malowanej proszkowo, wyposażona w szyfladę na prowadnicach rolkowych, drzwiczki zamykane z zatrzaskiem magnetycznym. Szafka wyposażona w 4 kółka niebrudzące powierzchni w tym dwa z hamulcami, o średnicy 50 mm. Powierzchnia szafki odporna na działanie środków dezynfekcyjnych, blat szafki z płyty HPL, drzwi szafki i szuflady malowane w kolorach dopasowanych do koloru blatu (kolory do uzgdnienia z Zamawiającym), szafka wyposażona w półkę na buty wykonaną z siatki metalowej. Wymiary: szr. 430 mm x gł. 430 mm x wys. 800 mm (+/- 2 cm)</t>
    </r>
  </si>
  <si>
    <r>
      <rPr>
        <b/>
        <sz val="12"/>
        <color rgb="FF000000"/>
        <rFont val="Calibri"/>
        <family val="2"/>
        <charset val="238"/>
      </rPr>
      <t>WÓZEK INWALIDZKI</t>
    </r>
    <r>
      <rPr>
        <sz val="12"/>
        <color rgb="FF000000"/>
        <rFont val="Calibri"/>
        <family val="2"/>
        <charset val="238"/>
      </rPr>
      <t xml:space="preserve"> - specjalny multipozycyjny wózek inwalidzki - multipozycyjny, dla osób ważących  max. 135 kg, wyposażony w ortopedyczną tapicerkę typu Contur wykonaną z DARTEX-u, siedzisko i oparcie  typu Contur, regulowany zagłówek, regulowana objętość zagłówka, regulowany płynnie kąt nachylenia oparcia przy pomocy sprężyn hydraulicznych, regulowany kąt nachylenia siedziska przy pomocy sprężyn hydraulicznych, regulowany kąt nachylenia podnóżków, regulowany kąt nachylenia płyty podnóżka, regulowana wysokość rączek do pchania, zabezpieczenia na kolana, regulowana głębokość siedzenia, regulowana szerokość siedzenia w zakresie min. 50 – 55 cm, regulowana odległość podnóżków względem siebie, regulowana wysokość podłokietników, możliwość zmiany wysokości siedzenia, koła na szybkozłącza.". Gwarancja  min 24 m-ce</t>
    </r>
  </si>
  <si>
    <r>
      <rPr>
        <b/>
        <sz val="12"/>
        <color rgb="FF000000"/>
        <rFont val="Calibri"/>
        <family val="2"/>
        <charset val="238"/>
      </rPr>
      <t>MONITOR PARAMETRÓW ŻYCIOWYCH</t>
    </r>
    <r>
      <rPr>
        <sz val="12"/>
        <color rgb="FF000000"/>
        <rFont val="Calibri"/>
        <family val="2"/>
        <charset val="238"/>
      </rPr>
      <t xml:space="preserve"> - monitor funkcji życiowych pacjenta z modułami pulsoksymetru (pomiar saturacji), pulsu, krzywej SpO2 pleth oraz ciśnieniomierza, kolorowy i czytelny wyświetlacz 4.3" LCD z trybem wyświetlania standard oraz duże cyfry, menu w języku polskim, 4 poziomu głośności alarmu, pamięć mierzonych wartości, zasilanie akumulatorowe i sieciowe, poziom akumulatora widoczny na ekranie monitora, wbudowana rączka, przeznaczony dla dorosłych, na wyposażeniu czujnik SpO2 oraz mankiet NIBP da wskazanej grupy wiekowej. Zakres działania: saturacja 0 - 1005 - dokładność dla zakresu 70-100% +/- 2%, pomiar krwi dorośli: skurczowe 40-270 mm Hg, rozkurczowe 10-215 mm Hg, średnie 20-235, zabezpieczenie preciwko nadmiernemu ciśnieniu w mankiecie 300 mm Hg.</t>
    </r>
  </si>
  <si>
    <r>
      <rPr>
        <b/>
        <sz val="12"/>
        <color rgb="FF000000"/>
        <rFont val="Calibri"/>
        <family val="2"/>
        <charset val="238"/>
      </rPr>
      <t>KOZETKA LEKARSKA</t>
    </r>
    <r>
      <rPr>
        <sz val="12"/>
        <color rgb="FF000000"/>
        <rFont val="Calibri"/>
        <family val="2"/>
        <charset val="238"/>
      </rPr>
      <t xml:space="preserve"> - rama metalowa, tapicerowana materiałem zmywalnym, z regulowanym zagłówkiem i uchwytem na papier. Wymiary (+/- 2 cm) Wysokość: 51 cm, Szerokość: 55 cm, długość 188 cm, Kąt nachylenia zagłówka +/- 40°, dopuszczalne obciążenia 180 kg. Kolor do uzgodnienia z Zamawiajacym.</t>
    </r>
  </si>
  <si>
    <r>
      <rPr>
        <b/>
        <sz val="12"/>
        <color rgb="FF000000"/>
        <rFont val="Calibri"/>
        <family val="2"/>
        <charset val="238"/>
      </rPr>
      <t>REDUKTOR TLENU</t>
    </r>
    <r>
      <rPr>
        <sz val="12"/>
        <color rgb="FF000000"/>
        <rFont val="Calibri"/>
        <family val="2"/>
        <charset val="238"/>
      </rPr>
      <t xml:space="preserve"> - do pojemnika jednorazowego z wodą lub nawilżacza bąbelkującego z alarmem z przepływem 0-15 l/min., możliwość podawania tlenu bez nawilżacza A36 w. II Reduktor z dozownikiem i nawilżaczem, po połączeniu z butlą tlenową, przeznaczony jest do redukcji ciśnienia, ustalania wymaganego przepływu i nawilżania tlenu pobieranego z butli, wyposażony w manometr wskazujący ciśnienie w butli, funkcja regulacji przepływu umozliwiająca podanie pacjentowi od 0 do 15l/min nawilżonego tlen.</t>
    </r>
  </si>
  <si>
    <t>RAZEM Część Nr 1 (poz. 1-21):</t>
  </si>
  <si>
    <r>
      <rPr>
        <b/>
        <sz val="12"/>
        <color rgb="FF000000"/>
        <rFont val="Calibri"/>
        <family val="2"/>
        <charset val="238"/>
      </rPr>
      <t>Fotel typu Finka</t>
    </r>
    <r>
      <rPr>
        <sz val="12"/>
        <color rgb="FF000000"/>
        <rFont val="Calibri"/>
        <family val="2"/>
        <charset val="238"/>
      </rPr>
      <t xml:space="preserve"> - wygodny z wysokim oparciem, lekkiej konstrukcji wykonanej z 16 warstwowej sklejki gięto-klejonej, stelaż gięty w kształt 4 stabilnych nóg, siedzisko tapicerowane (materiał zmywalny, odportny na mycie i dezynfekcję) z pianki poliuretanowej o grubości min. 8 cm, stelaż skręcany, Kolor tapicerki i stelaża do uzgodnienia z Zamawiającym WYMIARY:                                                                                                                             wysokość całkowita 109cm 9 (+/- 4 cm)
wysokość siedziska 46cm  (+/- 2 cm)
wysokość oparcia 68cm (+/- 4 cm)
wysokość podłokietników 59cm ( +/- 2 cm)
głębokość całkowita 72cm (+/- 2 cm)
głębokość siedziska 44cm (+/- 2 cm)
szerokość całkowita 61 cm (+/- 2 cm)
szerokość siedziska 52cm (+/- 2 cm)</t>
    </r>
  </si>
  <si>
    <r>
      <rPr>
        <b/>
        <sz val="12"/>
        <color rgb="FF000000"/>
        <rFont val="Calibri"/>
        <family val="2"/>
        <charset val="238"/>
      </rPr>
      <t>Alkomat z drukarką</t>
    </r>
    <r>
      <rPr>
        <sz val="12"/>
        <color rgb="FF000000"/>
        <rFont val="Calibri"/>
        <family val="2"/>
        <charset val="238"/>
      </rPr>
      <t xml:space="preserve">  – dedykowany do dowodowej kontroli osób na obecność alkoholu w wydychanym powietrzu, posiada zintegrowaną drukarkę termiczną, przeznaczony do profesjonalnego i masowego użycia. Odporny na działanie czynników zewnętrznych, posiadający aluminiową obudowę chroniącą urządzenie w razie upadku, montowanie ustników z możliwością obrotu 360 st., komunikaty w języku polskim, posiadający dotykowy wyświetlacz, posiadający rozwiązanie uniemożliwiające zaciągnięcie się powietrzem z alkomatu. Urządzenie ze świadectwem wzorcowania.
Dane techniczne: 1)	Platynowy, dwuwylotowy sensor elektrotechniczny; 2)	32 bitowy mikrokontroler; 3)	Zakres pomiarowy: 0.000 – 6,300 promila (0,000-3,000 mg/L); 4)	Wyświetlacz podświetlany, dotykowy 2,8 ``; 5)	Dokładność wyświetlania 0,001; 6)	Dokładność +/- 5%; 7)	Wymiary 190x82x36 mm; 8)	Waga z baterią 454 g; 9)	Licznik pomiarów; 10)	Pamięć 4 tys. pomiarów; 11)	Możliwość zgrania 4 tys. pomiarów; 12)	Do 180 pomiarów w ciągu 30 minut; 13)	Funkcja automatycznego sprawdzania zawartości alkoholu w czujniku po ostatnim teście; 14)	Zasilanie: bateria-akumulator wielokrotnego ładowania (litowo-jonowa) 2000 mAh 7,4V), 500-800 pełnych ładowań; 15)	Sygnalizacja dźwiękowa; 16)	Układ kontroli oraz sygnalizacja rozładowania baterii; 17)	 Czas przygotowania do przeprowadzenia testu 2 sek.; 18)	Tryb pomiaru automatyczny i manualny;19)	Funkcja automatyczne go wyłączania po okresie bezczynności;20)	Ustniki (pakowane osobno); 21)	Możliwo ść pomiar w za pomocą lejka; 22)	Jednostki mierzące w mg/L, opcja: promil, µg/100mL, %, g/100mL, mg/mL, mg/100mL, g/210L lub inne; 23)	Zintegrowana drukarka termiczna; 24)	Druk termiczny; 25)	Papier termiczny maks. Średnica rolki 24 mm, szer. 57 mm; 26)	Czas druku 12 sekund; 27)	Certyfikat CE; 28)	Gwarancja min. 24 m-ce, Zamawiajacy wymaga w czasie trwania gwarancji przeglądów technicznych zgodnie z zaleceniami producenta (bez dodatkowych kosztów).
Zestaw zawiera: 1)	Baterię Li-ion 2000,Ah 7,4V; 2)	Baterię guzikową Cr2023; 3)	2 rolki papieru do drukarki;
4)	Kabel do połączenia alkomatu z komputerem; 5)	2 szt. nasadek lejkowych; 6)	30 szt. ustników oddzielnie pakowanych; 7)	Ładowarkę do gniazda sieci elektrycznej; 8)	Etui na alkomat i aluminiową skrzyneczkę do transportu; 9)	Instrukcję obsługi i dokument potwierdzający kalibrację urządzenia.</t>
    </r>
  </si>
  <si>
    <r>
      <rPr>
        <b/>
        <sz val="11"/>
        <color rgb="FF000000"/>
        <rFont val="Calibri"/>
        <family val="2"/>
        <charset val="238"/>
      </rPr>
      <t>DRUKARKA</t>
    </r>
    <r>
      <rPr>
        <sz val="11"/>
        <color rgb="FF000000"/>
        <rFont val="Calibri"/>
        <family val="2"/>
        <charset val="238"/>
      </rPr>
      <t xml:space="preserve"> - urządzenie wielofunkcyjne A4 kolor, DRUKOWANIE, KOPIOWANIE, SKANOWANIE.   Prędkość drukowania i kopiowania: min. 30 stron A4 na minutę w kolorze i mono. Drukowanie dwustronne: 15 stron A4 na minutę. Kopiowanie dwustronne: 15 stron A4 na minutę. Rozdzielczość: drukowanie 600x600 dpi, 1200 x 1200 dpi (zmniejszona prędkość), kopia/skan 600 x 600 dpi, czas nagrzewania: ok. 26 sekund. Czas pierwszego wydruku: 6,5/7,5 sekundy mono/kolor Czas pierwszej kopii: 8,5/10 sekund mono/kolor (z podajnika), 7,5/9 sekund mono/kolor (z szyby) Procesor: ARM Cortex-A9 Dual core 1,2GHz + ARM Cortex-M3 100MHz. Pamięć: Standard 1GB, Maks. 3GB + SSD 128GB Interfejsy: USB 2.0 (Hi-Speed), 2 x USB Host, Gigabit Ethernet (10BaseT/100BaseTX/ 1000BaseT, IPv6, IPv4, IPSec, 802.3az), opcjonalnie Wi-Fi (IEEE 802.11b/g/n), dodatkowa karta sieciowa, karta pamięci SD. Konta użytkowników: 100 kodów departamentowych: OBSŁUGA PAPIERU, 100-kartkowa taca wielofunkcyjna, 60–220g/m2 A4, A5, A6, B5, B6, Letter, Legal, Folio, inne (70 x 148 - 216 x 356 mm), kaseta uniwersalna na 250 arkuszy, 60–163 g/m2 A4, A5, A6, B5, B6, Letter, Legal, Folio, inne (105 x 148 – 216 x 356 mm). Maks. pojemność wejściowa razem z opcjami: 1850 arkuszy A4; Moduł dupleksu: wstandardzie, obsługa papieru 60–163 g/m2 A4, A5, B5, Letter, Legal; Podajnik dokumentów: w standardzie, dwustronny, na 75 arkuszy, 50 - 120 g/m2, A4, A5, A6, B5, Letter, Legal, inne (105x148 - 216x356 mm).KOPIOWANIE: Maks. format oryginału: A4/Legal; Kopiowanie ciągłe: 1–999; Zakres zoom: 25–400% co 1%; Ustawione współczynniki zoom: 5 zmniejszeń / 5 powiększeń; Tryby ekspozycji: automatyczna, ręczna (9-stopniowa) Wybór oryginału: Tekst + foto, foto, tekst, mapa, dokument drukowany; Funkcje: skanuj-raz-drukuj-wielokrotnie, sortowanie elektroniczne, kopiowanie dowodów osobistych, 2w1, 4w1, automatyczna zmiana kaset, pomijanie pustych stron. SKANOWANIE: Tryby skanowania: Skan-do-Email, skan-do-FTP, skan- do-SMB, skan-do-USB, TWAIN lokalnie/sieciowo, WIA, skan WSD; Prędkość: 1-stronnie 60 obrazów mono/min, 40 obrazów kolor/min. (300 dpi, A4), 2-stronnie 26 obrazów mono/min, 17 obrazów kolor /min. (300 dpi, A4) Rozdzielczość: 600, 400, 300, 200 dpi, 256 odcieni na kolor; Maks. format skanowania: A4, Legal; Rozpoznawanie oryginału: tekst, foto, tekst + foto, jasny tekst, optymalizacja pod OCR; Typy plików: TIFF, PDF, PDF/A, JPEG, XPS, Open XPS, szyfrowany PDF, kompresowany PDF, PDF/A-1a/b, PDF/A-2a/b/u, opcjonalnie przeszukiwalny PDF oraz pliki MS Office (wymagany Scan Extension Kit(A)); Metody kompresji: MMR/JPEG Funkcje: skanowanie kolorowe, wbudowana książka adresowa, obsługa Active Directory, szyfrowany transfer danych, wysyłanie wielotrybowe (jednocześnie do e-mail, faks, folder SMB/FTP), pomijanie pustych stron,</t>
    </r>
  </si>
  <si>
    <t>Razem Część Nr 2 poz.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</si>
</sst>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
  </numFmts>
  <fonts count="20">
    <font>
      <sz val="11"/>
      <color theme="1"/>
      <name val="Calibri"/>
      <family val="2"/>
      <charset val="238"/>
      <scheme val="minor"/>
    </font>
    <font>
      <b/>
      <sz val="11"/>
      <color rgb="FF000000"/>
      <name val="Liberation Sans"/>
      <charset val="238"/>
    </font>
    <font>
      <b/>
      <sz val="12"/>
      <color rgb="FF000000"/>
      <name val="Calibri"/>
      <family val="2"/>
      <charset val="238"/>
    </font>
    <font>
      <b/>
      <sz val="12"/>
      <color rgb="FF00000A"/>
      <name val="Times New Roman"/>
      <family val="1"/>
      <charset val="238"/>
    </font>
    <font>
      <b/>
      <sz val="12"/>
      <color rgb="FF00000A"/>
      <name val="Calibri"/>
    </font>
    <font>
      <b/>
      <sz val="11"/>
      <color rgb="FF00000A"/>
      <name val="Times New Roman"/>
      <family val="1"/>
      <charset val="238"/>
    </font>
    <font>
      <sz val="12"/>
      <color rgb="FF00000A"/>
      <name val="Times New Roman"/>
      <family val="1"/>
      <charset val="238"/>
    </font>
    <font>
      <sz val="12"/>
      <color rgb="FF00000A"/>
      <name val="Calibri"/>
      <family val="2"/>
      <charset val="238"/>
    </font>
    <font>
      <sz val="9"/>
      <color rgb="FF00000A"/>
      <name val="Times New Roman"/>
      <family val="1"/>
      <charset val="238"/>
    </font>
    <font>
      <sz val="12"/>
      <color rgb="FF000000"/>
      <name val="Calibri"/>
      <family val="2"/>
      <charset val="238"/>
    </font>
    <font>
      <sz val="10"/>
      <name val="Calibri"/>
      <scheme val="minor"/>
    </font>
    <font>
      <sz val="11"/>
      <color rgb="FF000000"/>
      <name val="Calibri"/>
      <family val="2"/>
      <charset val="238"/>
    </font>
    <font>
      <sz val="12"/>
      <name val="Calibri"/>
      <family val="2"/>
      <charset val="238"/>
    </font>
    <font>
      <sz val="10"/>
      <color rgb="FF000000"/>
      <name val="Times New Roman"/>
      <family val="1"/>
      <charset val="238"/>
    </font>
    <font>
      <sz val="12"/>
      <color rgb="FF070707"/>
      <name val="Calibri"/>
    </font>
    <font>
      <sz val="12"/>
      <color rgb="FF000000"/>
      <name val="Times New Roman"/>
      <family val="1"/>
      <charset val="238"/>
    </font>
    <font>
      <sz val="12"/>
      <color rgb="FF242829"/>
      <name val="Calibri"/>
    </font>
    <font>
      <sz val="12"/>
      <color theme="1"/>
      <name val="Calibri"/>
    </font>
    <font>
      <sz val="11"/>
      <color rgb="FF000000"/>
      <name val="Times New Roman"/>
      <family val="1"/>
      <charset val="238"/>
    </font>
    <font>
      <b/>
      <sz val="11"/>
      <color rgb="FF000000"/>
      <name val="Calibri"/>
      <family val="2"/>
      <charset val="238"/>
    </font>
  </fonts>
  <fills count="5">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theme="0"/>
        <bgColor indexed="64"/>
      </patternFill>
    </fill>
  </fills>
  <borders count="18">
    <border>
      <left/>
      <right/>
      <top/>
      <bottom/>
      <diagonal/>
    </border>
    <border>
      <left/>
      <right/>
      <top/>
      <bottom style="double">
        <color rgb="FF000001"/>
      </bottom>
      <diagonal/>
    </border>
    <border>
      <left style="double">
        <color rgb="FF000001"/>
      </left>
      <right/>
      <top style="double">
        <color rgb="FF000001"/>
      </top>
      <bottom style="double">
        <color rgb="FF000001"/>
      </bottom>
      <diagonal/>
    </border>
    <border>
      <left style="double">
        <color rgb="FF000001"/>
      </left>
      <right style="double">
        <color rgb="FF000001"/>
      </right>
      <top style="double">
        <color rgb="FF000001"/>
      </top>
      <bottom style="double">
        <color rgb="FF000001"/>
      </bottom>
      <diagonal/>
    </border>
    <border>
      <left style="double">
        <color rgb="FF000001"/>
      </left>
      <right/>
      <top style="double">
        <color rgb="FF000001"/>
      </top>
      <bottom/>
      <diagonal/>
    </border>
    <border>
      <left style="double">
        <color rgb="FF000001"/>
      </left>
      <right/>
      <top style="thin">
        <color rgb="FF000001"/>
      </top>
      <bottom style="thin">
        <color rgb="FF000001"/>
      </bottom>
      <diagonal/>
    </border>
    <border>
      <left style="thin">
        <color rgb="FF000001"/>
      </left>
      <right/>
      <top style="thin">
        <color rgb="FF000001"/>
      </top>
      <bottom style="thin">
        <color rgb="FF00000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1"/>
      </left>
      <right style="double">
        <color rgb="FF000001"/>
      </right>
      <top style="thin">
        <color rgb="FF000001"/>
      </top>
      <bottom style="thin">
        <color rgb="FF000001"/>
      </bottom>
      <diagonal/>
    </border>
    <border>
      <left style="thin">
        <color rgb="FF000001"/>
      </left>
      <right/>
      <top style="thin">
        <color rgb="FF000001"/>
      </top>
      <bottom/>
      <diagonal/>
    </border>
    <border>
      <left style="thin">
        <color auto="1"/>
      </left>
      <right style="thin">
        <color auto="1"/>
      </right>
      <top style="thin">
        <color auto="1"/>
      </top>
      <bottom style="thin">
        <color auto="1"/>
      </bottom>
      <diagonal/>
    </border>
    <border>
      <left/>
      <right/>
      <top style="thin">
        <color rgb="FF000001"/>
      </top>
      <bottom style="thin">
        <color rgb="FF000001"/>
      </bottom>
      <diagonal/>
    </border>
    <border>
      <left style="thin">
        <color rgb="FF000001"/>
      </left>
      <right/>
      <top/>
      <bottom style="thin">
        <color rgb="FF000001"/>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double">
        <color rgb="FF000001"/>
      </left>
      <right/>
      <top/>
      <bottom/>
      <diagonal/>
    </border>
    <border>
      <left style="thin">
        <color rgb="FF000000"/>
      </left>
      <right style="thin">
        <color rgb="FF000000"/>
      </right>
      <top style="double">
        <color rgb="FF000001"/>
      </top>
      <bottom style="thin">
        <color rgb="FF000000"/>
      </bottom>
      <diagonal/>
    </border>
  </borders>
  <cellStyleXfs count="1">
    <xf numFmtId="0" fontId="0" fillId="0" borderId="0"/>
  </cellStyleXfs>
  <cellXfs count="63">
    <xf numFmtId="0" fontId="0" fillId="0" borderId="0" xfId="0"/>
    <xf numFmtId="0" fontId="1" fillId="0" borderId="0" xfId="0" applyFont="1"/>
    <xf numFmtId="0" fontId="2" fillId="0" borderId="0" xfId="0" applyFont="1" applyAlignment="1">
      <alignment horizontal="center" vertical="center" wrapText="1"/>
    </xf>
    <xf numFmtId="0" fontId="0" fillId="0" borderId="0" xfId="0" applyAlignment="1">
      <alignment vertical="center"/>
    </xf>
    <xf numFmtId="0" fontId="3" fillId="2" borderId="2" xfId="0" applyFont="1" applyFill="1" applyBorder="1" applyAlignment="1">
      <alignment horizont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3" borderId="2" xfId="0" applyFont="1" applyFill="1" applyBorder="1" applyAlignment="1">
      <alignment horizontal="center"/>
    </xf>
    <xf numFmtId="0" fontId="7" fillId="3" borderId="2" xfId="0" applyFont="1" applyFill="1" applyBorder="1" applyAlignment="1">
      <alignment horizontal="center" vertical="center" wrapText="1"/>
    </xf>
    <xf numFmtId="0" fontId="6" fillId="3" borderId="4" xfId="0" applyFont="1" applyFill="1" applyBorder="1" applyAlignment="1">
      <alignment horizontal="center"/>
    </xf>
    <xf numFmtId="0" fontId="6"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horizontal="center"/>
    </xf>
    <xf numFmtId="0" fontId="8" fillId="3" borderId="3" xfId="0" applyFont="1" applyFill="1" applyBorder="1" applyAlignment="1">
      <alignment horizontal="center"/>
    </xf>
    <xf numFmtId="4" fontId="0" fillId="0" borderId="0" xfId="0" applyNumberFormat="1"/>
    <xf numFmtId="0" fontId="7" fillId="0" borderId="5" xfId="0" applyFont="1" applyBorder="1" applyAlignment="1">
      <alignment horizontal="center" vertical="center" wrapText="1"/>
    </xf>
    <xf numFmtId="0" fontId="9" fillId="0" borderId="6" xfId="0" applyFont="1" applyBorder="1" applyAlignment="1">
      <alignmen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2" fontId="10" fillId="0" borderId="8" xfId="0" applyNumberFormat="1" applyFont="1" applyBorder="1" applyAlignment="1">
      <alignment vertical="center"/>
    </xf>
    <xf numFmtId="164" fontId="11" fillId="0" borderId="6" xfId="0" applyNumberFormat="1" applyFont="1" applyBorder="1" applyAlignment="1">
      <alignment horizontal="center" vertical="center" wrapText="1"/>
    </xf>
    <xf numFmtId="9" fontId="11" fillId="0" borderId="6" xfId="0" applyNumberFormat="1" applyFont="1" applyBorder="1" applyAlignment="1">
      <alignment horizontal="center" vertical="center" wrapText="1"/>
    </xf>
    <xf numFmtId="164" fontId="11" fillId="0" borderId="6" xfId="0" applyNumberFormat="1" applyFont="1" applyBorder="1" applyAlignment="1">
      <alignment horizontal="right" vertical="center" wrapText="1"/>
    </xf>
    <xf numFmtId="164" fontId="11" fillId="0" borderId="9" xfId="0" applyNumberFormat="1" applyFont="1" applyBorder="1" applyAlignment="1">
      <alignment horizontal="right" vertical="center" wrapText="1"/>
    </xf>
    <xf numFmtId="0" fontId="7" fillId="0" borderId="10" xfId="0" applyFont="1" applyBorder="1" applyAlignment="1">
      <alignment horizontal="center" vertical="center" wrapText="1"/>
    </xf>
    <xf numFmtId="0" fontId="0" fillId="0" borderId="7" xfId="0" applyBorder="1" applyAlignment="1">
      <alignment horizontal="center" vertical="center"/>
    </xf>
    <xf numFmtId="0" fontId="12"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4" borderId="7" xfId="0" applyFill="1" applyBorder="1" applyAlignment="1">
      <alignment horizontal="center" vertical="center"/>
    </xf>
    <xf numFmtId="49" fontId="9" fillId="0" borderId="7" xfId="0" applyNumberFormat="1" applyFont="1" applyBorder="1" applyAlignment="1">
      <alignment horizontal="center" vertical="center" wrapText="1"/>
    </xf>
    <xf numFmtId="3" fontId="13" fillId="0" borderId="7" xfId="0" applyNumberFormat="1" applyFont="1" applyBorder="1" applyAlignment="1">
      <alignment horizontal="center" vertical="center" wrapText="1"/>
    </xf>
    <xf numFmtId="9" fontId="13" fillId="0" borderId="7" xfId="0" applyNumberFormat="1" applyFont="1" applyBorder="1" applyAlignment="1">
      <alignment horizontal="center" vertical="center" wrapText="1"/>
    </xf>
    <xf numFmtId="4" fontId="13" fillId="0" borderId="0" xfId="0" applyNumberFormat="1" applyFont="1" applyAlignment="1">
      <alignment wrapText="1"/>
    </xf>
    <xf numFmtId="0" fontId="13" fillId="0" borderId="0" xfId="0" applyFont="1" applyAlignment="1">
      <alignment wrapText="1"/>
    </xf>
    <xf numFmtId="49" fontId="13" fillId="0" borderId="0" xfId="0" applyNumberFormat="1" applyFont="1" applyAlignment="1">
      <alignment wrapText="1"/>
    </xf>
    <xf numFmtId="0" fontId="9" fillId="0" borderId="7" xfId="0" applyFont="1" applyBorder="1" applyAlignment="1">
      <alignment horizontal="center" vertical="top"/>
    </xf>
    <xf numFmtId="0" fontId="9" fillId="0" borderId="7" xfId="0" applyFont="1" applyBorder="1" applyAlignment="1">
      <alignment vertical="top"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3" fontId="9" fillId="0" borderId="7" xfId="0" applyNumberFormat="1" applyFont="1" applyBorder="1" applyAlignment="1">
      <alignment horizontal="center" vertical="center"/>
    </xf>
    <xf numFmtId="9" fontId="11" fillId="0" borderId="7" xfId="0" applyNumberFormat="1" applyFont="1" applyBorder="1" applyAlignment="1">
      <alignment horizontal="center" vertical="center"/>
    </xf>
    <xf numFmtId="4" fontId="9" fillId="0" borderId="0" xfId="0" applyNumberFormat="1" applyFont="1"/>
    <xf numFmtId="0" fontId="9" fillId="0" borderId="0" xfId="0" applyFont="1"/>
    <xf numFmtId="0" fontId="9" fillId="0" borderId="0" xfId="0" applyFont="1" applyAlignment="1">
      <alignment horizontal="center" vertical="center" wrapText="1"/>
    </xf>
    <xf numFmtId="9" fontId="9" fillId="0" borderId="7" xfId="0" applyNumberFormat="1" applyFont="1" applyBorder="1" applyAlignment="1">
      <alignment horizontal="center" vertical="center"/>
    </xf>
    <xf numFmtId="0" fontId="9" fillId="0" borderId="7" xfId="0" applyFont="1" applyBorder="1" applyAlignment="1">
      <alignment vertical="center" wrapText="1"/>
    </xf>
    <xf numFmtId="0" fontId="9"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9" fillId="4" borderId="7" xfId="0" applyFont="1" applyFill="1" applyBorder="1" applyAlignment="1">
      <alignment horizontal="center" vertical="center" wrapText="1"/>
    </xf>
    <xf numFmtId="0" fontId="15" fillId="0" borderId="0" xfId="0" applyFont="1" applyAlignment="1">
      <alignment wrapText="1"/>
    </xf>
    <xf numFmtId="0" fontId="16" fillId="0" borderId="0" xfId="0" applyFont="1" applyAlignment="1">
      <alignment horizontal="center" vertical="center" wrapText="1"/>
    </xf>
    <xf numFmtId="0" fontId="17" fillId="0" borderId="14" xfId="0" applyFont="1" applyBorder="1" applyAlignment="1">
      <alignment horizontal="center" vertical="center" wrapText="1"/>
    </xf>
    <xf numFmtId="9" fontId="13" fillId="0" borderId="0" xfId="0" applyNumberFormat="1" applyFont="1" applyAlignment="1">
      <alignment wrapText="1"/>
    </xf>
    <xf numFmtId="0" fontId="18" fillId="0" borderId="7" xfId="0" applyFont="1" applyBorder="1" applyAlignment="1">
      <alignment horizontal="center" vertical="top" wrapText="1"/>
    </xf>
    <xf numFmtId="10" fontId="0" fillId="0" borderId="16" xfId="0" applyNumberFormat="1" applyBorder="1"/>
    <xf numFmtId="0" fontId="9" fillId="0" borderId="17" xfId="0" applyFont="1" applyBorder="1" applyAlignment="1">
      <alignment vertical="top"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left" vertical="center" wrapText="1" readingOrder="1"/>
    </xf>
    <xf numFmtId="49" fontId="9" fillId="0" borderId="7" xfId="0" applyNumberFormat="1" applyFont="1" applyBorder="1" applyAlignment="1">
      <alignment vertical="top" wrapText="1"/>
    </xf>
    <xf numFmtId="0" fontId="11" fillId="0" borderId="7" xfId="0" applyFont="1" applyBorder="1" applyAlignment="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69D56-54C4-4DF2-B135-07FDCA030FB6}">
  <sheetPr>
    <pageSetUpPr fitToPage="1"/>
  </sheetPr>
  <dimension ref="A1:L25"/>
  <sheetViews>
    <sheetView topLeftCell="A19" zoomScale="75" zoomScaleNormal="75" workbookViewId="0">
      <selection activeCell="B14" sqref="B14"/>
    </sheetView>
  </sheetViews>
  <sheetFormatPr defaultColWidth="10.28515625" defaultRowHeight="15.75"/>
  <cols>
    <col min="1" max="1" width="5.7109375" customWidth="1"/>
    <col min="2" max="2" width="113.5703125" customWidth="1"/>
    <col min="3" max="3" width="27.28515625" style="45" customWidth="1"/>
    <col min="4" max="5" width="12" customWidth="1"/>
    <col min="6" max="6" width="12" style="3" customWidth="1"/>
    <col min="7" max="7" width="13.85546875" style="3" customWidth="1"/>
    <col min="8" max="8" width="12" customWidth="1"/>
    <col min="9" max="9" width="19.42578125" customWidth="1"/>
    <col min="10" max="10" width="18.7109375" customWidth="1"/>
    <col min="11" max="11" width="1.140625" style="15" customWidth="1"/>
  </cols>
  <sheetData>
    <row r="1" spans="1:12" ht="75" customHeight="1" thickBot="1">
      <c r="B1" s="1" t="s">
        <v>0</v>
      </c>
      <c r="C1" s="2" t="s">
        <v>1</v>
      </c>
      <c r="E1" s="1"/>
      <c r="I1" s="58" t="s">
        <v>2</v>
      </c>
      <c r="J1" s="58"/>
      <c r="K1" s="59"/>
    </row>
    <row r="2" spans="1:12" ht="96" thickTop="1" thickBot="1">
      <c r="A2" s="4" t="s">
        <v>3</v>
      </c>
      <c r="B2" s="5" t="s">
        <v>4</v>
      </c>
      <c r="C2" s="6" t="s">
        <v>5</v>
      </c>
      <c r="D2" s="5" t="s">
        <v>6</v>
      </c>
      <c r="E2" s="5" t="s">
        <v>7</v>
      </c>
      <c r="F2" s="5" t="s">
        <v>8</v>
      </c>
      <c r="G2" s="5" t="s">
        <v>9</v>
      </c>
      <c r="H2" s="5" t="s">
        <v>10</v>
      </c>
      <c r="I2" s="5" t="s">
        <v>11</v>
      </c>
      <c r="J2" s="7" t="s">
        <v>12</v>
      </c>
      <c r="K2" s="56"/>
    </row>
    <row r="3" spans="1:12" ht="17.25" thickTop="1" thickBot="1">
      <c r="A3" s="8">
        <v>1</v>
      </c>
      <c r="B3" s="8">
        <v>2</v>
      </c>
      <c r="C3" s="9">
        <v>3</v>
      </c>
      <c r="D3" s="8">
        <v>4</v>
      </c>
      <c r="E3" s="10">
        <v>5</v>
      </c>
      <c r="F3" s="11">
        <v>6</v>
      </c>
      <c r="G3" s="12">
        <v>7</v>
      </c>
      <c r="H3" s="13">
        <v>8</v>
      </c>
      <c r="I3" s="13">
        <v>9</v>
      </c>
      <c r="J3" s="14">
        <v>10</v>
      </c>
    </row>
    <row r="4" spans="1:12" ht="44.25" customHeight="1" thickTop="1">
      <c r="A4" s="16" t="s">
        <v>13</v>
      </c>
      <c r="B4" s="17" t="s">
        <v>14</v>
      </c>
      <c r="C4" s="18"/>
      <c r="D4" s="18" t="s">
        <v>15</v>
      </c>
      <c r="E4" s="19">
        <v>6</v>
      </c>
      <c r="F4" s="20"/>
      <c r="G4" s="21">
        <f t="shared" ref="G4:G24" si="0">SUM(F4*H4+F4)</f>
        <v>0</v>
      </c>
      <c r="H4" s="22">
        <v>0.23</v>
      </c>
      <c r="I4" s="23">
        <f t="shared" ref="I4:I24" si="1">SUM(E4*F4)</f>
        <v>0</v>
      </c>
      <c r="J4" s="24">
        <f t="shared" ref="J4:J24" si="2">SUM(I4*H4+I4)</f>
        <v>0</v>
      </c>
    </row>
    <row r="5" spans="1:12" ht="65.25" customHeight="1">
      <c r="A5" s="16" t="s">
        <v>16</v>
      </c>
      <c r="B5" s="17" t="s">
        <v>17</v>
      </c>
      <c r="C5" s="25"/>
      <c r="D5" s="18" t="s">
        <v>15</v>
      </c>
      <c r="E5" s="26">
        <v>1</v>
      </c>
      <c r="F5" s="20"/>
      <c r="G5" s="21">
        <f t="shared" si="0"/>
        <v>0</v>
      </c>
      <c r="H5" s="22">
        <v>0.23</v>
      </c>
      <c r="I5" s="23">
        <f t="shared" si="1"/>
        <v>0</v>
      </c>
      <c r="J5" s="24">
        <f t="shared" si="2"/>
        <v>0</v>
      </c>
    </row>
    <row r="6" spans="1:12" ht="210.75" customHeight="1">
      <c r="A6" s="16" t="s">
        <v>18</v>
      </c>
      <c r="B6" s="17" t="s">
        <v>60</v>
      </c>
      <c r="C6" s="27"/>
      <c r="D6" s="28" t="s">
        <v>15</v>
      </c>
      <c r="E6" s="26">
        <v>60</v>
      </c>
      <c r="F6" s="20"/>
      <c r="G6" s="21">
        <f t="shared" si="0"/>
        <v>0</v>
      </c>
      <c r="H6" s="22">
        <v>0.23</v>
      </c>
      <c r="I6" s="23">
        <f t="shared" si="1"/>
        <v>0</v>
      </c>
      <c r="J6" s="24">
        <f t="shared" si="2"/>
        <v>0</v>
      </c>
    </row>
    <row r="7" spans="1:12" ht="61.5" customHeight="1">
      <c r="A7" s="16" t="s">
        <v>19</v>
      </c>
      <c r="B7" s="17" t="s">
        <v>20</v>
      </c>
      <c r="C7" s="29"/>
      <c r="D7" s="18" t="s">
        <v>15</v>
      </c>
      <c r="E7" s="30">
        <v>10</v>
      </c>
      <c r="F7" s="20"/>
      <c r="G7" s="21">
        <f t="shared" si="0"/>
        <v>0</v>
      </c>
      <c r="H7" s="22">
        <v>0.23</v>
      </c>
      <c r="I7" s="23">
        <f t="shared" si="1"/>
        <v>0</v>
      </c>
      <c r="J7" s="24">
        <f t="shared" si="2"/>
        <v>0</v>
      </c>
    </row>
    <row r="8" spans="1:12" ht="62.25" customHeight="1">
      <c r="A8" s="16" t="s">
        <v>21</v>
      </c>
      <c r="B8" s="17" t="s">
        <v>22</v>
      </c>
      <c r="C8" s="18"/>
      <c r="D8" s="18" t="s">
        <v>15</v>
      </c>
      <c r="E8" s="26">
        <v>2</v>
      </c>
      <c r="F8" s="20"/>
      <c r="G8" s="21">
        <f t="shared" si="0"/>
        <v>0</v>
      </c>
      <c r="H8" s="22">
        <v>0.23</v>
      </c>
      <c r="I8" s="23">
        <f t="shared" si="1"/>
        <v>0</v>
      </c>
      <c r="J8" s="24">
        <f t="shared" si="2"/>
        <v>0</v>
      </c>
    </row>
    <row r="9" spans="1:12" ht="74.25" customHeight="1">
      <c r="A9" s="16" t="s">
        <v>23</v>
      </c>
      <c r="B9" s="17" t="s">
        <v>24</v>
      </c>
      <c r="C9" s="18"/>
      <c r="D9" s="18" t="s">
        <v>15</v>
      </c>
      <c r="E9" s="26">
        <v>8</v>
      </c>
      <c r="F9" s="20"/>
      <c r="G9" s="21">
        <f t="shared" si="0"/>
        <v>0</v>
      </c>
      <c r="H9" s="22">
        <v>0.23</v>
      </c>
      <c r="I9" s="23">
        <f t="shared" si="1"/>
        <v>0</v>
      </c>
      <c r="J9" s="24">
        <f t="shared" si="2"/>
        <v>0</v>
      </c>
    </row>
    <row r="10" spans="1:12" ht="62.25" customHeight="1">
      <c r="A10" s="16" t="s">
        <v>25</v>
      </c>
      <c r="B10" s="17" t="s">
        <v>26</v>
      </c>
      <c r="C10" s="18"/>
      <c r="D10" s="18" t="s">
        <v>15</v>
      </c>
      <c r="E10" s="26">
        <v>2</v>
      </c>
      <c r="F10" s="20"/>
      <c r="G10" s="21">
        <f t="shared" si="0"/>
        <v>0</v>
      </c>
      <c r="H10" s="22">
        <v>0.23</v>
      </c>
      <c r="I10" s="23">
        <f t="shared" si="1"/>
        <v>0</v>
      </c>
      <c r="J10" s="24">
        <f t="shared" si="2"/>
        <v>0</v>
      </c>
    </row>
    <row r="11" spans="1:12" ht="63" customHeight="1">
      <c r="A11" s="16" t="s">
        <v>27</v>
      </c>
      <c r="B11" s="17" t="s">
        <v>28</v>
      </c>
      <c r="C11" s="18"/>
      <c r="D11" s="18" t="s">
        <v>15</v>
      </c>
      <c r="E11" s="26">
        <v>3</v>
      </c>
      <c r="F11" s="20"/>
      <c r="G11" s="21">
        <f t="shared" si="0"/>
        <v>0</v>
      </c>
      <c r="H11" s="22">
        <v>0.23</v>
      </c>
      <c r="I11" s="23">
        <f t="shared" si="1"/>
        <v>0</v>
      </c>
      <c r="J11" s="24">
        <f t="shared" si="2"/>
        <v>0</v>
      </c>
    </row>
    <row r="12" spans="1:12" s="36" customFormat="1" ht="397.5" customHeight="1">
      <c r="A12" s="55" t="s">
        <v>29</v>
      </c>
      <c r="B12" s="61" t="s">
        <v>61</v>
      </c>
      <c r="C12" s="31"/>
      <c r="D12" s="18" t="s">
        <v>15</v>
      </c>
      <c r="E12" s="32">
        <v>1</v>
      </c>
      <c r="F12" s="20"/>
      <c r="G12" s="21">
        <f t="shared" si="0"/>
        <v>0</v>
      </c>
      <c r="H12" s="33">
        <v>0.23</v>
      </c>
      <c r="I12" s="23">
        <f t="shared" si="1"/>
        <v>0</v>
      </c>
      <c r="J12" s="24">
        <f t="shared" si="2"/>
        <v>0</v>
      </c>
      <c r="K12" s="34"/>
      <c r="L12" s="35"/>
    </row>
    <row r="13" spans="1:12" s="44" customFormat="1" ht="109.5" customHeight="1">
      <c r="A13" s="37" t="s">
        <v>30</v>
      </c>
      <c r="B13" s="38" t="s">
        <v>31</v>
      </c>
      <c r="C13" s="39"/>
      <c r="D13" s="40" t="s">
        <v>15</v>
      </c>
      <c r="E13" s="41">
        <v>1</v>
      </c>
      <c r="F13" s="20"/>
      <c r="G13" s="21">
        <f t="shared" si="0"/>
        <v>0</v>
      </c>
      <c r="H13" s="42">
        <v>0.23</v>
      </c>
      <c r="I13" s="23">
        <f t="shared" si="1"/>
        <v>0</v>
      </c>
      <c r="J13" s="24">
        <f t="shared" si="2"/>
        <v>0</v>
      </c>
      <c r="K13" s="43"/>
      <c r="L13" s="36"/>
    </row>
    <row r="14" spans="1:12" s="44" customFormat="1" ht="375">
      <c r="A14" s="37" t="s">
        <v>32</v>
      </c>
      <c r="B14" s="62" t="s">
        <v>62</v>
      </c>
      <c r="C14" s="45"/>
      <c r="D14" s="40" t="s">
        <v>15</v>
      </c>
      <c r="E14" s="41">
        <v>2</v>
      </c>
      <c r="F14" s="20"/>
      <c r="G14" s="21">
        <f t="shared" si="0"/>
        <v>0</v>
      </c>
      <c r="H14" s="46">
        <v>0.23</v>
      </c>
      <c r="I14" s="23">
        <f t="shared" si="1"/>
        <v>0</v>
      </c>
      <c r="J14" s="24">
        <f t="shared" si="2"/>
        <v>0</v>
      </c>
      <c r="K14" s="43"/>
      <c r="L14" s="35"/>
    </row>
    <row r="15" spans="1:12" s="44" customFormat="1" ht="230.25" customHeight="1">
      <c r="A15" s="37" t="s">
        <v>33</v>
      </c>
      <c r="B15" s="38" t="s">
        <v>34</v>
      </c>
      <c r="C15" s="39"/>
      <c r="D15" s="40" t="s">
        <v>15</v>
      </c>
      <c r="E15" s="41">
        <v>1</v>
      </c>
      <c r="F15" s="20"/>
      <c r="G15" s="21">
        <f t="shared" si="0"/>
        <v>0</v>
      </c>
      <c r="H15" s="46">
        <v>0.23</v>
      </c>
      <c r="I15" s="23">
        <f t="shared" si="1"/>
        <v>0</v>
      </c>
      <c r="J15" s="24">
        <f t="shared" si="2"/>
        <v>0</v>
      </c>
      <c r="K15" s="43"/>
      <c r="L15" s="36"/>
    </row>
    <row r="16" spans="1:12" s="44" customFormat="1" ht="89.25" customHeight="1">
      <c r="A16" s="37" t="s">
        <v>35</v>
      </c>
      <c r="B16" s="47" t="s">
        <v>36</v>
      </c>
      <c r="C16" s="48"/>
      <c r="D16" s="40" t="s">
        <v>15</v>
      </c>
      <c r="E16" s="41">
        <v>2</v>
      </c>
      <c r="F16" s="20"/>
      <c r="G16" s="21">
        <f t="shared" si="0"/>
        <v>0</v>
      </c>
      <c r="H16" s="46">
        <v>0.23</v>
      </c>
      <c r="I16" s="23">
        <f t="shared" si="1"/>
        <v>0</v>
      </c>
      <c r="J16" s="24">
        <f t="shared" si="2"/>
        <v>0</v>
      </c>
      <c r="K16" s="43"/>
      <c r="L16" s="35"/>
    </row>
    <row r="17" spans="1:12" s="44" customFormat="1" ht="260.25" customHeight="1">
      <c r="A17" s="37" t="s">
        <v>37</v>
      </c>
      <c r="B17" s="38" t="s">
        <v>38</v>
      </c>
      <c r="C17" s="49"/>
      <c r="D17" s="40" t="s">
        <v>15</v>
      </c>
      <c r="E17" s="41">
        <v>6</v>
      </c>
      <c r="F17" s="20"/>
      <c r="G17" s="21">
        <f t="shared" si="0"/>
        <v>0</v>
      </c>
      <c r="H17" s="46">
        <v>0.23</v>
      </c>
      <c r="I17" s="23">
        <f t="shared" si="1"/>
        <v>0</v>
      </c>
      <c r="J17" s="24">
        <f t="shared" si="2"/>
        <v>0</v>
      </c>
      <c r="K17" s="43"/>
      <c r="L17" s="35"/>
    </row>
    <row r="18" spans="1:12" s="44" customFormat="1" ht="73.5" customHeight="1">
      <c r="A18" s="37" t="s">
        <v>39</v>
      </c>
      <c r="B18" s="47" t="s">
        <v>40</v>
      </c>
      <c r="C18" s="45"/>
      <c r="D18" s="40" t="s">
        <v>15</v>
      </c>
      <c r="E18" s="41">
        <v>6</v>
      </c>
      <c r="F18" s="20"/>
      <c r="G18" s="21">
        <f t="shared" si="0"/>
        <v>0</v>
      </c>
      <c r="H18" s="46">
        <v>0.23</v>
      </c>
      <c r="I18" s="23">
        <f t="shared" si="1"/>
        <v>0</v>
      </c>
      <c r="J18" s="24">
        <f t="shared" si="2"/>
        <v>0</v>
      </c>
      <c r="K18" s="43"/>
      <c r="L18" s="35"/>
    </row>
    <row r="19" spans="1:12" s="44" customFormat="1" ht="186" customHeight="1">
      <c r="A19" s="37" t="s">
        <v>41</v>
      </c>
      <c r="B19" s="47" t="s">
        <v>42</v>
      </c>
      <c r="C19" s="39"/>
      <c r="D19" s="40" t="s">
        <v>15</v>
      </c>
      <c r="E19" s="41">
        <v>3</v>
      </c>
      <c r="F19" s="20"/>
      <c r="G19" s="21">
        <f t="shared" si="0"/>
        <v>0</v>
      </c>
      <c r="H19" s="46">
        <v>0.23</v>
      </c>
      <c r="I19" s="23">
        <f t="shared" si="1"/>
        <v>0</v>
      </c>
      <c r="J19" s="24">
        <f t="shared" si="2"/>
        <v>0</v>
      </c>
      <c r="K19" s="43"/>
      <c r="L19" s="35"/>
    </row>
    <row r="20" spans="1:12" s="44" customFormat="1" ht="96.75" customHeight="1">
      <c r="A20" s="37" t="s">
        <v>43</v>
      </c>
      <c r="B20" s="47" t="s">
        <v>44</v>
      </c>
      <c r="C20" s="50"/>
      <c r="D20" s="40" t="s">
        <v>15</v>
      </c>
      <c r="E20" s="41">
        <v>6</v>
      </c>
      <c r="F20" s="20"/>
      <c r="G20" s="21">
        <f t="shared" si="0"/>
        <v>0</v>
      </c>
      <c r="H20" s="46">
        <v>0.23</v>
      </c>
      <c r="I20" s="23">
        <f t="shared" si="1"/>
        <v>0</v>
      </c>
      <c r="J20" s="24">
        <f t="shared" si="2"/>
        <v>0</v>
      </c>
      <c r="K20" s="43"/>
      <c r="L20" s="35"/>
    </row>
    <row r="21" spans="1:12" s="44" customFormat="1" ht="132" customHeight="1">
      <c r="A21" s="37" t="s">
        <v>45</v>
      </c>
      <c r="B21" s="38" t="s">
        <v>46</v>
      </c>
      <c r="C21" s="39"/>
      <c r="D21" s="40" t="s">
        <v>15</v>
      </c>
      <c r="E21" s="41">
        <v>245</v>
      </c>
      <c r="F21" s="20"/>
      <c r="G21" s="21">
        <f t="shared" si="0"/>
        <v>0</v>
      </c>
      <c r="H21" s="46">
        <v>0.23</v>
      </c>
      <c r="I21" s="23">
        <f t="shared" si="1"/>
        <v>0</v>
      </c>
      <c r="J21" s="24">
        <f t="shared" si="2"/>
        <v>0</v>
      </c>
      <c r="K21" s="43"/>
      <c r="L21" s="51"/>
    </row>
    <row r="22" spans="1:12" s="44" customFormat="1" ht="74.25" customHeight="1">
      <c r="A22" s="37" t="s">
        <v>47</v>
      </c>
      <c r="B22" s="47" t="s">
        <v>48</v>
      </c>
      <c r="C22" s="39"/>
      <c r="D22" s="40" t="s">
        <v>15</v>
      </c>
      <c r="E22" s="41">
        <v>10</v>
      </c>
      <c r="F22" s="20"/>
      <c r="G22" s="21">
        <f t="shared" si="0"/>
        <v>0</v>
      </c>
      <c r="H22" s="46">
        <v>0.23</v>
      </c>
      <c r="I22" s="23">
        <f t="shared" si="1"/>
        <v>0</v>
      </c>
      <c r="J22" s="24">
        <f t="shared" si="2"/>
        <v>0</v>
      </c>
      <c r="K22" s="43"/>
      <c r="L22" s="35"/>
    </row>
    <row r="23" spans="1:12" s="44" customFormat="1" ht="51.75" customHeight="1">
      <c r="A23" s="37">
        <v>20</v>
      </c>
      <c r="B23" s="47" t="s">
        <v>49</v>
      </c>
      <c r="C23" s="39"/>
      <c r="D23" s="40" t="s">
        <v>15</v>
      </c>
      <c r="E23" s="41">
        <v>1</v>
      </c>
      <c r="F23" s="20"/>
      <c r="G23" s="21">
        <f t="shared" si="0"/>
        <v>0</v>
      </c>
      <c r="H23" s="46">
        <v>0.23</v>
      </c>
      <c r="I23" s="23">
        <f t="shared" si="1"/>
        <v>0</v>
      </c>
      <c r="J23" s="24">
        <f t="shared" si="2"/>
        <v>0</v>
      </c>
      <c r="K23" s="43"/>
      <c r="L23" s="35"/>
    </row>
    <row r="24" spans="1:12" s="44" customFormat="1" ht="117" customHeight="1">
      <c r="A24" s="37" t="s">
        <v>50</v>
      </c>
      <c r="B24" s="47" t="s">
        <v>51</v>
      </c>
      <c r="C24" s="52"/>
      <c r="D24" s="40" t="s">
        <v>15</v>
      </c>
      <c r="E24" s="41">
        <v>1</v>
      </c>
      <c r="F24" s="20"/>
      <c r="G24" s="21">
        <f t="shared" si="0"/>
        <v>0</v>
      </c>
      <c r="H24" s="46">
        <v>0.23</v>
      </c>
      <c r="I24" s="23">
        <f t="shared" si="1"/>
        <v>0</v>
      </c>
      <c r="J24" s="24">
        <f t="shared" si="2"/>
        <v>0</v>
      </c>
      <c r="K24" s="43"/>
      <c r="L24" s="35"/>
    </row>
    <row r="25" spans="1:12" s="44" customFormat="1">
      <c r="A25" s="37"/>
      <c r="B25" s="60" t="s">
        <v>59</v>
      </c>
      <c r="C25" s="60"/>
      <c r="D25" s="60"/>
      <c r="E25" s="60"/>
      <c r="F25" s="60"/>
      <c r="G25" s="60"/>
      <c r="H25" s="60"/>
      <c r="I25" s="23">
        <f>SUM(I4:I24)</f>
        <v>0</v>
      </c>
      <c r="J25" s="24">
        <f>SUM(J4:J24)</f>
        <v>0</v>
      </c>
      <c r="K25" s="43"/>
    </row>
  </sheetData>
  <mergeCells count="2">
    <mergeCell ref="I1:K1"/>
    <mergeCell ref="B25:H25"/>
  </mergeCells>
  <pageMargins left="0.25" right="0.25" top="0.75" bottom="0.75" header="0.3" footer="0.3"/>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720C-AF7D-4B25-ABCD-D75531F41FEA}">
  <sheetPr>
    <pageSetUpPr fitToPage="1"/>
  </sheetPr>
  <dimension ref="A1:L10"/>
  <sheetViews>
    <sheetView tabSelected="1" topLeftCell="A7" workbookViewId="0">
      <selection activeCell="B19" sqref="B19"/>
    </sheetView>
  </sheetViews>
  <sheetFormatPr defaultColWidth="10.28515625" defaultRowHeight="15.75"/>
  <cols>
    <col min="1" max="1" width="5.7109375" customWidth="1"/>
    <col min="2" max="2" width="113.5703125" customWidth="1"/>
    <col min="3" max="3" width="32.5703125" style="45" customWidth="1"/>
    <col min="4" max="5" width="12" customWidth="1"/>
    <col min="6" max="6" width="12" style="3" customWidth="1"/>
    <col min="7" max="7" width="13.85546875" style="3" customWidth="1"/>
    <col min="8" max="8" width="12" customWidth="1"/>
    <col min="9" max="9" width="19.42578125" customWidth="1"/>
    <col min="10" max="10" width="18.7109375" customWidth="1"/>
    <col min="11" max="11" width="1.42578125" style="15" customWidth="1"/>
  </cols>
  <sheetData>
    <row r="1" spans="1:12" ht="48" thickBot="1">
      <c r="B1" s="1" t="s">
        <v>52</v>
      </c>
      <c r="C1" s="2" t="s">
        <v>1</v>
      </c>
      <c r="E1" s="1"/>
      <c r="I1" s="58" t="s">
        <v>2</v>
      </c>
      <c r="J1" s="58"/>
      <c r="K1" s="59"/>
    </row>
    <row r="2" spans="1:12" ht="80.25" thickTop="1" thickBot="1">
      <c r="A2" s="4" t="s">
        <v>3</v>
      </c>
      <c r="B2" s="5" t="s">
        <v>4</v>
      </c>
      <c r="C2" s="6" t="s">
        <v>5</v>
      </c>
      <c r="D2" s="5" t="s">
        <v>6</v>
      </c>
      <c r="E2" s="5" t="s">
        <v>7</v>
      </c>
      <c r="F2" s="5" t="s">
        <v>8</v>
      </c>
      <c r="G2" s="5" t="s">
        <v>9</v>
      </c>
      <c r="H2" s="5" t="s">
        <v>10</v>
      </c>
      <c r="I2" s="5" t="s">
        <v>11</v>
      </c>
      <c r="J2" s="7" t="s">
        <v>12</v>
      </c>
      <c r="K2" s="56"/>
    </row>
    <row r="3" spans="1:12" ht="17.25" thickTop="1" thickBot="1">
      <c r="A3" s="8">
        <v>1</v>
      </c>
      <c r="B3" s="8">
        <v>2</v>
      </c>
      <c r="C3" s="9">
        <v>3</v>
      </c>
      <c r="D3" s="8">
        <v>4</v>
      </c>
      <c r="E3" s="10">
        <v>5</v>
      </c>
      <c r="F3" s="11">
        <v>6</v>
      </c>
      <c r="G3" s="12">
        <v>7</v>
      </c>
      <c r="H3" s="13">
        <v>8</v>
      </c>
      <c r="I3" s="13">
        <v>9</v>
      </c>
      <c r="J3" s="14">
        <v>10</v>
      </c>
    </row>
    <row r="4" spans="1:12" s="44" customFormat="1" ht="306" customHeight="1" thickTop="1">
      <c r="A4" s="37">
        <v>1</v>
      </c>
      <c r="B4" s="57" t="s">
        <v>53</v>
      </c>
      <c r="C4" s="53"/>
      <c r="D4" s="40" t="s">
        <v>15</v>
      </c>
      <c r="E4" s="41">
        <v>4</v>
      </c>
      <c r="F4" s="20"/>
      <c r="G4" s="21">
        <f t="shared" ref="G4:G9" si="0">SUM(F4*H4+F4)</f>
        <v>0</v>
      </c>
      <c r="H4" s="46">
        <v>0.08</v>
      </c>
      <c r="I4" s="23">
        <f t="shared" ref="I4:I9" si="1">SUM(E4*F4)</f>
        <v>0</v>
      </c>
      <c r="J4" s="24">
        <f t="shared" ref="J4:J9" si="2">SUM(I4*H4+I4)</f>
        <v>0</v>
      </c>
      <c r="K4" s="43"/>
      <c r="L4" s="35"/>
    </row>
    <row r="5" spans="1:12" s="44" customFormat="1" ht="99" customHeight="1">
      <c r="A5" s="37">
        <v>2</v>
      </c>
      <c r="B5" s="47" t="s">
        <v>54</v>
      </c>
      <c r="C5" s="39"/>
      <c r="D5" s="40" t="s">
        <v>15</v>
      </c>
      <c r="E5" s="41">
        <v>40</v>
      </c>
      <c r="F5" s="20"/>
      <c r="G5" s="21">
        <f t="shared" si="0"/>
        <v>0</v>
      </c>
      <c r="H5" s="46">
        <v>0.08</v>
      </c>
      <c r="I5" s="23">
        <f t="shared" si="1"/>
        <v>0</v>
      </c>
      <c r="J5" s="24">
        <f t="shared" si="2"/>
        <v>0</v>
      </c>
      <c r="K5" s="43"/>
      <c r="L5" s="35"/>
    </row>
    <row r="6" spans="1:12" s="44" customFormat="1" ht="126">
      <c r="A6" s="37">
        <v>3</v>
      </c>
      <c r="B6" s="47" t="s">
        <v>55</v>
      </c>
      <c r="C6" s="39"/>
      <c r="D6" s="40" t="s">
        <v>15</v>
      </c>
      <c r="E6" s="41">
        <v>3</v>
      </c>
      <c r="F6" s="20"/>
      <c r="G6" s="21">
        <f t="shared" si="0"/>
        <v>0</v>
      </c>
      <c r="H6" s="46">
        <v>0.08</v>
      </c>
      <c r="I6" s="23">
        <f t="shared" si="1"/>
        <v>0</v>
      </c>
      <c r="J6" s="24">
        <f t="shared" si="2"/>
        <v>0</v>
      </c>
      <c r="K6" s="43"/>
      <c r="L6" s="35"/>
    </row>
    <row r="7" spans="1:12" s="44" customFormat="1" ht="126">
      <c r="A7" s="37">
        <v>4</v>
      </c>
      <c r="B7" s="47" t="s">
        <v>56</v>
      </c>
      <c r="C7" s="39"/>
      <c r="D7" s="40" t="s">
        <v>15</v>
      </c>
      <c r="E7" s="41">
        <v>1</v>
      </c>
      <c r="F7" s="20"/>
      <c r="G7" s="21">
        <f t="shared" si="0"/>
        <v>0</v>
      </c>
      <c r="H7" s="46">
        <v>0.08</v>
      </c>
      <c r="I7" s="23">
        <f t="shared" si="1"/>
        <v>0</v>
      </c>
      <c r="J7" s="24">
        <f t="shared" si="2"/>
        <v>0</v>
      </c>
      <c r="K7" s="43"/>
      <c r="L7" s="35"/>
    </row>
    <row r="8" spans="1:12" s="44" customFormat="1" ht="52.5" customHeight="1">
      <c r="A8" s="37" t="s">
        <v>21</v>
      </c>
      <c r="B8" s="47" t="s">
        <v>57</v>
      </c>
      <c r="C8" s="39"/>
      <c r="D8" s="40" t="s">
        <v>15</v>
      </c>
      <c r="E8" s="41">
        <v>1</v>
      </c>
      <c r="F8" s="20"/>
      <c r="G8" s="21">
        <f t="shared" si="0"/>
        <v>0</v>
      </c>
      <c r="H8" s="46">
        <v>0.08</v>
      </c>
      <c r="I8" s="23">
        <f t="shared" si="1"/>
        <v>0</v>
      </c>
      <c r="J8" s="24">
        <f t="shared" si="2"/>
        <v>0</v>
      </c>
      <c r="K8" s="43"/>
      <c r="L8" s="35"/>
    </row>
    <row r="9" spans="1:12" s="44" customFormat="1" ht="86.25" customHeight="1">
      <c r="A9" s="37" t="s">
        <v>23</v>
      </c>
      <c r="B9" s="47" t="s">
        <v>58</v>
      </c>
      <c r="C9" s="39"/>
      <c r="D9" s="40" t="s">
        <v>15</v>
      </c>
      <c r="E9" s="41">
        <v>1</v>
      </c>
      <c r="F9" s="20"/>
      <c r="G9" s="21">
        <f t="shared" si="0"/>
        <v>0</v>
      </c>
      <c r="H9" s="46">
        <v>0.08</v>
      </c>
      <c r="I9" s="23">
        <f t="shared" si="1"/>
        <v>0</v>
      </c>
      <c r="J9" s="24">
        <f t="shared" si="2"/>
        <v>0</v>
      </c>
      <c r="K9" s="43"/>
      <c r="L9" s="54"/>
    </row>
    <row r="10" spans="1:12" s="44" customFormat="1">
      <c r="A10" s="37"/>
      <c r="B10" s="60" t="s">
        <v>63</v>
      </c>
      <c r="C10" s="60"/>
      <c r="D10" s="60"/>
      <c r="E10" s="60"/>
      <c r="F10" s="60"/>
      <c r="G10" s="60"/>
      <c r="H10" s="60"/>
      <c r="I10" s="23">
        <f>SUM(I4:I9)</f>
        <v>0</v>
      </c>
      <c r="J10" s="24">
        <f>SUM(J4:J9)</f>
        <v>0</v>
      </c>
      <c r="K10" s="43"/>
    </row>
  </sheetData>
  <mergeCells count="2">
    <mergeCell ref="I1:K1"/>
    <mergeCell ref="B10:H10"/>
  </mergeCells>
  <pageMargins left="0.25" right="0.25"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Cz. 1 niemedyczna</vt:lpstr>
      <vt:lpstr>Cz. 2 medyczna</vt:lpstr>
      <vt:lpstr>'Cz. 1 niemedyczna'!Obszar_wydruku</vt:lpstr>
      <vt:lpstr>'Cz. 2 medyczna'!Obszar_wydruku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Błaszczak</dc:creator>
  <cp:lastModifiedBy>mrakowsk@zespol.local</cp:lastModifiedBy>
  <cp:lastPrinted>2023-09-11T11:10:07Z</cp:lastPrinted>
  <dcterms:created xsi:type="dcterms:W3CDTF">2023-09-08T10:01:36Z</dcterms:created>
  <dcterms:modified xsi:type="dcterms:W3CDTF">2023-09-11T11:11:44Z</dcterms:modified>
</cp:coreProperties>
</file>