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3040" windowHeight="8040" tabRatio="813"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s>
  <definedNames/>
  <calcPr fullCalcOnLoad="1"/>
</workbook>
</file>

<file path=xl/sharedStrings.xml><?xml version="1.0" encoding="utf-8"?>
<sst xmlns="http://schemas.openxmlformats.org/spreadsheetml/2006/main" count="2373" uniqueCount="852">
  <si>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</si>
  <si>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</si>
  <si>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</si>
  <si>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</si>
  <si>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</si>
  <si>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</si>
  <si>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</si>
  <si>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</si>
  <si>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</si>
  <si>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</si>
  <si>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</si>
  <si>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</si>
  <si>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</si>
  <si>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</si>
  <si>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</si>
  <si>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</si>
  <si>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</si>
  <si>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</si>
  <si>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</si>
  <si>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</si>
  <si>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</si>
  <si>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</si>
  <si>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</si>
  <si>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</si>
  <si>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</si>
  <si>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</si>
  <si>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</si>
  <si>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</si>
  <si>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</si>
  <si>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</si>
  <si>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</si>
  <si>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</si>
  <si>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</si>
  <si>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</si>
  <si>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8.</t>
  </si>
  <si>
    <t>9.</t>
  </si>
  <si>
    <t>Załącznik nr 1 do specyfikacji</t>
  </si>
  <si>
    <t>Ilość</t>
  </si>
  <si>
    <t>10.</t>
  </si>
  <si>
    <t>11.</t>
  </si>
  <si>
    <t>12.</t>
  </si>
  <si>
    <t>Oferujemy wykonanie całego przedmiotu zamówienia (w danej części) za cenę:</t>
  </si>
  <si>
    <t>Opis przedmiotu zamówienia</t>
  </si>
  <si>
    <t>część 3</t>
  </si>
  <si>
    <t>część 4</t>
  </si>
  <si>
    <t>część 5</t>
  </si>
  <si>
    <t>część 6</t>
  </si>
  <si>
    <t>część 8</t>
  </si>
  <si>
    <t>część 9</t>
  </si>
  <si>
    <t>część 10</t>
  </si>
  <si>
    <t>część 11</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</si>
  <si>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</si>
  <si>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</si>
  <si>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</si>
  <si>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</si>
  <si>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</si>
  <si>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</si>
  <si>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</si>
  <si>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</si>
  <si>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</si>
  <si>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
 


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</si>
  <si>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</si>
  <si>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</si>
  <si>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</si>
  <si>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</si>
  <si>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</si>
  <si>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załącznik nr 1a do specyfikacji</t>
  </si>
  <si>
    <t>ARKUSZ CENOWY</t>
  </si>
  <si>
    <t>załącznik nr ….. do umowy</t>
  </si>
  <si>
    <t>Nr</t>
  </si>
  <si>
    <t>j.m.</t>
  </si>
  <si>
    <t>Numer katalogowy
jeżeli istnieje</t>
  </si>
  <si>
    <t>Cena brutto</t>
  </si>
  <si>
    <t>mikroprzedsiębiorstwem 
małym przedsiębiorstwem 
średnim przedsiębiorstwem
jednoosobową działalnością gospodarczą 
osobą fizyczną nieprowadzącą działalności gospodarczej
inny rodzaj (w tym duże przedsiębiorstwo)</t>
  </si>
  <si>
    <t>sztuk</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</si>
  <si>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</si>
  <si>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</si>
  <si>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</si>
  <si>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</si>
  <si>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</si>
  <si>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</si>
  <si>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</si>
  <si>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</si>
  <si>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</si>
  <si>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</si>
  <si>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</si>
  <si>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</si>
  <si>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</si>
  <si>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</si>
  <si>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</si>
  <si>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</si>
  <si>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</si>
  <si>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</si>
  <si>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</si>
  <si>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DFP.271.144.2021.AB</t>
  </si>
  <si>
    <t>Nazwa handlowa</t>
  </si>
  <si>
    <t>Producent</t>
  </si>
  <si>
    <t>x</t>
  </si>
  <si>
    <t>Płyty do dalszej nasady kości promieniowej, dłoniowe; tytanowe, pod śruby 2,5 mm; blokowane; grubość 2,0 mm; 10,12,13,15 otworowe, w tym 1 otwór podłużny; typu watershed line, z bloczkiem umożliwiającym wprowadzenie śrub pod wytyczonym kątem w głowie płyty; w tym z wycięciem w płycie ochraniającym FPL, prawa i lewa.</t>
  </si>
  <si>
    <t>szt.</t>
  </si>
  <si>
    <t>Płyty tytanowe, pod śruby 2.5 mm, profil 1.8 mm, z flapem pod śruby samowiercące 1.5 mm, anatomicznie ukształtowane, 13 otworowe, dłoniowe, blokowane.</t>
  </si>
  <si>
    <t>Płyty tytanowe, pod śruby 2.5 mm, profil 1.6 mm, z 2 haczykami, anatomicznie ukształtowane, typu lunate facet, 7 otworowe, dłoniowe, blokowane.</t>
  </si>
  <si>
    <t xml:space="preserve">Śruby tytanowe 2,5 mm, tytanowe, blokowane, otwór heksagonalny; umożliwiające trzypunktowy system bezgwintowego blokowania na docisk; długość 8-34 mm.   </t>
  </si>
  <si>
    <t xml:space="preserve">Śruby tytanowe 2,5 mm, tytanowe, korowe, długość 8-34 mm   </t>
  </si>
  <si>
    <t>Śruby tytanowe, korowe, samowiercące, średnica 1.5 mm dł. 8-14 mm. Otwór heksagonalny w głowie śruby.</t>
  </si>
  <si>
    <t>Śruba tytanowa, samowiercąca, otwór heksagonalny w głowie śruby, średnica 2,0 mm,  dł. 10-13 mm, skok co 1 mm.</t>
  </si>
  <si>
    <t>Śruba tytanowa, samowiercąca, otwór heksagonalny w głowie śruby, średnica 2,8 mm,  dł. 16-24 mm, skok co 2 mm.</t>
  </si>
  <si>
    <t>Śruba tytanowa, samowiercąca, typu snap off, średnica 2,0 mm,  dł. 10-13 mm, skok co 1 mm.</t>
  </si>
  <si>
    <t>Śruba tytanowa, kaniulowana, z krótkim i długim gwintem - z efektem kompresji, oraz z pelnym gwintem - bez efektu kompresji; średnica 5,0 mm, dł. 24-70 mm, skok co 2 i co 5 mm, otwór heksagonalny w głowie śruby. Pod druty Kirchnera 1,6 mm.</t>
  </si>
  <si>
    <t>Śruba tytanowa, kaniulowana, z krótkim i długim gwintem - z efektem kompresji, oraz z pelnym gwintem - bez efektu kompresji; średnica 7,0 mm, dł. 40-140 mm, skok co 5 i co 10 mm, otwór heksagonalny w głowie śruby. Pod druty Kirchnera 2,2 mm.</t>
  </si>
  <si>
    <t>Płyty tytanowe, grzbietowe, do czasowego unieruchomienia i stabilizacji złamań w obrębie dalszej nasady kości promieniowej, pod śruby 2.5 mm, zmienny profil 1.6-3.4 mm, wygięcie grzbietowe 12 °, 11 otworowe, szerokość 10 mm, długość 195 mm, proste, obejmujące drugą kość śródręcza, blokowane, sterylne.</t>
  </si>
  <si>
    <t>Płyty tytanowe, grzbietowe, do czasowego unieruchomienia i stabilizacji złamań w obrębie dalszej nasady kości promieniowej, pod śruby 2.5 mm, zmienny profil 1.6-3.4 mm, wygięcie grzbietowe 12 °, 11 otworowe, szerokość 10 mm, długość 196 mm, prawe i lewe, obejmujące trzecią kość śródręcza, blokowane, sterylne.</t>
  </si>
  <si>
    <t>Śruby tytanowe, korowe, średnica 2.5 mm dł. 8-34 mm. Otwór heksagonalny w głowie śruby.</t>
  </si>
  <si>
    <t>Śruby tytanowe, blokowane, średnica 2.5 mm dł. 8-34 mm. Bezgwintowa głowa śruby. Otwór heksagonalny w głowie śruby.</t>
  </si>
  <si>
    <t>Implanty pod śruby 2.8 mm, do kości obojczyka. Blokowane - pozwalające na wprowadzenie śruby w zakresie kąta +/- 15 stopni, blokowanie w systemie trójpunktowego bezgwintowego blokowania na docisk.</t>
  </si>
  <si>
    <t>Płyty tytanowe, do złamań w obrębie kości obojczyka, anatomicznie ukształtowane, górne, boczne, z otworem umożliwiającym wprowadzenie insertu (wkładki) i szwów lub zamiennie śruby korowej oraz 2 flapami umożliwiającymi wprowadzenie śrub od strony przedniej do tylnej, pod śruby 2.8 mm, zmienny profil 2.2-3.4 mm, 12 i 14 otworowe, w tym 5 śrub z wytyczonym kątem wprowadzenia śruby oraz 1 otworem do wykonywania kompresji przy użyciu śrub blokowanych, prawe i lewe, blokowane.</t>
  </si>
  <si>
    <t>Płyty tytanowe, do złamań w obrębie kości obojczyka, anatomicznie ukształtowane, górne, boczne, pod śruby 2.8 mm, zmienny profil 2.2-3.4 mm, 11 otworowe, w tym 1 otwór do wykonywania kompresji przy użyciu śrub blokowanych, prawe i lewe, blokowane.</t>
  </si>
  <si>
    <t>Płyty tytanowe, do złamań w obrębie kości obojczyka, anatomicznie ukształtowane, górne, przyśrodkowe, pod śruby 2.8 mm, profil 3.4 mm, 6 i 8 otworowe, w tym 2 otwory do wykonywania kompresji przy użyciu śrub blokowanych, prawe i lewe, blokowane.</t>
  </si>
  <si>
    <t>Płyty tytanowe, do złamań w obrębie kości obojczyka, anatomicznie ukształtowane, górne, przyśrodkowe, pod śruby 2.8 mm, profil 3.4 mm, 10 i 12 otworowe, w tym 2 otwory do wykonywania kompresji przy użyciu śrub blokowanych, prawe i lewe, blokowane.</t>
  </si>
  <si>
    <t>Płyty tytanowe, do złamań w obrębie kości obojczyka, anatomicznie ukształtowane, przednie, przyśrodkowe i boczne, pod śruby 2.8 mm, profil 3.4 mm, 6 otworowe, w tym 2 otwory do wykonywania kompresji przy użyciu śrub blokowanych, blokowane.</t>
  </si>
  <si>
    <t>Płyty tytanowe, do złamań w obrębie kości obojczyka, anatomicznie ukształtowane, przednie, przyśrodkowe, pod śruby 2.8 mm, profil 3.4 mm, 8 i 10 otworowe, w tym 2 otwory do wykonywania kompresji przy użyciu śrub blokowanych, blokowane.</t>
  </si>
  <si>
    <t>Insert/Wkład do mocowania szwów</t>
  </si>
  <si>
    <t>Insert/Wkład do mocowania śrub korowych</t>
  </si>
  <si>
    <t>Śruba tytanowa, korowa, średnica 2.8 mm, długość 8-45 mm. Otwór heksagonalny w głowie śruby.</t>
  </si>
  <si>
    <t xml:space="preserve">Śruba tytanowa, blokowana, średnica 2.8 mm, długość 8-45 mm. Bezgwintowa głowa śruby. Otwór heksagonalny w głowie śruby.
</t>
  </si>
  <si>
    <t>Śruby samowiercące</t>
  </si>
  <si>
    <t>Śruby tytanowe, kaniulowane, samowiercące, kompresyjne, średnica 1.7 mm, pod druty Kirschnera 0.6 mm. Śruby z częściowym gwintem i z efektem kompresji, dł. 8-20 mm, skok co 1 i co 2 mm oraz z pełnym gwintem, bez efektu kompresji, dł. 6-16 mm, skok co 1 mm. Otwór heksagonalny w głowie śruby.</t>
  </si>
  <si>
    <t>Śruby tytanowe, kaniulowane, samowiercące, kompresyjne - zasada śruby ciągnącej, z głową, średnica 2.2 pod druty Kirschnera 0.8 mm oraz 3.0 mm, pod druty Kirschnera 1.1 mm. Śruby 2.2 mm z krótkim gwintem, dł. 10-40 mm, skok co 1 i co 2 mm oraz z długim gwintem, dł. 20-40 mm, skok co 1 i co 2 mm oraz śruby 3.0 mm, dł. 10-40 mm, skok co 1 i co 2 mm oraz z długim gwintem, dł. 20-40 mm, skok co 1 i co 2 mm. Otwór heksagonalny w głowie śruby.</t>
  </si>
  <si>
    <t xml:space="preserve">Podkładka pod śruby 2.2 i 3.0 mm. </t>
  </si>
  <si>
    <t>Śruby tytanowe, kaniulowane, samowiercące, kompresyjne - zasada śruby ciągnącej, z głową, średnica 4.0 mm, pod druty Kirschnera 1.25 mm. Śruby z krótkim gwintem, kompresyjne, dł. 16-60 mm, skok co 2 i co 5 mm oraz z długim gwintem, kompresyjne, dł. 20-60 mm, skok co 2 i co 5 mm oraz z pełnym gwintem, bez efektu kompresji, dł. 16-60 mm, skok co 2 i co 5 mm. Otwór heksagonalny w głowie śruby</t>
  </si>
  <si>
    <t>Podkładka pod śruby 4.0 mm.</t>
  </si>
  <si>
    <t>Śruby tytanowe, kaniulowane, samowiercące, kompresyjne - zasada śruby ciągnącej, z głową, średnica 5.0 mm, pod druty Kirschnera 1.6 mm. Śruby z krótkim gwintem, kompresyjne, dł. 24-70 mm, skok co 2 i co 5 mm oraz z długim gwintem, kompresyjne, dł. 30-70 mm, skok co 2 i co 5 mm oraz z pełnym gwintem, bez efektu kompresji, dł. 24-70 mm, skok co 2 i co 5 mm. Otwór heksagonalny w głowie śruby.</t>
  </si>
  <si>
    <t>Zamawiający wymaga udostępnienia na czas trwania umowy po 1 komplecie instrumentarium do oferowanych produktów.</t>
  </si>
  <si>
    <t>Gwoździe śródszpikowe tytanowe</t>
  </si>
  <si>
    <t>Tytanowy gwóźdź śródszpikowy udowy, kaniulowany, sterylny. Długość gwoździa od 140-480 mm ze skokiem co 20 mm, średnica gwoździa 9-15 mm. Gwóźdź antegrade/retrograde. Możliwość zastosowania kompresji w zakresie do 10 mm. Otwór w części dalszej 15 mm od końca gwoździa. Możliwość użycia śrub kondylarnych o średnicy 5 mm. Możliwość zastosowania celownika dystalnego</t>
  </si>
  <si>
    <t>Śruba blokująca tytanowa, sterylna, ø 5 mm, dł. 25-60 mm ze skokiem co 2.5 mm i 60-120 mm ze skokiem co 5 mm</t>
  </si>
  <si>
    <t xml:space="preserve">Śruba kondylarna tytanowa, sterylna, ø 5 mm i dł. 40-120 mm </t>
  </si>
  <si>
    <t xml:space="preserve">Nakładka na śrubę kondylarną tytanowa, sterylna </t>
  </si>
  <si>
    <t>Śruba kompresyjna tytanowa, sterylna, ø 8 mm i dł. 0-15 mm</t>
  </si>
  <si>
    <t>Zaślepka tytanowa sterylna, ø 8 mm standardowa oraz ø 11.5 mm i dł. 5-35 mm</t>
  </si>
  <si>
    <t>Tytanowy gwóźdź śródszpikowy udowy, kaniulowany, sterylny. Długość gwoździa od 240-480 mm ze skokiem co 20 mm, średnica gwoździa 9-15 mm. Gwóźdź anatomiczny antegrade o promieniu zagięcia gwoździa zależnym od jego długości (od 750 do 1350 mm). Możliwość zastosowania kompresji w zakresie do 10 mm. Najbardziej dystalny otwór 10 mm od końca gwoździa. Dystalnie 4 otwory do blokowania (w tym jeden owalny),  pozwalające na blokowane w dwóch płaszczyznach.</t>
  </si>
  <si>
    <t>Śruba główna ciągnąca tytanowa, kaniulowana, sterylna ø 6.5 mm, dł. śruby 65-130 mm</t>
  </si>
  <si>
    <t>Śruba blokująca tytanowa z gwintowanym łbem, sterylna, ø5 mm, dł. 25-120 mm, 25-60mm ze skokiem co 2.5 mm, 60-120 mm ze skokiem co 5 mm</t>
  </si>
  <si>
    <t>Śruba blokująca tytanowa z gwintowanym łbem, gwint przerywany ułatwiający kotwiczenie w kości osteoporotycznej oraz późniejszą ekstrakcję, z 3 różnymi średnicami trzonu, dł. śruby 30-100 mm, 30-60mm ze skokiem co 2.5 mm, 60-100 mm ze skokiem co 5 mm</t>
  </si>
  <si>
    <t>Śruba kompresyjna, tytanowa, sterylna ø 5.5 mm</t>
  </si>
  <si>
    <t>Śruba ustalająca, tytanowa, sterylna,  ø 8 mm</t>
  </si>
  <si>
    <t>Zaślepka tytanowa, sterylna,  ø 8 mm standardowa oraz ø 13 mm o długości 5-20 mm</t>
  </si>
  <si>
    <t>Tytanowy gwóźdź śródszpikowy kondylarny udowy, retrograde, kaniulowany, sterylny. Długość gwoździa w wersji krótkiej 170-200 mm, w wersji długiej 240-440mm, ze skokiem co 20 mm, średnica 9-14 mm. Możliwość wprowadzenia śrub w części bliższej w 3 płaszczyznach, w tym śrub kondylarnych z nakrętkami. Wygięcie gwoździa w części bliższej o wartości 4° na valgus. Promień wygięcia gwoździa 1500 mm</t>
  </si>
  <si>
    <t>Śruba blokująca tytanowa, sterylna, ø 5 mm, dł. 25-120 mm ze skokiem co 5 mm</t>
  </si>
  <si>
    <t>Śruba kondylarna tytanowa, sterylna, ø 5 mm i dł. 40-120 mm</t>
  </si>
  <si>
    <t>Zaślepka tytanowa, sterylna ø 8 mm standardowa (o dł. 4 mm) oraz ø 12 mm i o dł. 5-15 mm</t>
  </si>
  <si>
    <t>Gwoździe udowe rekonstrukcyjne - zestaw</t>
  </si>
  <si>
    <t>Tytanowy gwóźdź śródszpikowy rekonstrukcyjny udowy, kaniulowany, sterylny. Długość gwoździa od 340-480 mm ze skokiem co 20 mm, średnica 9, 11, 13 i 15 mm. Kąt szyjkowo-trzonowy 125°. Wygięcie gwoździa w części bliższej o wartości 4° na valgus.  Możliwość zastosowania celownika dystalnego</t>
  </si>
  <si>
    <t>szt</t>
  </si>
  <si>
    <t>Śruba kompresyjna tytanowa, sterylna ø 8 mm</t>
  </si>
  <si>
    <t>Zaślepka tytanowa sterylna, ø 8 mm standardowa oraz ø 13 mm i dł. 5-15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</si>
  <si>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części dalszej w odległości 5,15 i 25 mm od końca gwoździa. Możliwość zastosowania celownika dystalnego</t>
  </si>
  <si>
    <t>Śruba blokująca tytanowa, sterylna, pełny gwint, ø 4 mm i ø 5 mm o długości 25-60 mm ze skokiem co 2.5 mm i 60-120 mm ze skokiem co 5 mm</t>
  </si>
  <si>
    <t>Śruba kompresyjna tytanowa, sterylna, ø 8 mm</t>
  </si>
  <si>
    <t>Zaślepka tytanowa, sterylna ø 7 mm standardowa (pełny gwint),  ø 8 mm standardowa oraz ø 11.5 mm o długości 5-35 mm</t>
  </si>
  <si>
    <t>Śruba blokująca tytanowa z gwintowanym łbem, gwint przerywany ułatwiający kotwiczenie w kości osteoporotycznej oraz ekstrakcję  posiadająca 3 różne średnice trzonu, dł. śruby 30-100mm , 30-60mm w przeskoku co 2,5 mm, 60-100mm w przeskokach co 5 mm</t>
  </si>
  <si>
    <t>Zaślepka tytanowa, sterylna,  ø 8 mm standardowa oraz ø 11.5 mm o długości 5-25 mm</t>
  </si>
  <si>
    <t>Tytanowy gwóźdź ramienny kaniulowany, sterylny. Długość gwoździa 140-320 mm ze skokiem co 20 mm, średnica gwoździa 7-9 mm. Wygięcie gwoździa w części bliższej o wartości 6° a w części dalszej o wartości 4°. Możliwość kompresji w zakresie 6 mm</t>
  </si>
  <si>
    <t>Śruba blokująca tytanowa, sterylna ø 4 mm, dł. 20-60 mm</t>
  </si>
  <si>
    <t>Śruba kompresyjna tytanowa, sterylna ø 6 mm</t>
  </si>
  <si>
    <t>Zaślepka tytanowa sterylna ø 6 mm i o dł. 0-25 mm</t>
  </si>
  <si>
    <t>Tytanowy gwóźdź ramienny proksymalny, prawy-lewy,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bliższej o wartości 6°. Dynamizacja w części dalszej.</t>
  </si>
  <si>
    <t>Śruba blokująca tytanowa, sterylna ø 4 i ø 5 mm, dł. 20-60 mm</t>
  </si>
  <si>
    <t>Zaślepka tytanowa sterylna dł. 0-4 mm</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</si>
  <si>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</si>
  <si>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</si>
  <si>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</si>
  <si>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</si>
  <si>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Tytanowy gwóźdź śródszpikowy typu Gamma, do złamań przezkrętarzowych, kaniulowany, sterylny. Długość gwoździa 180 mm i 280-460 mm ze skokiem co 20 mm, średnica części bliższej gwoździa 15.5 mm, średnica części dalszej gwoździa 11 mm. Kąt szyjkowo-trzonowy 120°,125° i 130°. Wygięcie gwoździa w części bliższej o wartości 4° na valgus. Śruba antyrotacyjna kompresyjna ø 8 mm</t>
  </si>
  <si>
    <t>Śruba główna (ciągnąca) tytanowa sterylna ø 10.5 mm, dł. 70-120 mm</t>
  </si>
  <si>
    <t>Śruba blokująca tytanowa sterylna ø 5 mm i dł. 25-90 mm</t>
  </si>
  <si>
    <t>Zaślepka tytanowa sterylna, ø 11 mm standardowa i ø 15.5 mm o dł. 5-10 mm</t>
  </si>
  <si>
    <t>SYSTEM ENDOPROTEZ OBRĘCZY BARKOWO-RAMIENNEJ</t>
  </si>
  <si>
    <t>Komplety protez:</t>
  </si>
  <si>
    <t>Endoproteza anatomiczna cementowana z panewką PE – w skład której wchodzą: trzpień cementowy - 1szt, element proksymalny – 1 szt , głowa - 1szt, adapter - 1szt, panewka PE cementowana - 1szt</t>
  </si>
  <si>
    <t>kpl</t>
  </si>
  <si>
    <t>Endoproteza odwrócona z panewką PE – w skład której wchodzą: trzpień bezcementowy - 1szt, element proksymalny odwrócony – 1szt, wkładka PE – 1 szt, Glenosfera 36mm – 1szt, panewka metalowa i komplet śrub – 1 szt</t>
  </si>
  <si>
    <t>Endoproteza anatomiczna pełna bezcementowa – w skład której wchodzą: trzpień bezcementowy – 1szt, element proksymalny – 1szt, głowa – 1 szt, adapter – 1szt, panewka bezcementowa i komplet śrub – 1szt, wkład polietylenowy – 1szt</t>
  </si>
  <si>
    <t>Endoproteza połowicza bezcementowana – w skład której wchodzą – trzpień bezcementowy – 1szt, element proksymalny – 1szt, głowa – 1szt, adapter – 1szt</t>
  </si>
  <si>
    <t>ENDOPROTEZOPLASTYKA  STAWU BIODROWEGO</t>
  </si>
  <si>
    <t>Endoproteza biodra cementowana</t>
  </si>
  <si>
    <t>Głowy metalowe 12/14 o średnicy 28, 32mm w sześciu długościach każda ( S, M, L, XL, XXL, XXXL)  Dostępna również głowa o średnicy 22mm. w trzech długościach</t>
  </si>
  <si>
    <t>Panewka cementowana pod głowy 28 i 32 mm okapowa (okap 20 stopni) bądź neutralna dostępna w rozmiarach 40-58mm lub głowa bipolarna 38-57mm na głowy 22 i 28mm z mocowaniem za pomocą polyetylenowego ringu</t>
  </si>
  <si>
    <t>Głowa bipolarna 38-57mm na głowy 22 i 28mm z mocowaniem za pomocą polyetylenowego ringu</t>
  </si>
  <si>
    <t xml:space="preserve">korek zabezpieczający </t>
  </si>
  <si>
    <t>Endoproteza biodra bezcementowa</t>
  </si>
  <si>
    <t>Panewka tytanowa typu press-fit  pokryta hydroksyapatytem i porowatym tytanem,  z trzema zaślepionymi otworami , z możliwością wykręcenia zaślepek w razie potrzeby wkręcenia śruby; pasująca do 3 rozmiarów wkładek; w rozmiarach 44-72mm dostępna również wersja panewki wkręcanej wykonanej z TiAl4V posiadająca gwint na całym obwodzie, posiadająca trzy zaślepione otwory z mozliwością wykręcenia zaślepek dostępna w rozmiarze 44-62mm pasująca do 3 rozmiarów wkładek</t>
  </si>
  <si>
    <t>Głowa metalowa w rozmiarze 28, 32, 36mm dostępna w minimum 5 ciu długościach szyjki</t>
  </si>
  <si>
    <t xml:space="preserve">Wkładka polietylenowa wykonana z polyetylenu crosslinked bezokapowa oraz okapowa;  otoczona metalowym paskiem wykonanym ze stopu tytanu. Wkładka fiksowana konikalnie, wyposażona w centralny stabilizator ułatwiający odpowiednie osadzenie wkładki w panewce; rozmiary zewnętrzne ( S, M, L ) lub wkładka dwumobilna </t>
  </si>
  <si>
    <t>Endoproteza biodra przynasadowa</t>
  </si>
  <si>
    <t>Trzpień  krótki, przynasadowy, osadzany w technice oszczędzającej kość; wykonany ze stopu tytanu; dodatkowo napylony porowatym tytanem; w części dystalnej piaskowany. Stożek 12/14; 12 rozmiarów w wersji standardowej oraz 12 rozmiarów w wersji lateralizowanej. Dodatkowo trzpień w wersji modularnej - 12 wielkości trzpienia oraz 12 rodzajów szyjek modularnych.  Wielkość trzpienia rosnąca proporcjonalnie. Dodatkowo dostępny trzpień przynasadowy o przekroju owalnym, osadzany w technice oszczędzającej kość; wykonany ze stopu tytanu; dodatkowo napylony porowatym tytanem i hydroksyapatytem. Stożek 12/14. 9 rozmiarów. Wielkość trzpienia rosnąca proporcjonalnie - trzpień wyposażony w dwie płetwy dla uzyskania lepszej pierwotnej stabilizacji</t>
  </si>
  <si>
    <t>Panewka tytanowa typu press-fit  pokryta hydroksyapatytem i porowatym tytanem,  z trzema zaślepionymi otworami , z możliwością wykręcenia zaślepek w razie potrzeby wkręcenia śruby; pasujaca do 3 rozmiarów wkładek; w rozmiarach 44-72mm dostępna również wersja panewki wkręcanej wykonanej z TiAl4V posiadająca gwint na całym obwodzie, posiadająca trzy zaślepione otwory z możliwością wykręcenia zaślepek dostępna w rozmiarze 44-62mm pasująca do 3 rozmiarów wkładek i Panewka pełna typu press-fit z zaślepiona przystosowana do wkładek dwumobilnych wykonana ze stopu chromokobaltowego; pokryta porowatym tytanem i Panewka pełna typu press-fit z zaślepiona przystosowana porowatym tytanem i hydroksyapatytem</t>
  </si>
  <si>
    <t>Elementy endoprotezy dysplastycznej bezcementowej oraz dwumobilne</t>
  </si>
  <si>
    <t xml:space="preserve">Trzpień MODULARNY wykonany ze stopu tytanu; 14 rozmiarów; przekrój 13-26mm, długość 87-100mm. </t>
  </si>
  <si>
    <t>Panewka pełna z dodatkowymi skrzydełkami a obrzeżu typu press-fit z zaślepiona , z możliwością wykręcenia zaślepek na wypadek potrzeby wkręcenia śruby pasujaca do 3 rozmiarów wkładek</t>
  </si>
  <si>
    <t>Panewka typu press-fit typu " Trabecular 3D ", panewka wykonana monolitycznie( nieklejone elementy ) ze stopu tytanu Ti6Al4V w rozmiarach 44 - 64mm dla 3 rozmiarów wkładek</t>
  </si>
  <si>
    <t>Panewka dwumobilna bezcementowa chromokobaltowa , pokryta hydroksyapatytem w rozmiarach 46-62mm</t>
  </si>
  <si>
    <t>Głowa polietylenowa do panewki dwumibilnej 40 i 42mm</t>
  </si>
  <si>
    <t>Wkładka dwumobilna metalowa do panewek klasycznych</t>
  </si>
  <si>
    <t>Endoproteza rewizyjna bezcementowa</t>
  </si>
  <si>
    <t>Panewka typu press-fit typu trójprzestrzenna struktura, panewka wykonana monolitycznie ( nieklejone elementy ) ze stopu tytanu Ti6Al4V w rozmiarach 50 - 66mm posiadająca trzy płyty w celu dodatkowej stabilizacji za pomoca śrub</t>
  </si>
  <si>
    <t>Trójwymiarowy moduł wykonany z stopu tytanu Ti6Al4V kompatybilny z panewką rewizyjną dostępny w dwóch szerokościach 12i 18mm, i odpowiednio średnicach od 50mm do 62mm mocowany bezpośrednio do panewki za pomocą trzech śrub bezklejowy</t>
  </si>
  <si>
    <t>Panewka rewizyjna typu press-fit ze stopu tytanu Ti6Al4V w rozmiarach 50 - 66mm. Panewka o "podciętym" nieregularnym brzegu z trzema płytami 2 i 3-otworowymi oraz haczykiem wykonanymi z czystego tytanu celem zwiększenia elastyczności.</t>
  </si>
  <si>
    <t xml:space="preserve">Metalowy insert do panewki rewizyjnej umożliwiający pochylenie ceramiki o 10 i 20 stopni i dodatkowo umożliwiający przesunięcie centrum rotacji głowy o 5 mm </t>
  </si>
  <si>
    <t>Endoproteza resekcyjna cementowana</t>
  </si>
  <si>
    <t>Trzpień poresekcyjny 12-16mm. ; w długościach 130-200mm .Augment poresekcyjny wykonany ze stopu tytanu w długościach 60mm i 120mm. Dający możliwość łączenia dwóch lub więcej elementów. Komponent proksymalny w wersji standard i lateralizowanej w długościach min 50-110mm.</t>
  </si>
  <si>
    <t>Płytka do nadbudowy stropu do panewki cementowanej,</t>
  </si>
  <si>
    <t>śruby kostne + śruby o srednicy 6,5mm dostepnę w długościach od 20mm do 60mm</t>
  </si>
  <si>
    <t xml:space="preserve">Endoprotezy stawów </t>
  </si>
  <si>
    <t xml:space="preserve">Endoproteza łokcia anatomiczna składająca się z elementu ramiennego , prawy, lewy, w minimum 2 długościach 100mm i 150  i 3 grubościach w tym opcji w rozmiarze XS  o długości 85mm, element łokciowy z wbudowanym polietylenową częścią zawiasu w 2 długościach 75mm i 115mm oraz 3 grubościach nasady, w tym opcja XS o długości 53mm elementy ramienne i łokciowe pokryte porowatym tytanem na ½ długości, element zawiasowy wykonany z chromo kobaltu </t>
  </si>
  <si>
    <t>element łokciowy</t>
  </si>
  <si>
    <t>element ramieniowy</t>
  </si>
  <si>
    <t>element zawiasowy</t>
  </si>
  <si>
    <t xml:space="preserve">poz. 1-4, 35-37  Zamawiający wymaga udostępnienia na czas trwania umowy 1 kompletu instrumentarium do oferowanych produktów. </t>
  </si>
  <si>
    <t>Proteza głowy kości promieniowej</t>
  </si>
  <si>
    <t>Preparaty substytutów kostnych</t>
  </si>
  <si>
    <t>Substytut kości
- syntetyczny,osteokondukcyjny
- na bazie 40% fosforanu wapnia i 60% hydroksyapatytu
- w postaci granulek 2-4mm średnicy
- wielkość makroporów 300-600 µm
- wielkość mikroporów &lt;10 µm
- porowatość 60-70%
- opakowanie 16ml</t>
  </si>
  <si>
    <t>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Pakowane w opakowaniach 5,0 ml</t>
  </si>
  <si>
    <t>Substytut kości - granulki 5ml
- ceramiczny materiał hydroksyapatytowy
- połączone makro- i mikropory o wielkości od 100 do 1500 µm
- 45-85% objętości i gęstość od 0,4 do 1,6 g/cm3
- otrzymywany w dwuetapowym procesie wysokotemperaturowym:
• 1. piroliza w temperaturze ponad 900°C
• 2. spiekanie w temperaturze ponad 1200°C
- średnica granulek 2,8-5,6mm</t>
  </si>
  <si>
    <t>Osteokondukcyjny, biodegradowalny substytut kości, zbudowany z hydroksyapatytu. Produkt sterylny, gotowy do użycia, o strukturze wewnętrznętrznej wzajemnie połączonych makro- i mikroporów o wielkości od 100 do 1500 pm, umożliwia wzrost nowo utworzonej kości w całym implancie. Ostatecznie prowadzi to do stabilnej integracji implantu z tkanką kostną, porowatość 45-85%, objętość i gęstość od 0,4 do 1,6 g/cm3, co odpowiada wartościom właściwym dla kości naturalnej. Pakowane w postaci bloczka 5,5x5,5x10mm</t>
  </si>
  <si>
    <t xml:space="preserve">Trzpień bezcemetnowy, przynasadowy, nieanatomiczny, wykonany ze stopu tytanu, pokryty okładziną porowatą oraz nieregularnymi szorstkimi blaszkami tytanu umożliwiającymi pierwotną stabilizację oraz osteointegrację. Dostępny w 13 rozmiarach, w wersji standard offsek oraz high offset możliwiając bezpośrednią lateralizację bez wpływu na długość kończyny, długość trzpienia od 95 do 119mm. Równomierny wzrost trzpienia o wymiarze M-L o 1,25mm oraz długości o 2mm między rozmiarami. Lateralizacja o 6mm w rozmiarze 0-3mm oraz o 8mm w rozmiarze 4-12. Kąt szyjkowy 130 stopni i oraz stożek 12/14 o zwężonej geometrii A/P i polerowanej powierzchni w celu zmniejszenia ryzyka kontaktu z elementami panewki. Trzpień z zaokrąglonym końcem. Możliwość implantacji z każdego dojścia z tym dostępów miniinwazyjnych </t>
  </si>
  <si>
    <t>Trzpień prosty, pokryty na całej długości hydroksyapatytem, rozmiary od 115-190mm długości i 9-20mm w przekroju poprzecznym, stożek 12/14mm. W dwóch wersjach - standard, coxa vara i offset</t>
  </si>
  <si>
    <t>Trzpień cementowy gładki, stalowy, polerowany, bezkołnierzowy zwężający się dystalnie od długościach od 115mm do 190mm w 11 rozmiarach, kąt szyjki 135 stopni, trzpień w wersji standardowej oraz wersji High offset, stożek 12/14</t>
  </si>
  <si>
    <t>Panewka bezcementowa, tytanowa, sferyczna typu press-fit, bezotworowe lub z możliwością użycia do 3 śrub, posiadająca okładzinę z porowatego tytanu. Średnica zewnęrzna panewki 48mm do 66mm ze skokiem co 2mm. Dla szczególnych anatomii dostępne panewki od rozmiaru 38mm</t>
  </si>
  <si>
    <t xml:space="preserve">Wkład polietylenowy wysokiej gęstości typu "cross link" z reorientacją środka obrotu głowy o 10 stopni oraz lateralizacją środka obrotu głowy o 4mm. Dostępne wkładki neutralne, z okapem oraz lateralizacją 4mm. Wkładki z możliwością użycia głów od 28-36mm. </t>
  </si>
  <si>
    <t>Wkład ceramiczny o średnicy wewnętrznej 28-36mm</t>
  </si>
  <si>
    <t>Głowa metalowa o śr 28,32 i 36 mm</t>
  </si>
  <si>
    <t xml:space="preserve">Panewka cemetntowana, wykonana z polietylenu i wysokiej gęstości wyposażona w specjalny kołnierz umożliwiający ukształtowanie implantu pod odpowiedni rozmiar panewki oraz zapewniający lepszą presuryzację i równomierny rozkłąd cementu kostnego o rozmiarach dla średnicy głowy od 28 do 32mm. </t>
  </si>
  <si>
    <t xml:space="preserve">Głowa bipolarna sferyczna 0 składająca się z powłoki zewnętrznej, metalowej o średnicach 41-61 mm, wnętrza polietylenowego odpowiadającemu panewce dla głowy protezy </t>
  </si>
  <si>
    <t>Głowa ceramiczna o średnicy od 28-36mm w minimum 3 długościach szyjki</t>
  </si>
  <si>
    <t>Zaślepka do panewki</t>
  </si>
  <si>
    <t xml:space="preserve">Śruba o grubości 6,5mm, różne długości </t>
  </si>
  <si>
    <t>Korek do cementu</t>
  </si>
  <si>
    <t xml:space="preserve">Endoproteza rewizyjna stawu biodrowego z augmentami panewkowymi w skład której wchodzą:             
 - Trzpień modularny prosty kołnierzowy pokryty na całej długości hydroxyapatytem w rozmiarach od 180 do 230 mm długości i prostokątnym przekroju poprzecznym dystalnie nacięty, stożej 12/14mm.       
- Panewka rewizyjna, bezcemetnowa, typu press-fit, hemisferyczna, pokryta porowatą okładziną w formie nieregularnych szorstkich blaszek tytanu z dodatkowymi prostopadłymi otworami, w rozmiarach 54-80mm lub panewka rewizyjna z pogłębieniem bocznym (lateralizacja 4-6mm), z dodatkowymi prostopadłymi otworami, w rozmiarach 54-72mm. Panewki mają posiadać  uniwersalny mechanizm umożliwiający osadzenie wkładki polietylenowej lub ceramicznej w dostępnych rozmiarach.                    
- Podkładki do rekonstrukcji ubytków kostnych panewki przeznaczone do mocowania z panewkami       rewizyjnymi, wykonane z tytanu o gąbczastej strukturze, pokrytego porowatą okładziną w formie nieregularnych szorstkich blaszek tytanu, mocowane do implantu panewki za pomocą śrub i lub cementu kostnego, dostępne w grubości od 10 - 30mm dla implantów panewek o średnicy 50-72mm - Śruba o grubości od 5,0-6,5mm, różne długości (4 śruby w zestawie) </t>
  </si>
  <si>
    <t>kpl.</t>
  </si>
  <si>
    <t>Stabilizacja złamań kręgosłupa</t>
  </si>
  <si>
    <t>Instrumentarium wraz z implantami w kontenerze przeznaczonym do przechowywania i sterylizacji.</t>
  </si>
  <si>
    <t xml:space="preserve">Zamawiający wymaga udostępnienia na czas trwania umowy  kompletów instrumentarium do każdego z oferowanych systemów. Instrumentarium spełnia następujące kryteria: Instrumentarium wyposażone w narzędzia pozwalające na redukcję kręgozmyku oraz przeprowadzenie dystrakcji lub kompresji, Kaniule do wprowadzania cementu kompatybilne z perforowanymi śrubami, Implanty wraz z instrumentarium będą dostarczone w specjalnych kontenerach umożliwiających ich przechowywanie i sterylizację, Zestaw instrumentarium jest wyposażony w klucze dynamometryczne umożliwiające dokręcanie nakrętek z optymalnie dobraną siłą.  </t>
  </si>
  <si>
    <t>Wszystkie implanty muszą nosić stałe znakowanie zawierające indywidualne cechy i  nr serii.</t>
  </si>
  <si>
    <t xml:space="preserve">Po zakończeniu umowy Wykonawca zobowiązuje się w ramach wynagrodzenia umownego wypożyczyć elementy instrumentarium koniecznego do usunięcia implantu. </t>
  </si>
  <si>
    <t>PROTEZA TRZONU KRĘGU W ODCINKU PIERSIOWYM I LĘDŹWIOWYM KRĘGOSŁUPA Z DOSTĘPU PRZEDNIEGO I PRZEDNIO-BOCZNEGO - materiał tytan
- implant tytanowy, nie wymagający wstępnego montażu
- pozwalająca na wykonanie badań obrazowych CT i MRI
- w rozmiarze od minimum 25 mm do 70 mm
- w dwóch średnicach (dla odcinka piersiowego i odcinka lędźwiowego)
- pozwalająca na zastąpienie jednego lub dwóch sąsiednich kręgów
- płytki graniczne o różnych kątach nachylenia (minimum 3 kąty)
- możliwość rozszerzenia konstrukcji „in situ” (samoblokujący mechanizm zapadkowy)
- płytki graniczne o ząbkowanej powierzchni zabezpieczające migracji implantu z dodatkowymi elementami blokującymi implant w trzonach
- otwarta struktura implantu umożliwiająca wypełnienie przeszczepami kostnymi
-  możliwość powtarzalnej i kontrolowanej regulacji wysokości implantu z mechanizmem blokującym
- samoczynna blokada implantu niewymagająca stosowania dodatkowych elementów blokujących
- w instrumentarium dodatkowy dystraktor małoinwazyjny do implantu.</t>
  </si>
  <si>
    <t>PROTEZA TRZONU KRĘGU W ODCINKU SZYJNYM - materiał PEEK
- wszystkie elementy wykonane z PEEK
- nie zawierająca elementów metalowych, pozwalająca na wykonanie badań obrazowych CT i MRI
- tytanowe znaczniki pozwalające określić położenie implantu w przestrzeni oraz stopień dystrakcji
- w rozmiarze od minimum 20 mm do 65 mm, pozwalająca na zastąpienie od 1 do 3 sąsiednich kręgów
- możliwość rozszerzenia konstrukcji „in situ” 
- płytki graniczne o ząbkowanej powierzchni zabezpieczające migracji implantu
-  możliwość powtarzalnej i kontrolowanej regulacji wysokości implantu z mechanizmem blokującym
- element blokujący samoistne skompresowanie implantu po jego ostatecznym osadzeniu w miejscu usuniętego trzonu 
- nie wymagająca wstępnego montażu
- elementy sterylnie, oddzielnie pakowane</t>
  </si>
  <si>
    <t xml:space="preserve">SYSTEM PRZEDNIEJ STABILIZACJI KRĘGOSŁUPA W ODCINKU SZYJNYM - MATERIAŁ TYTAN
- jeden komplet: 1 płytka i 4-6 śrub
- implanty tytanowe, pozwalająca na wykonanie badań obrazowych CT i MRI
- płytki:
jedno- lub wielosegmentowe
długości minimum od 25 mm do 105 mm ze stopniowaniem między 2mm a 4 mm w zależności od długości płytki
szerokie otwory centralne pozwalające na dobry wgląd w przestrzeń poza płytką
niskoprofilowe – wysokość płytki z zablokowanymi śrubami nie przekraczając 2,5 mm
szerokość płytki nie przekraczająca 17 mm
samoczynne blokowanie śruby w płytce, wbudowane w otwór płytki (brak dodatkowych elementów blokujących oraz elementów wystających ponad otwory płytki).
mechanizm blokowania śruby w płytce z możliwością powtórzenia
 wstępnie dogięte
możliwość zmiany krzywizny płytki bez utraty możliwości blokady śrub
specjalne zagłębienia na spodzie płytki ułatwiające jej doginanie
- śruby:
dynamiczne, samonawiercające, jedno- i wieloosiowe
średnica 4,0 mm i 4,5 mm
długość w co najmniej czterech rozmiarach od 12mm do 18 mm, stopniowane co 2 mm
opcjonalnie dostępne śruby o długości od 20 mm do 24 mm
możliwość jedno – i wielokątowego ustawienia śrub (minimum do 25 stopni), z możliwością wykonania stabilizacji hybrydowej (możliwość stosowania równocześnie śrub jedno- i wieloosiowych)
- instrumentarium:
umożliwiające odpowiednie ustawienie płytki (w zestawie szpilki do czasowej fiksacji płytki)
pozwalające na bezpieczne, centralne umieszczenie śrub w otworach
zawierające narzędzie do doginania płytek (wyginarka z możliwością gięcia płytek na krótkim odcinku).
zawierające śrubokręty w podwójnym powtórzeniu
posiadające narzędzia do ewentualnej ekstrakcji śrub
- instrumentarium wraz z implantami w kontenerze przeznaczonym do ich przechowywania i sterylizacji
</t>
  </si>
  <si>
    <t>KLATKI MIĘDZYTRZONOWE WSUWANE TYPU TLIF  - materiał PEEK
- implant wykonany z materiału typu PEEK, dostępny również w wersji tytanowej umożliwiającej narastanie tkanki kostnej na implant.
 - bez elementów metalowych powodujących artefakty w CT i MRI, posiadające specjalne znaczniki radiologiczne
Implant w kształcie nerki. Powierzchnia implantu ząbkowana, zapewniająca dobre zakotwiczenie i zapobiegająca jego migracji.  Z możliwością wypełnienia wiórami kostnymi.
Implant odtwarzające kąt lordozy: 5°
Implanty w co namniej 9 wysokościach od 7-17 mm pozwalające na odtworzenie normalnej wysokości dysku oraz co najmniej dwóch rozmiarach szerokość/długość 10x28 mm i 12x31 mm
Instrumentarium dostosowane do wszczepiania implantów z dostępu transforaminalnego, obustronnie. W zestawie narzędzia umożliwiające usunięcie dysku i wytworzenie przestrzeni na implant, obustronne.
W zestawie uchwyt, który jednocześnie służy do wprowadzania implantów próbnych (przymiarów) oraz implantów właściwych. Uchwyt zapewniający sztywne połączenie z implantem próbnym lub właściwym zapobiegającym jego przedwczesnej rotacji na narzędziu. Uchwyt wyposażony w pokrętło umożliwiające rotację implantu w żądanym momencie.
W instrumentarium dystraktor, czarne, matowe, małoinwazyjne narzędzia do usuwania dysku, eliminujące oślepiające światło odbite od powierzchni metalowych. Instrumentarium wraz z implantami w kontenerze przeznaczonym do ich przechowywania i sterylizacji. Implanty posiadające trwałe oznaczenia</t>
  </si>
  <si>
    <t xml:space="preserve">SUBSTYTUT KOSTNY
- nanokrystaliczny hydroksyapatyt w postaci granulek o cechach przypominający rozmiarem, kształtem i składem ludzką kość 
- biopolimerowy kolagen o otwartych włóknach będący nośnikiem 
- nanostrukturalne kryształy o dużej powierzchni pozwalają na lepsze przytwierdzanie się komórek osteoklastów i osteoblastów 
- połączenie nanokrystalicznego hydroksyapatytu i biopolimerowego kolagenu zbliżone do budowy ludzkiej kości dzięki czemu przebudowuje się  całkowicie w kość. 
- implant dostępny w pojemności minimum 2 cm3, 
- implant dostarczany w sterylnym opakowaniu – data ważności nie krótsza niż  12 miesięcy od chwili dostarczenia </t>
  </si>
  <si>
    <t xml:space="preserve">WCHŁANIALNY ŚRODEK HEMOSTATYCZNY – MATRYCA HEMOSTATYCZNA
- objętość min. 5,5 ml
- w formie płynnej z oczyszczonej żelatyny wieprzowej
- w połączeniu z solą fizjologiczną tworzący matryce dla osadzania się trombocytów
- w połączeniu z trombiną tworzący skrzep fibrynowy
- czas przygotowania do 30 sek.
- gotowość do użycia po przygotowaniu w ciągu 8 godzin
- czas wchłaniania minimum 4 tyg.
- w połączeniu z trombiną zatrzymanie krwawienia do 2 min.
- możliwość użycia na „suche” i „mokre” pole operacyjne
- możliwość użycia w procedurach endoskopowych
- możliwość zastosowania różnych końcówek celem precyzyjnego zaaplikowania na krwawiące miejsce
- posiadający zestaw do przygotowania liofilizowanego roztworu trombiny nie wymagającego przechowywania w lodówce
- opcjonalnie jednorazowy aplikator endoskopowy długości minimum 30 cm
- sterylnie pakowany </t>
  </si>
  <si>
    <t>MAŁOINWAZYJNY SYSTEM STABILIZACJI TYLNEJ KRĘGOSŁUPA Z DOSTĘPU PRZYŚRODKOWEGO Z ZASTOSOWANIEM ŚRUB KORTYKALNYCH
4 śruby kortykalne, 4 blokery, 2 pręty stabilizujące 
specyfikacja:
• Wszystkie implanty wykonane ze stopu tytanu
• Małoinwazyjny, system stabilizacji tylnej kręgosłupa z wykorzystaniem dostępu przyśrodkowego
• Śruby:
- kaniulowane, podwójnie gwintowane, wykonane w technice TOP NOTCH
- samogwintujące i samocentrujące
- w co najmniej dwóch średnicach 4,35 i 5 mm
- w co najmniej trzech długościach 30, 35 i 40 mm
• Pręty:
- średnicy 5,5 mm
- co najmniej w trzech zakresach długości od 40 – 70 mm ze stopniowaniem co najmniej co 5-10 mm
• System kompatybilny z innymi posiadanymi przez szpital systemami stabilizacji pedikularnej
• System kompatybilny z posiadanymi przez szpital systemami stabilizacji międzytrzonowej TLIF
• Implanty i instrumentarium dostarczone w kontenerach umożliwiających ich przechowywanie i sterylizację
• Opcjonalnie dostępny system przeziernych retraktorów oraz napęd szybkoobrotowy</t>
  </si>
  <si>
    <t>BIOMATERIAŁ DO WYPEŁNIEIA KLATEK MIĘDZYTRZONOWYCH/PROTEZ TRZONÓW ORAZ OBŁOŻENIA IMPLANTÓW
specyfikacja:
• Biomateriał do wypełnienia klatek międzytrzonowych/protez trzonów oraz obłożenia implantów w formie pasty
• sterylnie pakowany
• zbudowany z granul czystego fosforanu wapnia oraz soli sodowej kwasu hialuronowego
• ulegająca zmianie w tkankę kostną od 6 do 18 miesięcy
• zbudowany wyłącznie ze składników syntetycznych
• w co najmniej 4 objętościach: 1 ml; 2,5 ml; 5 ml; 10 ml</t>
  </si>
  <si>
    <t xml:space="preserve">AŻUROWE KOSZYKI TYTANOWE ZAPEWNIAJĄCE SILNĄ KONSTRUKCJĘ WSPIERAJĄCĄ, ZASTĘPUJĄCĄ  TRZONY KRĘGÓW. DOSTĘPNE W ZESTAWACH DO SZYJNEGO, PIERSIOWEGO I LĘDŹWIOWEGO ODCINKA KRĘGOSŁUPA.
Cechy systemu:
- materiał tytan
- ażurowa konstrukcja, pozwalająca na wypełnianie przeszczepami kostnymi lub cementem kostnym
- możliwość docinania do pożądanego rozmiaru
- w komplecie pierścienie zapobiegające zapadaniu się protezy
- system cylindryczny, owalny lub okrągły w przekroju
- zakresy wysokości i średnic (patrz tabela powyżej)
- w każdej opcji (kształt okrągły, owalny w przekroju) co najmniej trzy średnice podstawy
- implant pozwala na zastąpienie brakujących 1,2 lub 3 trzonów (po wertebrektomii)
- możliwość docięcia do pożądanej długości przez operatora
- możliwość dodatkowego stabilizowania płytą szyjną                     
- koszyki okrągłe lub owalne w różnych długościach i średnicach </t>
  </si>
  <si>
    <t>ŁĄCZNIK TYPU STANDARD-LUER LOCK.Konektor umożliwiający połączenie końcówki Standard wigle transpedicularnej z końcówką Luer Lock.Wymagane również połączenie odwrotne,końcówki Luer-Lock w igle transpedicularnej z końcówką Standard</t>
  </si>
  <si>
    <t xml:space="preserve">Zamawiający wymaga udostępnienia na czas trwania umowy kompletu instrumentarium do oferowanych produktów.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t>
  </si>
  <si>
    <t>Stabilizacja przezskórna łamań kręgosłupa piersiowo - lędźwiowego
System do przezskórnego odtwarzania wysokości trzonów kręgowych odcinka piersiowego i lędźwiowego kręgosłupa  w złamaniach kompresyjnych.
urządzenie wprowadzane do trzonu przezskórnie pod kontrolą ramienia C lub nawigacji 
narzędzia pozwalające w kontrolowany sposób „podnosić” złamaną blaszkę graniczną trzonu odtwarzając jego wysokość. Urządzenie wywierające siłę unoszącą blaszkę selektywnie w osi pionowej trzonu bez niszczenia kości gąbczastej w pozostałych płaszczyznach
w zestawie narzędzia  wielokrotnego użytku pozwalające na pełną kontrolę na każdym etapie zabiegu. Po uzyskaniu zakładanych parametrów możliwość całkowitego usunięcia z trzonu.
w zestawie wielorazowe  narzędzia  służące do odtwarzania wysokości trzonu, igła do nasady trzonu,  druty Kirschnera z ostrym lub tępym zakończeniem,  kaniulowane wiertło , kaniula robocza, podajnik cementu podajnik, tłokowy do wprowadzenia cementu  
opcjonalnie dodatkowe elementy robocze - kaniule, wiertła, podajniki cementu
w zestawie cement 20 cc o wysokiej lepkości widoczny dla promieni rentgenowskich zawierający 30 % BaSO4
cement kostny o wysokiej gęstości wstępnie dozowany w sterylnym jednorazowym zamkniętym systemie mieszająco-podawczym; system całkowicie szczelny, bez szklanych elementów
zintegrowany w jednym urządzeniu zestaw  miksująco- podawczy zawierający komponenty potrzebne do przygotowania cementu
zestaw pozwalający na wielopoziomowe zaopatrzenie w zależności od  rodzaju urazu. Minimum 3 poziomy
instrumentarium pozwalające na przeprowadzenie procedury
instrumentarium w kontenerze przeznaczonym do  przechowywania i sterylizacji</t>
  </si>
  <si>
    <t xml:space="preserve">Zamawiający wymaga udostępnienia na czas trwania umowy kompletu instrumentarium do oferowanych produktów. Instrumentarium spełnia następujące kryteria: 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t>
  </si>
  <si>
    <t>STABILIZACJA MIĘDZYWYROSTKOWA SZTYWNA 
- implant wykonany z materiału typu tytan 
- założenie implantu nie powoduje uszkodzenia więzadła tylnego wyrostków kolczystych 
- implant zbudowany z dwóch części zaopatrzonych w kolce do stabilizacji na wyrostkach międzykolcowych 
- rozmiar dostępny w różnych wysokościach od 8mm do 16mm, stopniowane co 2mm, wpływające na dystrakcje 
- założenie implantu poprzez zakleszczenie na sąsiednich wyrostkach dwóch blaszek z kolcami oraz zablokowanie śrubą 
- implanty dostarczane w sterylnym opakowaniu – data ważności nie krótsza niż 12 miesięcy od chwili dostarczenia 
- instrumentarium w kontenerze przeznaczonym do jego przechowywania i sterylizacji</t>
  </si>
  <si>
    <t>KLATKI MIĘDZYTRZONOWE WSUWANE TYPU PLIF 
- implant wykonany z materiału typu PEEK 
- małoinwazyjne jednostronne lub obustronne podejście. 
- węższy przód w kształcie pocisku pozwala na wygodniejszą implantację, eliptyczny kształt. 
- karbowane powierzchnie górne i dolne zapobiegające migracji. 
- minimum trzy długości implantu 22mm, 26mm, 32mm. 
- minimum dziesięć wysokości implantu od 8mm do 17mm w skokach co 1mm. 
- tytanowe znaczniki widoczne w badaniach RTG i MRI. 
- implanty dostarczane w sterylnym opakowaniu – data ważności nie krótsza niż 12 miesięcy od chwili dostarczenia 
- instrumentarium w kontenerze przeznaczonym do jego przechowywania i sterylizacji</t>
  </si>
  <si>
    <t>STABILIZACJA MIEDZYTRZONOWA SZYJNA 
- implant wykonany z nanokrystalicznego hydroxyapatytu. 
- implant posiadający minimum 6 stopni lordozy. 
-rozmiary implantu: 
głębokość 12m, 14,5mm 
szerokość 14mm, 17mm 
wysokość 5mm,6mm,7mm,9mm,11mm 
- powierzchnia implantów pokryta bruzdami, ułożonymi w specjalny sposób umożliwiający precyzyjne wprowadzenie implantu oraz zapobiega migracji 
- implant dostarczany w sterylnym opakowaniu, data ważności nie krótsza niż 12 miesięcy od chwili dostarczenia 
- instrumentarium w kontenerze przeznaczonym do jego przechowywania i sterylizacji</t>
  </si>
  <si>
    <t>RUCHOMA PROTEZA DYSKU SZYJNEGO 
- umożliwia ruchy we wszystkich kierunkach 
- zewnętrzne powierzchnie pokryte hydroxyapatytem 
- implant mocowany za pomocą trzech tytanowych mechanizmów mocujących 
- implanty dostępne w głębokościach 12mm , 14,5mm, 17mm 
- implanty dostępne w szerokościach 14mm i 17mm 
- implanty dostępne w trzech rodzajach wysokości 5mm, 6mm, 7mm 
- implanty dostarczane w sterylnym opakowaniu – data ważności nie krótsza niż 12 miesięcy od chwili dostarczenia 
- instrumentarium w kontenerze przeznaczonym do jego przechowywania i sterylizacji
- implanty posiadające trwałe oznaczenia</t>
  </si>
  <si>
    <t>Elastyczne protezy jądra miażdżystego 
Sterylnie pakowany zestaw zawierać musi igłę kręgosłupową 18G oraz 3 sztuki implantów na bazie akrylowych kopolimerów multiblokowych bez dodatku alkoholu, umieszczonych w specjalnym podajniku przykręcanym do igły kręgosłupowej.
Implant w postaci elastycznego ciała stałego, który po zaimplantowaniu w dysku samoczynnie, kilkukrotnie zwiększa swoją objętość poprzez absorbcję wody, podnosząc przestrzeń międzykręgową.
Implantacja protezy metodą transforaminalną.
Implanty dostępne w trzech rozmiarach 25, 30, 35 mm</t>
  </si>
  <si>
    <t>System do  kyfoplastyki (stentoplastyki) w odc. piersiowym i lędźwiowym kręgosłupa z 
użyciem cementu o zwiększonej lepkości i gęstości oraz stentu.
Komplet (zestaw na jeden poziom): 2x manometr sprężynowy, 1x komplet igieł trepanobiopsyjnych do nakłucia i wypełnienia trzonu (dwie kompletne igły na poziom), 2x 
cewnik wysokociśnieniowy ze stentem na balonie: 13x15mm, 15x17mm, 20x17mm, 1x cement kostny z mieszalnikiem.
 Zestaw (podajnik oraz cement) sterylny, jednorazowy
Cement kostny o podwyższonej biokompatybilości, dostarczany w specjalnym jednorazowym mieszalniku. Cement o podwyższonej lepkości (konsystencji plasteliny), gotowy do użycia natychmiast po zmieszaniu reagentów (bez okresu oczekiwania i fazy ciekłej).  , Czas podawania cementu conajmniej 20-30 minut od chwili zmieszania składników w temperaturze pokojowej, Podawanie cementu za pomocą układu pompy hydraulicznej z ciśnieniowym zaworem bezpieczeństwa, 
Komplet igieł zawierający: druty Kirschner’a, kaniule robocze, igły trepanobiopsyjne oraz elementy do wytworzenia przestrzeni na stent i cement kostny (dwie kompletne igły na poziom), Elastyczny i przezierny łącznik podajnika z igłą
Manometr sprężynowy, sterylny, pozwalający na płynne zmiany ciśnienia – 2 szt.
Cewnik wysokociśnieniowy ze stentem na balonie w co najmniej trzech rozmiarach - 13x15mm, 15x17mm, 20x17mm.
Igły bocznie otwarte o średnicy 8G, i długości conajmniej 134mm. 
Strzykawki pozwalające na bezpieczne, kontrolowane podanie cementu.
Rozdzielacz pozwalający na napełnienie jednocześnie 4 strzykawek oraz strzykawki testowej. 
Możliwość zastosowania igieł o różnych parametrach w czasie jednego zabiegu (2 lub 3 różne igły jednoczasowo), Igły przezierne dla promieni RTG pozwalające na kontrolę iniekcji cementu
 Cement nieprzezierny dla promieni RTG (kontrast – siarczan baru), Cement przechowywany w temperaturze pokojowej</t>
  </si>
  <si>
    <t>System do wertebroplastyki w odc. piersiowym i lędźwiowym kręgosłupa z użyciem cementu o zwiększonej lepkości i gęstości
Komplet: 2 igły transpedikularne, 1 igła biopsyjna, cement, wysokociśnieniowy zestaw do podawania
Cement PMMA dwuskładnikowy min. 10 ml, Czas aplikacji cementu 8 – 10 min, Podwyższona gęstość i lepkość cementu natychmiast po rozmieszczeniu (bez okresu oczekiwania i fazy ciekłej) o konsystencji plasteliny, Cement nieprzezierny dla promieni RTG (kontrast – siarczan baru), Cement przechowywany w temperaturze pokojowej
Zestaw do podawania cementu wyposażony w dwie igły transpedikularne 11G lub13 G w co najmniej dwóch długościach np.: 100 mm i 150 mm. Jedną igłę biopsyjną 15 G 100 mm, młotek, uchwyt do trzymania igły, podajnik pozwalający na kontrolę ilości podawanego cementu 0,3 ml przy jednym pełnym obrocie cyklu
Podawanie cementu za pomocą układu pompy hydraulicznej z ciśnieniowym zaworem bezpieczeństwa
Elastyczny i przezierny łącznik podajnika z igłą
Możliwość zastosowania igieł o różnych parametrach w czasie jednego zabiegu (2 lub 3 różne igły jednoczasowo), Igły przezierne dla promieni RTG pozwalające na kontrolę iniekcji cementu
Zestaw (podajnik oraz cement) sterylny, jednorazowy</t>
  </si>
  <si>
    <t>System  do przezskórnej dyscektomii i nukleoplastyki kręgosłupa.
Jednorazowy, sterylnie pakowany system do endoskopowej mikrodyscektomii oraz nulkeoplastyki.
System pozwala usunąć przepukliny dyskowe oraz jadra miażdżyste dysków na zasadzie elektrokoagulacji niskotemperaturowej (nie przekraczającej 33 st.Celsjusza na pierścieniu włóknistym i 40 st.Celsusza w jądrze miażdżystym).
System zawiera specjalne elektrody bipolarne, kompatybilne z urządzeniem do elektrokoagulacji, dającym możliwość wygenerowania częstotliwości od 1,7 do 4,0 MHz, co zapobiega wytworzeniu wysokiej temperatury otaczających tkanek oraz ich nekrozy.
Ponadto system zawiera jednorazowego użytku kaniule i dylatatory, kompatybilne w wyżej wymienionymi elektrodami bipolarnymi i endoskopem dającym możliwość podglądu usuwanego dysku oraz nagrywania i dokumentowania zabiegu. 
Możliwość mechanicznego usunięcia części dysku za pomocą kompatybilnego z urządzeniem "puncha" (szczypce wielokrotnego użytku).</t>
  </si>
  <si>
    <t>Stalowe płyty anatomiczne o grubości 2.5 mm do stabilizacji powierzchni czworobocznej miednicy: a) płyta nadgrzebieniowa 16-otworowa, prawa i lewa b) płyta podgrzebieniowa 14-otworowa mała i 16-otworowa duża, prawa i lewa. Możliwość wprowadzenia śruby w odchyleniu +/- 35°. System wyposażony w cztery ergonomiczne, przezierne retraktory wykonane z włókna węglowego. Możliwość doświetlenia pola operacyjnego poprzez zastosowanie źródła światła. Możliwość zamontowania ssaka operacyjnego do retraktora. Retraktory z możliwością umocowania do kości za pomocą grotowkrętów w celu uwidocznienia złamania bez konieczności podtrzymywania ich przez operatora.</t>
  </si>
  <si>
    <t>Stalowe płyty do stabilizacji złamań miednicy: a) proste o grubości 2.5 mm, ilość otworów od 2 do 20 b) łukowe o grubości 2.5 mm i promieniu 88 mm i 108 mm, ilość otworów od 4 do 20 c) płyty do zespolenia spojenia łonowego o grubości 3.2 mm i promieniu 75 mm,  4- i 6-otworowe.</t>
  </si>
  <si>
    <t>Stalowa śruba korowa ø 3.5 mm i ø 4.5 mm, dł. 14-110 mm (z możliwością założenia podkładki)</t>
  </si>
  <si>
    <t>Stalowa śruba gąbczasta ø 6.5 mm (dł. gwintu 16 mm, 32 mm lub pełny), dł. śruby 60-95 mm</t>
  </si>
  <si>
    <t>Tytanowe płytki anatomiczne do zespoleń złamań dalszej nasady kości strzałkowej. Grubość płytek w części trzonowej 2.0 mm, w części nasadowej 1.3 mm. Szerokość płytek w części trzonowej 10 mm, w części nasadowej 16 mm. Ilość otworów: od 3 do 12. Długość płytek: od 77 do 185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</si>
  <si>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do zespoleń złamań trzonu kości strzałkowej. Ilość otworów: od 2 do 16. Długość płytek: od 28.5 do 204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</si>
  <si>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1/3 koła. Ilość otworów: od 2 do 16. Długość płyt: od 23 mm do 191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</si>
  <si>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proste wąskie. Ilość otworów: od 3 do 10. Długość płyt: od 42 mm do 126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</si>
  <si>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proste szerokie. Ilość otworów: od 3 do 8. Długość płyt: od 43 mm do 103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</si>
  <si>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</si>
  <si>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złamań kości obojczykowej, hakowe boczne.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</si>
  <si>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Śruba blokowana tytanowa ø 3.5 mm, T10, dł. 10-70 mm</t>
  </si>
  <si>
    <t>Śruba korowa tytanowa ø 3.5 mm, T10, dł. 10-70 mm</t>
  </si>
  <si>
    <t>Tytanowa płyta ukształtowana anatomicznie do dalszej nasady kości udowej, boczna, prawa lub lewa. Ilość otworów w trzonie od 4 do 20. Długość płyty od 130 mm do 415 mm. Promień wygięcia płyty 1.8 m. W części nasadowej płyty 6 otworów gwintowanych pod śruby blokowane ø 5.0 mm ustawione pod kątem 97 stopni w stosunku do trzonu płyty oraz 2 otwory niegwintowane. W trzonie płyty otwory uniwersalne pod śruby korowe ø 4.5 mm, śruby gąbczaste ø 6.0 mm lub śruby blokowane ø 5.0 mm. Grubość płyty w części trzonowej 5.3 mm a w części nasadowej 3.7 mm. W trzonie płyty otwory do wprowadzenia drutów Kirschnera. Możliwość zastosowania przeziernego celownika</t>
  </si>
  <si>
    <t>Tytanowa śruba blokująca ø 5.0 mm, dł. 14-95 mm, gniazdo śrubokręta T20</t>
  </si>
  <si>
    <t>Tytanowa śruba korowa ø 4.5 mm, dł. 14-150 mm, gniazdo śrubokręta T20</t>
  </si>
  <si>
    <t>Tytanowa płyta ukształtowana anatomicznie do bliższej nasady kości ramiennej, boczna, prawa lub lewa. Ilość otworów w trzonie od 3 do 20. Długość płyty od 86 mm do 306 mm. W części nasadowej płyty 7 otworów gwintowanych pod śruby blokowane ø 4.0 mm i jeden otwór niegwintowany. W trzonie płyty otwory uniwersalne pod śruby korowe ø 3.5 mm, śruby gąbczaste ø 4.0 mm lub pod śruby blokowane ø 4.0 mm. W trzonie płyty dwa otwory do wprowadzenia drutów Kirschnera</t>
  </si>
  <si>
    <t>Tytanowa płyta ukształtowana anatomicznie do bliższej nasady kości piszczelowej, boczna, prawa i lewa. Ilość otworów w trzonie: od 2 do 22. Długości płyty: od 95 do 355 mm. W części nasadowej płyty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3.3 mm. W trzonie płyty otwory do wprowadzenia drutów Kirschnera. Możliwość zastosowania przeziernego celownika</t>
  </si>
  <si>
    <t>Tytanowa płyta ukształtowana anatomicznie do bliższej nasady kości piszczelowej, przyśrodkowa (może być również umieszczona tylno-przyśrodkowo), prawa i lewa. Ilość otworów w trzonie: od 4 do 22. Długości płyty: od 71 do 305 mm. W części nasadowej płyty 4 otwory gwintowane pod śruby blokowane ø 4.0 mm i 1 otwór niegwintowany. W trzonie płyty otwory uniwersalne pod śruby korowe ø 3.5 mm, śruby gąbczaste ø 4.0 mm lub pod śruby blokowane ø 4.0 mm. Grubość płyty w części trzonowej 3.3 mm a w części nasadowej 2.4 mm. W nasadzie i trzonie płyty otwory do wprowadzenia drutów Kirschnera</t>
  </si>
  <si>
    <t>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t>
  </si>
  <si>
    <t>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t>
  </si>
  <si>
    <t>Tytanowa płyta prosta blokująco-kompresyjna 4 mm. Otwory pod śruby korowe ø 3.5 mm, śruby gąbczaste ø 4.0 mm oraz śruby blokowane ø 4.0 mm. Ilość otworów: od 2 do 20. Długości płyt: od 32 do 266 mm. Na płycie otwory do wprowadzenia drutów Kirschnera</t>
  </si>
  <si>
    <t>Tytanowa śruba blokująca ø 4.0 mm, dł. 14-95 mm, gniazdo śrubokręta T15</t>
  </si>
  <si>
    <t>Tytanowa śruba korowa ø 3.5 mm, dł. 14-95 mm, gniazdo śrubokręta T15</t>
  </si>
  <si>
    <t>Tytanowa śruba gąbczasta ø 4.0 mm (częściowo lub w pełni gwintowana), dł. 14-70 mm, gniazdo śrubokręta T15</t>
  </si>
  <si>
    <t xml:space="preserve">Zamawiający wymaga udostępnienia na czas trwania umowy kompletu instrumentarium do oferowanych produktów. </t>
  </si>
  <si>
    <t>Implanty do stopy, kotwice, taśmy, płytki anatomiczne z kompatybilnymi implantami typu taśma, kotwica</t>
  </si>
  <si>
    <t xml:space="preserve">Płytka do złamań dalszego końca kości promieniowej, anatomiczna, dłoniowa. Materiał- PEEK wzmacniany włóknami węglowymi. Śruby blokowane 2.7mm zmiennokątowe w zakresie 12stopni oraz korowe 2.7/3.5mm. </t>
  </si>
  <si>
    <t>Śruby blokowane i korowe tytanowe 2.7mm 10-34mm</t>
  </si>
  <si>
    <t>Śruby korowe 3.5mm, tytanowe 10-20mm</t>
  </si>
  <si>
    <t>Płytka do złamań bliższego końca kości ramiennej. Materiał- PEEK wzmacniany włóknami węglowymi. Śruby blokowane 3.5mm zmiennokątowe w zakresie 12stopni, korowe 3.5mm oraz śruby do kości osteoporotycznej 4.0mm</t>
  </si>
  <si>
    <t>Śruba blokowana i korowa 3.5mm, tytanowa</t>
  </si>
  <si>
    <t xml:space="preserve">Śruba do kości osteoporotycznej 4mm, tytanowa </t>
  </si>
  <si>
    <t>Substytut kości - 5cm3, zamknięty system mieszania składników w jednej strzykawce</t>
  </si>
  <si>
    <t>Taśma do zaopatrywania złamań okołoprotezowych z polietylenu o wysokiej masie cząsteczkowej, sterylna. Kompletne Instrumentarium zawierające narzędzia umożliwiające implantacje taśmy w róznych typach złamań</t>
  </si>
  <si>
    <t>Płyta anatomiczna do dalszej nasady kości strzałkowej, stalowa, płyta lewa i prawa (płyty 4-,5-,6-,8- otworowe), otwory w płytach dostosowane do śrub blokowanych 3,5mm i umiejscowienia implantu (guzika) do rekonstrukcji więzozrostu, w głowie płyty otwory pod śruby o blokowane 2,7mm.</t>
  </si>
  <si>
    <t>Płyta hakowa do dalszej nasady kości strzałkowej, stalowa, płyta lewa i prawa (płyty 3-,5-,7 - otworowe), otwory w płytach dostosowane do śrub blokowanych 3,5mm i umiejscowienia implantu (guzika) do rekonstrukcji więzozrostu</t>
  </si>
  <si>
    <t>Płyta tubularna (płyty 4-,5-,6-,7-,8-,10-,12- otworowe), stalowa, otwory blokowane umożliwijące użycie śrub blokowanych 3.5 mm</t>
  </si>
  <si>
    <t>Płyta tubularna (płyty 4-,5-,6-,7-,8-,10-,12- otworowe), stalowa</t>
  </si>
  <si>
    <t>Płytka anatomiczna do złamań trzonu oraz bocznej części obojczyka. Stal</t>
  </si>
  <si>
    <t xml:space="preserve">System dwóch płytek z samozaciskową pętlą polietylenową do fiksacji płytki obojczykowej do wyrostka kruczego. Płytka górna dopasowana kształtem i rozmiarem do otworu w płytce do obojczyka. Jednorazowy inserter z kompletnym instrumentarium. </t>
  </si>
  <si>
    <t>Śruby stalowe:
- blokowane, średnica 2,7 mm (długość8-24 mm),
- korowe, średnica 2,7 mm (długość 10-18 mm),
- do kości gąbczastej, średnica 3 mm (długość 10-24 mm),
- korowe, średnica 3,5 mm (długość 8-30 mm),
- blokowane, średnica 3,5 mm (długość 8-24 mm),
- do kości gąbczastej, średnica 4 mm (długość 10-24 mm)</t>
  </si>
  <si>
    <t>Tytanowe śruby kompresyjne, kaniulowane z gwintem na całej długości śruby-średnica 5,0mm (długość 20-90mm) oraz 7,0mm (długość 35-140mm)</t>
  </si>
  <si>
    <t xml:space="preserve">Tytanowe śruby Herberta, kaniulowane, z podwójnym gwintem,  
- średnica 4,3mm (długość 14-50mm, skok co 2mm), 
- średnica 4,3mm (długość 55-80mm, skok co 5mm),
- średnica 6,5mm (długość 30-120mm, skok co 5mm) </t>
  </si>
  <si>
    <t>Klamra stalowa do osteotomii, szerokość 8 i 10 mm (głębokość wprowadzenia 10,5mm)</t>
  </si>
  <si>
    <t>Klamra do kompresyjna nitinolowa niskoprofilowa o profilu  1,0mm przeznaczona do osteotomii stopy. Klamra dostępna w czternastu rozmiarach w opcjach z różnymi długościami mostków. W zestawie sterylne narzędzia do implantacji klamry.</t>
  </si>
  <si>
    <t xml:space="preserve">Płyta do złamań kości piętowej, tytanowe, grubość 1,35 mm; otwory pod śruby 3,5mm, 4,0mm, pozwalające na wprowadzenie śruby w zakresie kąta +/- 15 stopni, płyty prawe - cztery rozmiary i lewe - cztery rozmiary, kodowane kolorem, </t>
  </si>
  <si>
    <t>Śruba typu LPS z pełnym gwintem o średnicy 2,3mm w długości od 10 do 30 mm (skok co 2 mm)</t>
  </si>
  <si>
    <t>Śruba typu LPS kaniulowana o średnicy 2,3mm w długości od 10 do 30 mm (skok co 2 mm)</t>
  </si>
  <si>
    <t>Śruba ze stopu tytanu, korowa, blokowana, średnica 2,4mm (długość 8-40mm), średnica 3,0mm (długość 10-40mm), średnica 3,5mm (długość 14-60mm)</t>
  </si>
  <si>
    <t xml:space="preserve">Śruba ze stopu tytanu, średnica 2,4mm (długość 8-40mm), średnica 3mm(długość 10-40mm), średnica 3,5mm (długość 14-60mm), średnica 4mm (długość 14-60mm), </t>
  </si>
  <si>
    <t>Śruba do tenodezy, materiał PEEK i BioComposite, średnica 3mm, 4mm, 4,75mm,  5,5mm, 6,25mm, 7mm, 8mm</t>
  </si>
  <si>
    <t>Implant tytanowy w kształcie stożka do stabilizacji stawu podskokowego, średnica 7-12mm, długość 12-16 mm</t>
  </si>
  <si>
    <t>Płyta do złamań kości rzepki, rozmiar mały, średni, duży, otwory dostosowane do śrub blokowanych 3,5mm</t>
  </si>
  <si>
    <t>Tytanowa śruba blokowana, średnica 3,5mm, długość 10mm  - 22 mm</t>
  </si>
  <si>
    <t>Kotwica tytanowa 2,2 mm x 4 mm, nić typu #4-0 lub #2-0 FiberWire, implant na jednorazowym aplikatorze</t>
  </si>
  <si>
    <t>Kotwica tytanowa 2,7 mm x 7 mm, nić typu #2-0 FiberWire, implant na jednorazowym aplikatorze</t>
  </si>
  <si>
    <t>Kotwica bezwęzłowa 3,5mm x 13,5mm, 3,5mmx8,5mm materiał PEEK</t>
  </si>
  <si>
    <t>Miękka kotwica na jednorazowym podajniku 1,35mm.Nić typu FiberWire</t>
  </si>
  <si>
    <t>Zestaw do małoinwazyjnego szycia ścięgna piętowego zawierający:
-  kotwica biokompozytowa 4.75mm – 2 szt.
-  instrument typu SutureLasso
-  celownik , wiertło 3.5 mm, gwintownik do kotwic 4,75mm,</t>
  </si>
  <si>
    <t>Drut Kirschnera - średnica 0,86mm, 1,0mm</t>
  </si>
  <si>
    <t>Drut Kirschnera - średnica 1,2mm x 100mm, 1,35mm, 1,6mm, 2mm, 2,4mm</t>
  </si>
  <si>
    <t>Jednorazowy zestaw do  podwieszenia/umocowania pierwszej kości śródręczna po trapezektomii, zestaw składający się z dwóch guzików o szerokości 2,6mm z dwoma otworami do przeciągnięcia szwu, czterech drutów wiercących 1,1 mm zakończonych oczkiem do przeciągania szwu, dwóch szwów ortopedycznych typu FiberWire #2 oraz linijki</t>
  </si>
  <si>
    <t>Śruby z materiału PEEK i BioComposite, do wykonywania tenodezy ścięgna, śruba sterylna z jednorazowym podajnikiem, średnica 3 mm, długość 8 mm.</t>
  </si>
  <si>
    <t>Jednorazowy zestaw do operacji zespołu cieśni nadgarstka z użyciem wielorazowej optyki endoskopowej  2,9mm i dylatatorów 4,8mm, 6,8mm</t>
  </si>
  <si>
    <t xml:space="preserve">Zamawiający wymaga udostępnienia na czas trwania umowy po 1 komplecie instrumentarium do oferowanych produktów. </t>
  </si>
  <si>
    <t>Artroskopia</t>
  </si>
  <si>
    <t>Jednorazowa kaseta z drenami napływu (niebieska) do pompy CrossFlow firmy STRYKER, będącej na wyposażeniu Zamawiającego</t>
  </si>
  <si>
    <t>Jednorazowa kaseta z drenami odpływu (czerwona) do pompy CrossFlow firmy STRYKER, będącej na wyposażeniu Zamawiającego</t>
  </si>
  <si>
    <t>Kaseta dobowa z drenami napływu do pompy CrossFlow firmy STRYKER, będącej na wyposażeniu Zamawiającego</t>
  </si>
  <si>
    <t>Dren pacjenta do kasety dobowej do pompy Crossflow firmy STRYKER, będącej na wyposażeniu Zamawiającego</t>
  </si>
  <si>
    <t>łuk na stopę, rozmiar: 160x160, materiał: aluminium</t>
  </si>
  <si>
    <t>łuk na stopę, rozmiar: 180x160, materiał: aluminium</t>
  </si>
  <si>
    <t>łuk na stopę, rozmiar: 160x120, materiał: aluminium</t>
  </si>
  <si>
    <t>łuk na stopę, rozmiar: 180x120, materiał: aluminium</t>
  </si>
  <si>
    <t>pierścień, rozmiar: 160, materiał: aluminium</t>
  </si>
  <si>
    <t>pierścień, rozmiar: 180, materiał: aluminium</t>
  </si>
  <si>
    <t>pierścień, rozmiar: 200, materiał: aluminium</t>
  </si>
  <si>
    <t>pierścień, rozmiar: 220, materiał: aluminium</t>
  </si>
  <si>
    <t>pierścień, rozmiar: 240, materiał: aluminium</t>
  </si>
  <si>
    <t>półpierścień, rozmiar: 160, materiał: aluminium</t>
  </si>
  <si>
    <t>półpierścień, rozmiar: 180, materiał: aluminium</t>
  </si>
  <si>
    <t>półpierścień, rozmiar: 200, materiał: aluminium</t>
  </si>
  <si>
    <t>półpierścień, rozmiar: 220, materiał: aluminium</t>
  </si>
  <si>
    <t>półpierścień, rozmiar: 240, materiał: aluminium</t>
  </si>
  <si>
    <t>tuleja dystansowa 30, rozmiar: 30, materiał: aluminium</t>
  </si>
  <si>
    <t>tuleja dystansowa 40, rozmiar: 40, materiał: aluminium</t>
  </si>
  <si>
    <t>pierścień 5/8, rozmiar: 160, materiał: aluminium</t>
  </si>
  <si>
    <t>pierścień 5/8, rozmiar: 180, materiał: aluminium</t>
  </si>
  <si>
    <t>pierścień 5/8, rozmiar: 200, materiał: aluminium</t>
  </si>
  <si>
    <t>pierścień 3/8, rozmiar: 160, materiał: aluminium</t>
  </si>
  <si>
    <t>pierścień 3/8, rozmiar: 180, materiał: aluminium</t>
  </si>
  <si>
    <t>pierścień 3/8, rozmiar: 200, materiał: aluminium</t>
  </si>
  <si>
    <t>pręt gwintowany, rozmiar: 60, materiał: stal</t>
  </si>
  <si>
    <t>pręt gwintowany, rozmiar: 80, materiał: stal</t>
  </si>
  <si>
    <t>pręt gwintowany, rozmiar: 100, materiał: stal</t>
  </si>
  <si>
    <t>pręt gwintowany, rozmiar: 120, materiał: stal</t>
  </si>
  <si>
    <t>pręt gwintowany, rozmiar: 150, materiał: stal</t>
  </si>
  <si>
    <t>pręt gwintowany, rozmiar: 200, materiał: stal</t>
  </si>
  <si>
    <t>pręt gwintowany, rozmiar: 250, materiał: stal</t>
  </si>
  <si>
    <t>pręt gwintowany, rozmiar: 300, materiał: stal</t>
  </si>
  <si>
    <t>pręt gwintowany, rozmiar: 350, materiał: stal</t>
  </si>
  <si>
    <t>pręt gwintowany, rozmiar: 400, materiał: stal</t>
  </si>
  <si>
    <t>gwintowany pręt szczelinowy, rozmiar: 60, materiał: stal</t>
  </si>
  <si>
    <t>gwintowany pręt szczelinowy, rozmiar: 80, materiał: stal</t>
  </si>
  <si>
    <t>teleskop skokowy, rozmiar: 150 x4, materiał: aluminium</t>
  </si>
  <si>
    <t>teleskop skokowy, rozmiar: 200 x4, materiał: aluminium</t>
  </si>
  <si>
    <t>teleskop skokowy  "mini", rozmiar: 45x4, materiał: aluminium</t>
  </si>
  <si>
    <t>łącznik "meski", rozmiar: 3, materiał: stal</t>
  </si>
  <si>
    <t>łącznik "męski", rozmiar: 4, materiał: stal</t>
  </si>
  <si>
    <t>zawias "męski", rozmiar: 1, materiał: stal</t>
  </si>
  <si>
    <t>łącznik "meski", rozmiar: 5, materiał: stal</t>
  </si>
  <si>
    <t>łącznik "męski", rozmiar: 6, materiał: stal</t>
  </si>
  <si>
    <t>złożony zawias męski/żeński, materiał: aluminium</t>
  </si>
  <si>
    <t>łącznik "żeński", rozmiar: 2, materiał: stal</t>
  </si>
  <si>
    <t>łącznik "żeński", rozmiar: 3, materiał: stal</t>
  </si>
  <si>
    <t>łącznik "żeński", rozmiar: 4, materiał: stal</t>
  </si>
  <si>
    <t>zawias "żeński", rozmiar: 1, materiał: stal</t>
  </si>
  <si>
    <t>łącznik "żeński", rozmiar: 5, materiał: stal</t>
  </si>
  <si>
    <t>łącznik "żeński", rozmiar: 6, materiał: stal</t>
  </si>
  <si>
    <t>zawias 90, rozmiar: 2, materiał: stal</t>
  </si>
  <si>
    <t>krótka płytka łącząca, rozmiar: 2, materiał: stal</t>
  </si>
  <si>
    <t>krótka płytka łącząca, rozmiar: 3, materiał: stal</t>
  </si>
  <si>
    <t>krótka płytka łącząca, rozmiar: 4, materiał: stal</t>
  </si>
  <si>
    <t>skośny łącznik podporowy, rozmiar: 60x60, materiał: stal</t>
  </si>
  <si>
    <t>skośny łącznik podporowy, rozmiar: 30x30, materiał: stal</t>
  </si>
  <si>
    <t>śruba uniwersalna , rozmiar: 20mm, materiał: stal</t>
  </si>
  <si>
    <t>śruby, rozmiar: 10, materiał: stal</t>
  </si>
  <si>
    <t>śruby, rozmiar: 20, materiał: stal</t>
  </si>
  <si>
    <t>śruby, rozmiar: 30, materiał: stal</t>
  </si>
  <si>
    <t>śruby, rozmiar: 16, materiał: stal</t>
  </si>
  <si>
    <t>podkładka szczelinowa, rozmiar: 3, materiał: stal</t>
  </si>
  <si>
    <t>podkładka, rozmiar: 2, materiał: stal</t>
  </si>
  <si>
    <t>podkładka, rozmiar: 4, materiał: stal</t>
  </si>
  <si>
    <t>nakrętka wysoka, rozmiar: 15, materiał: stal</t>
  </si>
  <si>
    <t>klamra łącząca wiele drutów dla 6mm, materiał: stal</t>
  </si>
  <si>
    <t xml:space="preserve">urzązenie do translacji i rotacji, </t>
  </si>
  <si>
    <t>pin podtrzymująsy drut do 6mm, materiał: stal</t>
  </si>
  <si>
    <t>kostka  6mm, rozmiar: 1otwór, materiał: stal</t>
  </si>
  <si>
    <t>kostka 6mm, rozmiar: 2 otwory, materiał: stal</t>
  </si>
  <si>
    <t>kostkar 6mm, rozmiar: 3 otwory, materiał: stal</t>
  </si>
  <si>
    <t>kostka 6mm, rozmiar: 4 otwory, materiał: stal</t>
  </si>
  <si>
    <t>kostka 6mm, rozmiar: 5 otwory, materiał: stal</t>
  </si>
  <si>
    <t>jednozatrzaskowa klamra mocujaca do 6mm, materiał: aluminium</t>
  </si>
  <si>
    <t xml:space="preserve">Zamawiający wymaga udostępnienia na czas trwania umowy kompletu instrumentarium do oferowanych produktów </t>
  </si>
  <si>
    <t>Instrumentarium ma być dostępne do każdego zabiegu w okresie obowiązywania umowy w maksymalnym terminie 24 godzin od zamówienia (zgłoszenia zapotrzebowania) przez Zamawiającego.</t>
  </si>
  <si>
    <t>Zamówiony i zakupiony przez Zamawiającego zestaw musi być dostarczony w  odpowiednim kontenerze umożliwiającym sterylizację.</t>
  </si>
  <si>
    <t xml:space="preserve"> PROSTE IMPLANTY STALOWE</t>
  </si>
  <si>
    <t xml:space="preserve">Grot  typu Steinmanna – wykonany ze stali śr 4,0mm,4,5mm, 5,0mm dł 80-310mm. </t>
  </si>
  <si>
    <t xml:space="preserve">Grotowkręt typu Steinmanna – wykonany ze stali śr 3,00mm, 4,0mm, 4,5mm,5,0mm w długościach 150-310mm. </t>
  </si>
  <si>
    <t xml:space="preserve">Grotowkręt typu Schanza – wykonany ze stali śr 2,5mm, 3,0mm,4,0mm,4,5mm,5,0mm,6,0mm, 7,0mm dł 40-300mm. </t>
  </si>
  <si>
    <t xml:space="preserve">Systemy do małoinwazyjnej stabilizacji kręgosłupa </t>
  </si>
  <si>
    <t>Jednorazowy system małoinwazyjnej, przezskórnej rekonstrukcji złamań odcinka piersiowego i lędźwiowego kręgosłupa w osteoporozie, nowotworach i „młodej” kości - 3 zestawy śrub z nakrętkami (każdy zestaw pakowany po dwie szt śrub i nakrętek – razem 6 śrub i 6 nakrętek), 1 zestaw narzędzi, 1 zestaw prętów (pakowany po 2 szt.), 2 kaniule do aplikacji cementu, 1 zestaw do przygotowania przestrzeni pod implant do rekonstrukcji trzonu kręgowego , 2 sterylne zestawy z implantami, 2 podajniki do wprowadzenia cementu, cement PMMA lub HA , zestaw do mieszania i podania cementu, 2 igły przez nasadowe
• Wszystkie implanty wykonane ze stopu tytanu
• Zakres średnic i długości śrub przeznasadowych: 
śruby dostępne minimum w trzech zakresach średnicy 5.0 mm, 6.0 mm, 7.0 mm i długościach minimum od 35 mm do 50mm ,śruby sterylnie pakowane
• Śruba wielofunkcyjna: wieloosiowa (z możliwością śródoperacyjnego zablokowania/ zmiany na śrubę jednoosiową), samonacinająca, samogwintująca, kaniulowana, perforowana i wyciągowa
• Gwint śruby na całej długości poprowadzony podwójnie oraz zagęszczony w części nasadowej
• Śruba fabrycznie osadzona na podajniku umożliwiającym implantację
• Nakrętka  fabrycznie osadzona na podajniku umożliwiającym implantację
• Pręty:średnicy 5,5mm, gładkie wstępnie wygięte i proste, o długościach w zakresie od 40 mm do 300 mm,  stopniowane co 10 mm w przedziale do 100mm oraz co najmniej 4 długości prętów prostych powyżej długości 100 mm
• Podajnik do prętów z przezierną dla promieni RTG końcówką umożliwiającą śródoperacyjną weryfikację położenia  pręta
• Jednorazowy zestaw narzędzi do implantacji, sterylnie zapakowany złożony z: 4 drutów Kirschnera, przebijaka, sondy z kulkowym zakończeniem, śrubokręta do śrub/nakrętek, podajnika pręta, rączki, uchwytu kontrującego, przymiaru pręta, zamiennego podajnika do śruby
• Narzędzie kompresyjno-dystrakcyjne sterylnie zapakowane, jednorazowe
• Możliwość:  wykonania stabilizacji transpedikuarnej w technice otwartej lub małoinwazyjnej (przezskórnej), korekcję kręgozmyku, agumentację śrub za pomocą cementu kostnego
• Cały zestaw sterylny jednorazowy
• Kompatybilne ze śrubą podajniki do wprowadzania cementu pakowane osobno, sterylne i jednorazowe
• Małoinwazyjny, sterylny, jednorazowy zestaw implantów i narzędzi do plastyki (rekonstrukcji) trzonów kręgów
• W zestawie owalne, rozprężalne implanty do anatomicznej repozycji trzonów dostępne w co najmniej trzech średnicach 4.2; 5.0 i 5.8 mm, wykonane ze stopu tytanu, sterylnie pakowane;
• w zestawie jednorazowe narzędzia służące do implantacji: 2 igły do nasady trzonu, 2 druty Kirschnera z ostrym lub tępym zakończeniem, kaniulowane wiertło z zamocowaną kaniulą roboczą, 1 wolna kaniula robocza do drugiej nasady, sterylny przymiar implantu, 2 podajniki tłokowe do wprowadzenia cementu; 
• zestaw zawierający 2 implanty fabrycznie osadzone na sterylnych jednorazowych podajnikach, nie
wymagające montażu przed implantacją;
• w zestawie cement o podwyższonej gęstości i lepkości po rozmieszaniu, 
• 2 rodzaje cementu do wyboru: PMMA (kompozycja cementu: ok. 55% PMMA, ok. 45% ZrO2) lub przebudowywalny (kompozycja cementu: ok. 50%HA, ok. 30% PMMA, ok. 20% ZrO2)
• czas zastygania cementu od zakończenia mieszania przy temperaturze 23 st C. ‐ co najmniej ok. 12 min
• cement o podwyższonej gęstości i lepkości natychmiast po rozmieszaniu, 
• cement nieprzezierny dla promieni RTG (kontrast ZrO2) 
• mieszalnik cementu z mechanizmem tłokowym,
• W zestawie osobno pakowany mieszalnik cementu oraz cement kostny</t>
  </si>
  <si>
    <t>zest.</t>
  </si>
  <si>
    <t>Elastyczna żelowa proteza jądra miażdżystego implantowana przezskórnie do leczenia wypuklin dyskowych w szyjnym, piersiowym i lędźwiowym odcinku kręgosłupa</t>
  </si>
  <si>
    <t>Artroskopia stawów</t>
  </si>
  <si>
    <t>Kaniula artroskopowa o rozmiarze 6.5mm lub 8.0mm, długość 75mm, gwintowana, do wyboru przez Zamawiającego</t>
  </si>
  <si>
    <t>Śruby kotwicowe tytanowe do leczenia stożka rotatorów, stożkowe osadzone na jednorazowym wprowadzaczu, zakończonym rękojeścią, zaopatrzone w dwie nici o grubości nr 2; nici w dwóch kolorach, poprowadzone w 2 niezależnych oczkach śruby kotwicowej, średnica zewnętrzna gwintu 5mm/6.5mm</t>
  </si>
  <si>
    <t xml:space="preserve">Kotwica do zaopatrywania niestabilności stawu barkowego, wykonana z polyestru, średnica 1,4mm, na sterylnym podajniku kodowanym kolorem białym, zaopatrzona w jedną różnokolorową nić typu Force Fiber, stosowana przy użyciu celowników prostych lub kątowych z końcówką typu FISH MOUTH zabezpieczająca przed niekontrolowanym przesunięciem się celownika, kodowanych kolorem białym. Szerokość kotwicy po implantacji w kanale minimum 3,0mm. </t>
  </si>
  <si>
    <t xml:space="preserve">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t>
  </si>
  <si>
    <t>Zamawiający wymaga dostarczenia instrumentarium do zakładania kotwic .</t>
  </si>
  <si>
    <t>Implanty artroskopowe kolano, bark</t>
  </si>
  <si>
    <t>System do rekonstrukcji więzadła przedniego ACL i tylnego PCL  oparty na  śrubach Biokompozytowych.  Implant zbudowany w 30 % z dwufosforanu wapnia i w 70% z PLDLA. Śruba o konikalnym kształcie ułatwiającym wprowadzenie z miękkim gwintem na całej długości. Implanty w rozmiarach od 6-10mm dł 23mm, 8-12mm dł 28mm oraz 9-12mm dł 35mm. W celu łatwiejszego i precyzyjniejszego wprowadzania, gniazdo śruby stożkowe sześcioramienne. Implant w wersji sterylnej pakowany pojedyńczo.</t>
  </si>
  <si>
    <t>Drut wiercący z okiem i miarką co 5mm , zakończony ostrym grotem o średnicy 4mm. Na końcu drutu oczko otwart lub zamknięte do przeciągania nici, sterylny</t>
  </si>
  <si>
    <t>Zestaw do szycia łękotki all-inside
Zestaw do szycia łąkotki, prowadnica pistoletowa z dwiema igłami zakończonymi bloczkami z materiału niewchłanianego PEEK, bloczki połączone specjalistyczną nicią do zabiegów ortopedycznych 2-0. Prowadnica wygięta o 15 st. W górę z systemem do określania miary głębokości wkłucia igieł. Sterylny.</t>
  </si>
  <si>
    <t xml:space="preserve">Jednorazowy zestaw do szycia łąkotki inside out składający się z długiej nitinolowej igły bosej, dokręcanej rączki do igły, kaniuli ostro zakończonej z możliwością doginania wielorazowego pod różnym kątem do przeszycia łąkotki. </t>
  </si>
  <si>
    <t>Jednorazowa kaniula artroskopowa, giętka z zastawką ułatwiająca wprowadzanie narzędzi i implantów podczas artroskopii. Kaniula posiadająca dwa kołnierze zapobiegające przesuwaniu się kaniuli do wewnątrz i na zewnątrz stawu, wyposażona w dystanser zdejmowany.  Średnice 6mm, 8mm, 10mm i długości od 2cm do 6 cm</t>
  </si>
  <si>
    <t>Miękka kotwica do stabilizacji obrąbka o srednicy 1,5mm i długości 19mm, przeładowana ślizgową taśmą i szerkości 1,3mm. Kotwica sterylna załadowana na jednorazowy podajnik.</t>
  </si>
  <si>
    <t>Miękka kotwica do stabilizacji stożka przeładowana dwiema przesówanymi taśmami 1,3mm w dwóch róznych kolorach. Kotwica sterylna załadowan na jednorazowy podajnik.</t>
  </si>
  <si>
    <t>Jednorazowy zestaw do implantacji kotwicy miękkiej do obrąbka skłądający się z kaniuli zagiętej zakończonej ząbkami oraz wiertła giętkiego średnicy 1,6mm</t>
  </si>
  <si>
    <t xml:space="preserve">Guzik Rewizyjny </t>
  </si>
  <si>
    <t xml:space="preserve">Zamawiający wymaga udostępnienia na czas trwania umowy 1 kompletu instrumentarium do oferowanych produktów. </t>
  </si>
  <si>
    <t>Implanty do chirurgii stopy</t>
  </si>
  <si>
    <t>Tytanowe śruby kompresyjne typu Herberta,samotnące, samowiercące, kaniulowane o średnicy 2,3 mm i długościach od 12 do 28 mm.Kształt łba kortykalny.</t>
  </si>
  <si>
    <t>Drut Kirschnera ϕ 1mm</t>
  </si>
  <si>
    <t>Wiertło kaniulowane ϕ 2,0mm</t>
  </si>
  <si>
    <t>Tytanowe śruby kompresyjne typu Herberta,samotnące, samowiercące, kaniulowane o średnicy 3,5 mm i długościach od 14- 45mm, ( min 13 długściach) kaniulacja 1,2mm. Kształt łba konikalny</t>
  </si>
  <si>
    <t>Drut Kirschnera ϕ 1,2mm</t>
  </si>
  <si>
    <t>Wiertło kaniulowane ϕ 2,4mm</t>
  </si>
  <si>
    <t>Tytanowe śruby kompresyjne do Osteotomii Weila, długości od 11 do 14 mm, średnica 2mm, samotnące, samowiercące. Kształt łba konikalny przystosowane do śrubokręta hexagonalnego.</t>
  </si>
  <si>
    <t>Klamry ze stopu tytanu o średnicy 2,5mm dostępne w minimum 4 szerokościach od 14 do 30mm i długościach od 16 do 40mm.</t>
  </si>
  <si>
    <t>Klamry ze stopu tytanu o średnicy 1,5mm dostępne w minimum 5 szerokościach od 6 do 14mm i długościach od 14 do 18mm.</t>
  </si>
  <si>
    <t>Silikonowa, jednoczęściowa proteza stawu śródstopno-paliczkowego. Dostępne protezy do pierwszego stawu śródstopno-paliczkowego w minimum 4 rozmiarach i mniejszych stawów śródstopno-paliczkowych w min. 4 rozmiarach.Proteza posiada wcięcia w miejscu zgięcia w części grzbietowej i podeszwowej. Kile protezy tempo zakończone.</t>
  </si>
  <si>
    <t>Dotyczy poz. 11: W zestawie instrumentarium wymagane przymiary do resekcji powierzchni stawowych.</t>
  </si>
  <si>
    <t>Implanty do chrurgii stopy</t>
  </si>
  <si>
    <t>Tytanowa,kaniulowana, bezgłowowa śruba kompresyjna o średnicy 2,4mm i długości  10-40mm, pakowana sterylnie</t>
  </si>
  <si>
    <t>Tytanowa,kaniulowana, bezgłowowa śruba kompresyjna o średnicy 3,0mm i długości  10-40mm, pakowana sterylnie</t>
  </si>
  <si>
    <t>Drut Kirschner'a  0,8mm - 1,0mm</t>
  </si>
  <si>
    <t>Klamra tytanowa 1,0mm, prosta 90st i skośna 60st, pakowana sterylnie</t>
  </si>
  <si>
    <t>Klamra tytanowa 1,6mm,  prosta 90st i skośna 60st, pakowana sterylnie</t>
  </si>
  <si>
    <t>Śruba tytanowa typu Snap-Off  o średnicy  2,0mm i długość 10-14mm, pakowana sterylnie</t>
  </si>
  <si>
    <t>Tytanowy implant śródszpikowy do korekcji deformacji pierwszego stawu międzypaliczkowego, tzw. „palca młotkowatego”, implantowany techniką pressfit, dostępny w wersji prostej oraz zagięty pod kątem 10 i 20 stopni, pakowany sterylnie.</t>
  </si>
  <si>
    <t>Tytanowa, kaniulowana, bezgłowowa śruba kompresyjna o średnicy 4,5mm i długości 30-65mm, gwint dystalny o dwóch długościach, pakowana sterylnie</t>
  </si>
  <si>
    <t xml:space="preserve">Drut Kirschner'a  1,7mm </t>
  </si>
  <si>
    <t>Tytanowa, kaniulowana, bezgłowowa śruba kompresyjna o średnicy 7,0mm i długości 40-120mm, gwint dystalny o dwóch długościach, pakowana sterylnie</t>
  </si>
  <si>
    <t xml:space="preserve">Drut Kirschner'a  gwintowany 2,5mm </t>
  </si>
  <si>
    <t>Płytka tytanowa do osteotomii otwierającej przypodstawnej pierwszego promienia, z klinem dystansującym o grubości od 2 do 6mm ze skokiem co minimetr, grubość płytki 1,2mm, zamiennie do wyboru płytka bez klina o długości 19-27mm. Płytki dogięte anatomicznie, z możliwością korekcji do anatomii pacjenta. Śruby do płytki blokowane i nieblokowane o średnicy 2,3mm i długości 12-26mm. Komplet: 1 płytka + 4 śruby</t>
  </si>
  <si>
    <t>Płytka tytanowa do artrodezy pierwszego stawu śródstopnopaliczkowego, o wbudowanym zgięciu grzbietowym 0 lub 8 stopni oraz wygięta fabrycznie w 10 stopniach koślawości,  w dwóch rozmiarach prawych oraz dwóch lewych dla każdego zgięcia, o grubości 1,6mm w najgrubszym miejscu. Płytka posiadać otwór umożliwiający kompresję. W insturmentarium dostępne reamery do opracowania powierzchni stawowych.</t>
  </si>
  <si>
    <t xml:space="preserve">Płytka tytanowa  typu Lapidus grzbietowa z wbudowanym przesunięciem 0,2,3,4,5 mm lub podeszwowa z przesunięciem 3 i 5mm, o grubości 1,6mm. </t>
  </si>
  <si>
    <t>Płytka tytanowa hemisferyczna o śred. 18mm i grubości 1,6mm z 7 otworami do fiksacji śrubami blokowanymi i korowymi.</t>
  </si>
  <si>
    <t xml:space="preserve">Drut Kirschner'a 1,2mm </t>
  </si>
  <si>
    <t>Zestaw wielorazowych mikro narzędzi do małoinwazyjnej chirurgii stopy: podważka, dłuto proste, dłuto zakrzywione, uchwyt skalpela</t>
  </si>
  <si>
    <t>Płytka tytanowa wielootworowa do kości piętowej o grubości 1,5mm i długości od 60mm d0 80mm. Otwory przestosowane do śrub blokowanych.</t>
  </si>
  <si>
    <t>Płytka tytanowa wielootworowa MIS wyprofilowana anatomicznie do kości piętowej, o grubości 1,6mm dostępna w dwóch wielkościach dla stopy lewej i prawej. Otwory do śrub blokowanych.</t>
  </si>
  <si>
    <t>Śruby blokowane 3,0mm w długościach od 12 do 60mm lub korowe od 12 do 50mm.</t>
  </si>
  <si>
    <t>Drut Kirschner'a 2,0mm x 150mm</t>
  </si>
  <si>
    <t>Drut Kirschner'a 2,8mm x 230mm</t>
  </si>
  <si>
    <t>Tytanowa śruba do transfiksacji przezstawowej, kompresyjna lub z gwintem na całej długości o średnicy 7,3mm i długościach od 45 do 100mm</t>
  </si>
  <si>
    <t>Tytanowe, kaniulowane, bezgłowowe śruby kompresyjne i stabilizujące stosowane przy stopie cukrzycowej o średnicy 5,0mm i 7,5mm o długości 60-170mm , pakowane sterylnie</t>
  </si>
  <si>
    <t>Drut Kirschner'a gwintowany 2,0mm x 230mm</t>
  </si>
  <si>
    <t xml:space="preserve">Zestaw foliowy, 3- częściowy na ramię "C", sterylny, składający się z: osłona na ramię "C" o wymiarach 46x178 cm, osłona na pedał w kształcie kuli z elastyczna gumką o głębokości 56 cm, osłona na klawiaturę w kształcie kuli z elastyczną gumka o głębokości 68 cm. </t>
  </si>
  <si>
    <t>Obłożenia operacyjne i fartuchy do operacji ortopedycznych</t>
  </si>
  <si>
    <t>Sterylny organizator przewodów wykonany z dwóch taśm włókninowych min. 25 cm długości, umożliwiający równoczesne przywiązanie kilku przewodów, posiadający powierzchnię lepną do zamocowania na serwecie</t>
  </si>
  <si>
    <t>Sterylny fartuch chirurgiczny wykonany z miękkiej, przewiewnej włókniny SMMS o gramaturze 35 g/m2. Fartuch posiada nieprzemakalne wzmocnienia wykonane z laminatu dwuwarstwowego: włóknina polipropylenowa i folia polietylenowa. Wzmocnienia znajdują się w części przedniej 42 g/m2 i na rękawach 40,5 g/m2.
Fartuch przeznaczony do operacji generujących dużą ilość płynów. Rozmiar fartucha oznaczony na dwa sposoby: w centymetrach oznaczających jego długość - 170 cm (+/- 5 cm) oraz literowo XL Long.</t>
  </si>
  <si>
    <t>System reduktorów stożka do operacji rewizyjnych stawu biodrowego</t>
  </si>
  <si>
    <t>Głowy metalowe CoCr o średnicach 28mm, 32mm, 36mm dostosowane do reduktorów stożka</t>
  </si>
  <si>
    <t>Dreny do posiadanej przez Zamawiającego pompy artroskopowej STORZ ARTHROPUMP POWER</t>
  </si>
  <si>
    <t>Końcówki jednorazowe, indywidualne do drenu dziennego (o którym mowa w poz. 2), sterylne</t>
  </si>
  <si>
    <t>Pozycjonery dwuczęściowe do stabilizacji głowy kompatybilne z podpórką do posiadanego przez Zamawiającego  stołu operacyjnego firmy Triumpf używane podczas zabiegów artroskopii barku wykonany z poliestrowej miękkiej gąbki z umocowanymi odpowiednio rzepami.</t>
  </si>
  <si>
    <t>Zespolenia kości ręki i stopy, łokcia, śruby Herberta:</t>
  </si>
  <si>
    <t>Śruby tytanowe, kaniulowane, samowiercące, kompresyjne, średnica 4.0 mm, pod druty Kirschnera 1.25 mm. Śruby z krótkim gwintem i z efektem  kompresji, dł. 16-50 mm, skok co 2 i co 5 mm oraz z długim gwintem i z efektem kompresji, dł. 20-60 mm, skok co 2 i co 5 mm oraz z pełnym gwintem, bez efektu kompresji, dł. 16-60 mm, skok co 2 i co 5 mm. Otwór heksagonalny w głowie śruby.</t>
  </si>
  <si>
    <t>Nakładka na śrubę kondylarną tytanowa, sterylna</t>
  </si>
  <si>
    <t>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wykonane z materiału  dopuszczonego dla rezonansu magnetycznego.
Różne rodzaje płyt.
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
Płyta górna z bocznym przedłużeniem w wersji prawa/lewa zaopatrzona w głowie płyty  w śruby o średnicy 2.7mm i w trzonie płyty  w śruby 3.5mm; płyty  o długości  od 110mm do 136 mm ; ilość otworów w płycie od 6 do 8 w trzonie ; 
Płyta górna bez bocznego przedłużenia w wersji prawa/lewa zaopatrzona w śruby o średnicy. 3.5mm; o długości od 94mm do 123mm; ilość otworów w płycie od 6 do 8 w trzonie ; 
Płyta przednia - przyśrodkowa zaopatrzona w śruby o śr 3.5mm; płyty  w długości  : od 79mm do 102mm; ilość otworów w płycie od 6 do 8 w trzonie ; 
Płyta przednia -  boczna zaopatrzona w części bocznej w otwory zmienno-kątowe umożliwiające wprowadzenie śruby pod kątem +/- 15  stopni od osi otworu;  płyty w długości  : 77mm-124mm; od 7 do 12 otworów;</t>
  </si>
  <si>
    <t xml:space="preserve">Płytka hakowa anatomiczna o kształcie zmniejszającym kontakt z kością blokująco - kompresyjna do złamań w bocznej części oraz trzonu obojczyka. Płyta  wyposażona w części bocznej w hak o wysokości  12 ,15 i 18mm . W głowie płyty znajdują się  dwa równoległe otwory kombinowane prowadzące śruby blokowane o średnicy 3.5mm pod różnymi kątami – w różnych kierunkach.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Płyta posiada  ilości otworów na trzonie  od 4 do 7. Implanty stalowe  wykonane z materiału  dopuszczonego dla rezonansu magnetycznego.  Płyty lewe/prawe. </t>
  </si>
  <si>
    <t>Płytki proste w  kształcie zmniejszającym kontakt z kością (wyprofilowana od spodniej strony), blokująco – 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Płyta prosta w  długości    od 59mm do 163mm,  posiada od 4 do 12 otworów.</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</si>
  <si>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Płyta prosta w długości    od 70mm do 200mm posiada od 5 do 14 otworów</t>
  </si>
  <si>
    <t>Płytka tubularna. Płyta wyposażona w otwory  gwintowane z możliwością zastosowania śrub blokujących o średnicy 3.5mm  lub korowych/gąbczastych o średnicy  3.5/4.0mm.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tubularne (półkoliste)  w długości  od 28mm do 148mm , posiada  od 2 do 12 otworów.</t>
  </si>
  <si>
    <t>Płytka okołostawowa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Głowa płyty ukształtowana anatomicznie owalna obejmująca cześć tylną głowy kości ramiennej.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Śruby wprowadzane w głowę kości ramiennej przez płytę za pomocą celownika.  Implanty stalowe  wykonane z materiału  dopuszczonego dla rezonansu magnetycznego. 
Płyty w długości  od 91mm do 199mm, posiadają  od 2 do 8 otworów w trzonie . Płyty w wersji prawa i lewa.</t>
  </si>
  <si>
    <t>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W głowie płyty znajdują  się otwory gwintowane prowadzące śruby blokowane o średnicy 2.4/2.7mm pod różnymi kątami – w różnych kierunkach. Śruby wprowadzane w głowę kości ramiennej przez płytę za pomocą celownika.
Różne rodzaje płyt : 
Płyty przyśrodkowe o długości   od 59mm do 201mm, ilość otworów w trzonie od 3 do 14. 
Płyty tylnoboczne o długości   od 65mm do 208mm, ilość otworów w trzonie  od 3 do 14 , 
Płytki tylnoboczne z podparciem o długości   od 65mm do 208mm, ilość otworów w trzonie od 3 do 14. 
Płytki w wersji : prawe i lewe .</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</si>
  <si>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W skład systemu wchodzą: 
płytki blokowane od strony: tylnobocznej ( w długości   od 75mm  do 153mm przy ilości od 3 do 9 otworów w trzonie - płyty z bocznym podparciem lub bez);
płytki od strony bocznej ( w długości   od 69mm do 147mm , ilość otworów w trzonie od 1 do 7); 
płytki blokowane od strony przyśrodkowej( w długości   od 69mm  do 137mm. ilości otworów w trzonie od 1 do 6, płyty dostępne z przedłużeniem lub bez );l
płytki w wersji prawej i lewej .</t>
  </si>
  <si>
    <t xml:space="preserve">Płyta  do dalszej nasady kości ramiennej do złamań pozastawowych.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w długości  od 122mm do 302mm, ilość otworów  od 4 do 14 na trzonie i 5 otworów w głowie płyty. Płyty lewe i prawe. </t>
  </si>
  <si>
    <t>Płytka hakowa do bliższej nasady kości łokciowej lub dalszej nasady kości strzałkowej. Płytka anatomiczna o kształcie zmniejszającym kontakt z kością, blokująco-kompresyjna. Na trzonie płyty otwory dwufunkcyjne, blokująco-kompresyjne z możliwością zastosowania śrub blokujących lub korowych/gąbczastych o średnicy 3.5/4.0mm. Odpowiedni kształt  otworów w płycie dający możliwość dokonywania kompresji między odłamowej  i podłużny otwór blokująco-kompresyjny  umożliwiający  pionowe pozycjonowanie płytki.  W głowie płyty otwór pod  śrubę korową  o średnicy 3.5mm  oraz dwa haki wygięte do spodu płyty umożliwiające mocne zakotwiczenie płyty w korówce.  Kształt otworów powinien pozwalać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stalowe i tytanowe wykonane z materiału  dopuszczonego dla rezonansu magnetycznego. Płyty o długości   62mm przy ilości otworów w płycie: 3.</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</si>
  <si>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Śruby wprowadzane w głowę kości  łokciowej za pomocą celownika. Płytki lewe i prawe, 
Płytki dostępne w długości  od 86mm do 216mm, ilość otworów w trzonie od 2 do 12.</t>
  </si>
  <si>
    <t xml:space="preserve">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długości  od 73mm do 211 mm , przy ilości otworów w trzonie od 2 do 12. Płyty dostępne w trzech wersjach: małym średnim i dużym zakończeniem na wyrostek łokciowy .Płyty prawe i lewe.
</t>
  </si>
  <si>
    <t>Płyty do złamań szyjki i głowy kości promieniowej. Płytka anatomiczna o kształcie zmniejszającym kontakt z kością , blokująco-kompresyjna. Na trzonie płyty znajdują się otwory dwufunkcyjne, blokująco-kompresyjne z możliwością zastosowania pojedynczej śruby blokującej 2.4mm lub korowej o średnicy 2.0/2.4/2.7mm.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wykonane z materiału  dopuszczonego dla rezonansu magnetycznego.
Płyty posiadają od 2 do 4 otworów w trzonie i od 5 do 6 otworów w głowie płytki, płyty głowowe dostępne w wersji prawe i lewe, płyty  szyjkowe - uniwersalne.</t>
  </si>
  <si>
    <t>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w wersji prawa/lewa:
płyta dłoniowa pozastawowa posiada w głowie  4 i 5 otworów, w trzonie od 3 do 5 otworów.</t>
  </si>
  <si>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w wersji prawa / lewa  :
płytka dłoniowa specjalistyczna anatomiczna, wielopoziomowa, z wyróżnionymi strefami blokowania w głowie do kolumny bocznej, środkowej której  kształt  pozwala na efektywną diagnostykę rtg(trójkątny otwór w środku głowy); otwory pod druty Kirschnera umożliwiające wstępne umocowanie płyty na kości .
Płyty wąskie - w długości   od 42mm do 72mm , przy 6 otworów  w głowie i od 2 do 5 otworów  w trzonie 
Płyty standard - w długości   od 45mm do 75mm, przy 6 otworów  w głowie i od 2 do 5 otworów  w trzonie 
Płyty standard - w długości   od 47mm do 77mm, przy 7 otworów  w głowie i od 2 do 5 otworów  w trzonie </t>
  </si>
  <si>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w wersji prawa / lewa  :
płytka dłoniowa specjalistyczna anatomiczna, wielopoziomowa, z wysunięciem poza linię podziału; otwory pod druty Kirschnera umożliwiające wstępne umocowanie płyty na kości .
długość 57mm , 6-7 otworów  w głowie i 5 otworów  w trzonie </t>
  </si>
  <si>
    <t xml:space="preserve">Płyta grzbietowa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wykonane z materiału  dopuszczonego dla rezonansu magnetycznego.
Różne rodzaje płyt w wersji prawa / lewa  :
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</si>
  <si>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dla rezonansu magnetycznego. Płyty w wersji z hakiem i bez haka na krętarz większy.  Różne rodzaje płyt:
- płyty hakowe do bliższej nasady kości udowej, długości  od 133mm do 385mm, od 2 do 16 otworów w trzonie i 2 otwory w głowie płytki, płyty uniwersalne.
- płyty do bliższej nasady kości udowej (bez haka), długości  od 139mm do 391mm, od 2 do 16 otworów w trzonie i 3 otwory w głowie płytki, płyty lewe i prawe.</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</si>
  <si>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 od 44mm do 440mm , posiada od 2 do 24 otworów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</si>
  <si>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płyty od 116mm do 368mm, posiada  od 6 do 20 otworów.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</si>
  <si>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płyty od 229mm do 390mm, posiada od 12 do 21 otworów.</t>
  </si>
  <si>
    <t>Płyty rekonstrukcyjne.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.Koralikowy kształt płyty ułatwia anatomiczne wygięcie/dopasowanie płyty do kości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od 3 do 16 otworów – od 56mm do 303mm</t>
  </si>
  <si>
    <t xml:space="preserve">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  ie i 7 otworów  w głowie  </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</si>
  <si>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</si>
  <si>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 xml:space="preserve">Płyta do kłykci kości udowej wprowadzane techniką minimalnie inwazyjną.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 /7.3mm pod różnymi kątami – w różnych kierunk.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W zestawie znajdują się  śruby kompresyjne kaniulowane, konikalne o średnicy 5.0/7.3mm oraz nakładki kompresyjne kaniulowane do śrub konikalnych o średnicy 5.0mm umożliwiające kompresję między kłykciową. Instrumentarium wyposażone w przezierne dla promieni RTG celowniki mocowane do płyty umożliwiające przezskórne wkręcanie śrub przez płytę.
Płyty prawe i lewe do dalszej nasady kości udowej boczne w  długości   od 170mm do 386mm, posiadają od  6 do 18 otworów w trzonie i 5 otworów w głowie płytki.  </t>
  </si>
  <si>
    <t xml:space="preserve">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370mm, od 6 do 18 otworów dwubiegunowych w trzonie i 6 otworów w głowie płytki, płyty prawe i lewe w wersji nie sterylnej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</si>
  <si>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
- płyty do bliższej nasady kości piszczelowej boczne o średnicy śrub  4.5/5.0mm, długości    od 82mm do 262mm, od 4 do 14 otworów w trzonie i 5 otworów w głowie płytki, płyty prawe i lewe  </t>
  </si>
  <si>
    <t>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Różne rodzaje płyt:
- płyty do bliższej nasady kości piszczelowej przyśrodkowe o średnicy śrub 4.5/5.0mm, długości    od 106mm do 322mm,od 4 do 16 otworów w trzonie i 5 otworów w głowie płytki, płyty prawe i lewe.</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</si>
  <si>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81mm do 237mm, od 4 do 16 otworów w trzonie i 7 otworów w głowie płytki, płyty prawe i lewe. 
- płyty do bliższego końca kości piszczelowej przyśrodkowe o średnicy śrub 3.5mm, o długości    od 93mm do 301mm, od 4 do 20 otworów w trzonie i 5 otworów w głowie płytki, płyty prawe i lewe. </t>
  </si>
  <si>
    <t xml:space="preserve">Płyta do bliższej nasady kości piszczelowej boczna typu LOW BEND.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 płyty do bliższego końca kości piszczelowej boczne o średnicy śrub 3.5mm, o długości    od 76mm do 232mm, od 4 do 16 otworów w trzonie i 7 otworów w głowie płytki, płyty prawe i lewe. </t>
  </si>
  <si>
    <t>Płytki  do bliższego końca kości piszczelowej boczne  blokowane zmienno-kątowo. Płytka anatomiczna o kształcie zmniejszającym kontakt z kością , blokująco-kompresyjna. Na trzonie płyty znajdują się otwory zbudowane z czterech kolumn gwintowanych z możliwością zastosowania śrub blokowanych zmienno-kątowo z odchyleniem od osi w każdym kierunku do  15 stopni o średnicy 3.5mm lub zwykłych śrub blokowanych o średnicy 3.5mm a także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w dwóch rzędach otwory zbudowane z czterech kolumn gwintowanych z możliwością zastosowania śrub blokowanych zmienno-kątowo z odchyleniem od osi w każdym kierunku do 15 stopni o średnicy 3.5mm, lub zwykłych śrub blokowanych o średnicy 3.5 a także śruby korowe o średnicy 3.5mm.  Średnica rdzenia dla śrub:  blokowanych 3.5mm wynosi 2.9mm;  korowych 3.5mm wynosi  2.4mm. Instrumentarium wyposażone w: wiertła z końcówką typu AO; wkłady śrubokrętów zakończone końcówką typu AO do szybko złączki wiertarskiej typu AO lub dynamometru 0.8/1.5/3.5 Nm ; dynamometr 0.8/1.5/3.5Nm  z możliwością dołączania do szybko złączki wiertarskiej typu AO lub zewnętrznego uchwytu na końcówki AO .  System płyt współpracuje ze śrubami perforowanymi do augmentacji 3.5mm. Implanty stalowe wykonane z materiału  dopuszczonego dla rezonansu magnetycznego. Instrumentarium podstawowe z możliwością rozszerzenia - zestaw do operacji minimalnie inwazyjnych z ramionami celowniczymi radio-przeziernymi do blokowania przezskórnego. 
Różne rodzaje płyt:
Płyty z małym i dużym wygięciem w długości  od 87mm do 237mm  przy ilości od 4 do 14 otworów.</t>
  </si>
  <si>
    <t xml:space="preserve">Płyta do złamań w obrębie bliższego końca kości piszczelowej tylno-przyśrodkowa.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</si>
  <si>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długości   od 39mm do 260mm , przy ilości od 3 do 20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</si>
  <si>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łukowate, długości  od 78mm do 208mm przy ilości od  6 do 16 otworów.</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</si>
  <si>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t>
  </si>
  <si>
    <t>Płytka  o niskim profilu kompresyjna z dwoma haczykami  mocującymi do złamań miednicy. Płyta posiada od 1 do 3 otworów przystosowanych do śrub korowych z możliowością wkręcenia pod różnym kątem. Długości   płyt : 19.5mm, 31.5mm, 43.5mm .
płyta sprężysta do miednicy</t>
  </si>
  <si>
    <t xml:space="preserve">Płytka rekonstrukcyjna o niskim profilu blokująco - kompresyjna czworoboczna do złamań miednicy. Otwory okrągłe i podłużne dopasowane do śrub korowych 3.5mm. „Koralikowy” kształt płyty – owalne obrysy poszczególnych segmentów płyty, wszystkie krawędzie zaokrąglone. Płyta dopasowana anatomicznie, ze wstępnym ugięciem 90st. dopasowanym do krawędzi miednicy. Płyty w 3 rozmiarach: krótkim (z jednym podłużnym otworem), średnim i długim (z dwoma podłużnymi otworami po jednym na każdym z ramion płyty). Płyta wyposażona w otwory do drutów Kirschnera. Śruby korowe samogwintujące z gniazdami sześciokątnymi i gwiazdkowymi. Materiał stal. Płyty w opakowaniach sterylnych. Kompletne instrumentarium wyposażone w specjalistyczne narzędzia do nastawiania fragmentów miednicy, kompresji oraz podważki dostosowane do operacji miednicy.
płyta czworoboczna </t>
  </si>
  <si>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Różne rodzaje płyt :
płyty boczne w długości   od 73mm do 125 mm , od 3 do 7 otworów w płycie ; 
płyty tynoboczne w długości   od 77mm do 129 mm , od 3 do 7 otworów w płycie . </t>
  </si>
  <si>
    <t>Płytki do dalszego końca kości piszczelowej . Płytka anatomiczna o kształcie zmniejszającym kontakt z kością , blokująco-kompresyjna. Na trzonie płyty znajdują się otwory zbudowane z czterech kolumn gwintowanych z możliwością zastosowania śrub blokowanych zmienno-kątowo o średnicy 3.5mm z odchyleniem od osi w każdym kierunku do 15 stopni oraz zwykłych śrub blokowanych o średnicy 3.5mm. Otwory są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oraz zwykłych śrub blokowanych 2.7mm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przyśrodkowe w długości  od 112mm do 292mm przy ilości od  4 do 16 otworów .
Płyty przednio-boczne w długości  od 82mm do 292mm przy ilości od   4 do 18 otworów,  
Płyty tylnie  typu L i T w długości  od  72mm do 90mm przy ilości od  4 do 6 otworów,</t>
  </si>
  <si>
    <t>Płytki do dalszego końca kości strzałkowej. Płytka anatomiczna o kształcie zmniejszającym kontakt z kością , blokująco-kompresyjna. Na trzonie płyty znajdują się otwory zbudowane z czterech kolumn gwintowanych z możliwością zastosowania śrub blokowanych zmienno-kątowo  o średnicy 2.7mm z odchyleniem od osi w każdym kierunku do 15 stopni oraz zwykłych śrub blokowanych o średnicy 2.7mm. Otwory są dwufunkcyjne, blokująco-kompresyjne z możliwością zastosowania pojedynczej śruby blokującej 2.7mm lub korowej/gąbczastej o średnicy 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.W głowie płyty znajdują  się: otwory gwintowane prowadzące śruby blokowane o średnicy 2.7mm pod różnymi kątami – w różnych kierunkach. Otwory zbudowane z czterech kolumn gwintowanych z możliwością  zastosowania śrub blokowanych zmienno-kątowo z odchyleniem od osi w każdym kierunku 15 stopni o średnicy 2.7mm oraz zwykłych śrub blokowanych 2.7mm.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boczne do kości strzałkowej w długości  od 79mm do 235mm w ilości od 3 do 15 otworów.</t>
  </si>
  <si>
    <t>Płyta do dalszej nasady kości piszczelowej.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plyt:
płyta anatomiczna do dalszej nasady kości piszczelowej od strony  przyśrodkowej o  długości   od 109mm do 239mm przy ilości od 4 do 14 otworów w płycie . Płyty prawe i lewe.</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</si>
  <si>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wykonane z materiału  dopuszczonego dla rezonansu magnetycznego.
Różne rodzaje płyt:
Płyty przednioboczne o  długości   od 80mm do 288mm, od 5 do 21 otworów w trzonie i 6 otworów w głowie płytki. Płyty prawe i lewe.</t>
  </si>
  <si>
    <t>Płytka rekonstrukcyjna o kształcie zmniejszającym kontakt z kością, blokująco-kompresyjna do kości piętowej. Płyta wyposażona w otworu dwufunkcyjne pod śruby blokowane i korowe  o średnicy 3,5mm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wykonane z materiału  dopuszczonego dla rezonansu magnetycznego. Ramiona płyty umożliwiające ich ukształtowanie do anatomii, możliwe również skrócenie/przycięcie. Dwa pojedyncze ramiona bez otworów umożliwiające wstępną stabilizację płyty. Śuby blokowane w płycie o średnicy 3,5mm, samogwintujące  z gniazdami sześciokątnymi i gwiazdkowymi wkręcane przy pomocy śrubokręta dynamometrycznego 1,5Nm.  Płyty prawe i lewe. o długości od 64 mmdo 81mm porzy 15 otworach w płycie .</t>
  </si>
  <si>
    <t xml:space="preserve">Podkładki do śrub kaniulowanych </t>
  </si>
  <si>
    <t>System kabli ortopedycznych z zaciskami w wersji stal. Dostępna średnica kabli: 1.7mm ;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</si>
  <si>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Pin wkręcany do systemu w wersji stal </t>
  </si>
  <si>
    <t xml:space="preserve">Śruba blokująca kaniulowana  średnica 7.3mm,samotnąca,o długości od 20mm do 145mm , gniazdo śrubokręta sześciokątne 4.0mm, stal </t>
  </si>
  <si>
    <t>Śruba konikalna kaniulowana średnica 7.3mm,samotnąca, o długości od 50mm do 95mm, pełny gwint, gniazdo sześciokątne 4.0mm, stal</t>
  </si>
  <si>
    <t xml:space="preserve">Śruba konikalna kaniulowana średnica 7.3mm,samotnąca,  o długości od 50mm do 145mm, niepełny gwint, gniazdo sześciokątne 4.0mm, stal </t>
  </si>
  <si>
    <t xml:space="preserve">Śruba blokująca  zmienno-kątowo średnica 5.0mm,samogwintujaca, o długości od 14mm do 100mm, gniazdo śrubokręta sześciokątne 3.5mm, stal </t>
  </si>
  <si>
    <t xml:space="preserve">Śruba blokująca  zmienno-kątowo kaniulowana średnica 5.0mm,samogwintująca okołoprotezowa, o długości od 8mm do 20 mm, gniazdo śrubokręta sześciokątne 4.0mm, stal </t>
  </si>
  <si>
    <t xml:space="preserve">Śruba blokująca zmienno-kątowo kaniulowana  średnica 5.0mm,samotnąca, o długości od 20mm do 100mm, gniazdo śrubokręta sześciokątne 4.0mm, stal </t>
  </si>
  <si>
    <t xml:space="preserve">Śruba blokująca kaniulowana średnica 5.0mm,samotnąca, o długości od 25mm do 145mm, gniazdo śrubokręta sześciokątne 4.0mm, stal </t>
  </si>
  <si>
    <t xml:space="preserve">Śruba konikalna kaniulowana  średnica 5.0mm,samotnąca, o długości od 40mm do 95mm,  gniazdo śrubokręta sześciokątne 4.0mm, stal </t>
  </si>
  <si>
    <t>Śruba blokująca  średnica 5.0mm,samogwintująca, o długości od 14mm do 90mm, gniazdo śrubokręta sześciokątne 3.5mm, stal</t>
  </si>
  <si>
    <t xml:space="preserve">Śruby okołoprotezowe 5.0mm blokowane, o długości od 8mm do 18mm, gniazdo hexagonalne,stal </t>
  </si>
  <si>
    <t xml:space="preserve">Śruba korowa 4.5mm - samogwintująca, o długości od 14mm do 95mm,  gniazdo śrubokręta sześciokątne 3.5mm, stal </t>
  </si>
  <si>
    <t>Śruby blokowane   3.5mm o długości   od 10mm do 95mm, samogwintujące, stal</t>
  </si>
  <si>
    <t>Śruby blokowane zmienno-kątowe 3.5mm  o  długości   od 10mm do 95mm, zmienno-kątowe samogwintujące, stal</t>
  </si>
  <si>
    <t>Śruby 3.5mm korowe o długości   od 10mm do 95mm, samogwintujące, stal</t>
  </si>
  <si>
    <t>Śruby 3.5mm korowe do miednicy o długości   od 30mm do 150mm, samogwintujące, stal</t>
  </si>
  <si>
    <t>Śruby blokowane  2.7mm o długości   od 6mm do 60mm, samogwintujące, stal</t>
  </si>
  <si>
    <t xml:space="preserve">Śruby blokowane zmienno-kątowe 2.7mm o długości   od 10mm do 60mm, samogwintujące stal </t>
  </si>
  <si>
    <t xml:space="preserve">Śruby 2.7mm korowe o długości   od 6mm do 60mm, samogwintujące, stal </t>
  </si>
  <si>
    <t>Śruby 2.7mm korowe niskoprofilowe o długości   od 10mm do 70mm, samogwintujące, stal</t>
  </si>
  <si>
    <t xml:space="preserve">Śruby blokowane  2.4mm o długości  od 6mm do 30 mm, samogwintujące stal </t>
  </si>
  <si>
    <t>Śruby blokowane zmienno-kątowe 2,4mm o długości   od 6mm do 30mm, samogwintujące</t>
  </si>
  <si>
    <t>Śruby 2,4mm korowe o długości   od 6mm do 40mm, samogwintujące, stal</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</si>
  <si>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Płyta blokowane  DHS</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</si>
  <si>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doszyjkowa o średnicy  12.5mm</t>
  </si>
  <si>
    <t>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spiralnonożowa</t>
  </si>
  <si>
    <t xml:space="preserve">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kompresyjna </t>
  </si>
  <si>
    <t xml:space="preserve">System płytkowy ze śrubą  spiralno -nożową i gwintowaną do złamań bliższej nasady kości udowej oraz do złamań dalszej nasady kości udowej z otworami kompresyjnymi pod śruby kompresyjne. W części bliższej otwór pod śrubę doszyjkową – gwintowaną lub spiralno-nożową. W części trzonowej płyta wyposażona w otwory blokowano-kompresyjne . Płyta dynamizacyjna do bliższej nasady kości udowej z otworami kompresyjnymi , kąt szyjkowy 130-150stopni, od 2 do 20 otworów w części trzonowej, długości  tulei 25mm i 38mm. Płyta dynamizacyjna do dalszej nasady kości udowej z otworami kompresyjnymi , kąt szyjkowy 95stopni, od 6 do 22 otworów w części trzonowej, długości  tulei 25mm
śruba blokująca śrubę doszyjkową </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</si>
  <si>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podkładka zaokrąglona</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</si>
  <si>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nakrętka zaokrąglona</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</si>
  <si>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nakrętka sześciokątna</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</si>
  <si>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pręt gwintowany</t>
  </si>
  <si>
    <t xml:space="preserve">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wiertło nie sterylne </t>
  </si>
  <si>
    <t>Kompresyjny system stabilizacji złamań tylnej ściany miednicy przy pomocy prętów gwintowanych oraz nakrętek z podkładkami. Pręty gwintowane na całej długości   o średnicy 6mm i długości   200mm lub 260mm. Podkładki o średnicy 6mm oraz nakrętki proste i zaokrąglone przeznaczone do wykonania kompresji między grzebieniami biodrowymi miednicy. Otwory nawiercane wiertłem 6mm o długości   195mm. Wszystkie implanty oraz wiertło w opakowaniu sterylnym. W komplecie: podkładka zaokrąglona – 4szt., nakrętka zaokrąglona o średnicy 6mm, nakrętka sześciokątna o średnicy 6mm – 4szt., pręt gwintowany o średnicy 6mm – 2 szt., wiertło o średnicy 6mm o długości   195mm - 1 szt.   
wiertło w wersji STERYLNEJ</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</si>
  <si>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blokowanych  pod śruby  o średnicy 4.5/5.0mm Proximal Femur, zaokrąglone</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</si>
  <si>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gwiazdkowe T15/T25</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</si>
  <si>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 gniazdo sześciokątne 3.5/2.5mm</t>
  </si>
  <si>
    <t xml:space="preserve">Płytka  do złamań trzonu oraz w bocznej części obojczyka.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2.4/2.7mm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Głowa płyty o zmniejszonym profilu i kształcie dopasowanym do anatomii.  Implanty stalowe i tytanowe  wykonane z materiału  dopuszczonego dla rezonansu magnetycznego.
Różne rodzaje płyt.
Płyty górno-przednie z bocznym przedłużeniem w wersji prawa/lewa, w długości   od 69mm do 135mm, ilość otworów od 3 do 8 na trzonie i 6 otworów w głowie płyty,
Płyty górno-przednie bez bocznego przedłużenia w wersji prawa/lewa, w długości    od 94mm do 120mm, ilość otworów od 6 do 8 na trzonie  ;
Płyta górna z bocznym przedłużeniem w wersji prawa/lewa zaopatrzona w głowie płyty  w śruby o średnicy 2.7mm i w trzonie płyty  w śruby 3.5mm; płyty  o długości  od 110mm do 136 mm ; ilość otworów w płycie od 6 do 8 w trzonie ; 
Płyta górna bez bocznego przedłużenia w wersji prawa/lewa zaopatrzona w śruby o średnicy. 3.5mm; o długości od 94mm do 123mm; ilość otworów w płycie od 6 do 8 w trzonie ; 
Płyta przednia - przyśrodkowa zaopatrzona w śruby o średnicy 3.5mm; płyty  w długości  : od 79mm do 102mm; ilość otworów w płycie od 6 do 8 w trzonie ; 
Płyta przednia -  boczna zaopatrzona w części bocznej w otwory zmienno-kątowe umożliwiające wprowadzenie śruby pod kątem +/- 15  stopni od osi otworu;  płyty w długości  : 77mm-124mm; od 7 do 12 otworów;
</t>
  </si>
  <si>
    <t xml:space="preserve">Płytka hakowa anatomiczna o kształcie zmniejszającym kontakt z kością blokująco - kompresyjna do złamań w bocznej części oraz trzonu obojczyka. Płyta  wyposażona w części bocznej w hak o wysokości  12 ,15 i 18mm . W głowie płyty dwa równoległe otwory kombinowane prowadzące śruby blokowane o średnicy 3.5mm pod różnymi kątami – w różnych kierunkach.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Płyta posiada  Ilości otworów na trzonie  od 4 do 7. Implanty stalowe i tytanowe  wykonane z materiału  dopuszczonego dla rezonansu magnetycznego.  Płyty lewe/prawe. </t>
  </si>
  <si>
    <t>Płytki proste w  kształcie zmniejszającym kontakt z kością (wyprofilowana od spodniej strony), blokująco – 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tytanowe  wykonane z materiału  dopuszczonego dla rezonansu magnetycznego. Płyta prosta w  długości    od 59mm do 163mm,  posiada od 4 do 12 otworów.</t>
  </si>
  <si>
    <t>Płytki proste rekonstrukcyjne o  kształcie zmniejszającym kontakt z kością (wyprofilowana od spodniej strony). Na trzonie płyty znajdują się otwory dwufunkcyjne, blokująco-kompresyjne z możliwością zastosowania pojedynczej śruby blokującej 3.5mm lub korowej/gąbczastej o średnicy 3.5/4.0mm. Koralikowy kształt płyty ułatwia anatomiczne wygięcie/dopasowanie płyty do kości .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Płyta prosta w długości    od 70mm do 315mm posiada od 5 do 22 otworów</t>
  </si>
  <si>
    <t>Płytka tubularna. Płyta wyposażona w otwory  gwintowane z możliwością zastosowania śrub blokujących o średnicy 3.5mm  lub korowych/gąbczastych o średnicy  3.5/4.0mm.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tubularne (półkoliste)  w długości  od 28mm do 148mm , posiada  od 2 do 12 otworów.</t>
  </si>
  <si>
    <t xml:space="preserve">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Celownik do blokowania przez skórnego dla płyt 3 i 5  otworowych. Instrumentarium wyposażone w przezierne dla promieni RTG ramię celownika umożliwiające przezskórne blokowanie płyty na całej jej długości  .  Implanty stalowe i tytanowe  wykonane z materiału  dopuszczonego dla rezonansu magnetycznego. Płyty w długości   od 90 do 290mm, posiadają od 3 do 13 otworów w trzonie  .
</t>
  </si>
  <si>
    <t>Płytka okołostawowa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Głowa płyty ukształtowana anatomicznie owalna obejmująca  cześć tylną głowy kości ramiennej.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Śruby wprowadzane w głowę kości ramiennej przez płyte za pomocą celownika.  Implanty stalowe i tytanowe  wykonane z materiału  dopuszczonego dla rezonansu magnetycznego. 
Płyty w długości  od 91mm do 199mm, posiadają  od 2 do 8 otworów w trzonie . Płyty w wersji prawa i lewa.</t>
  </si>
  <si>
    <t>Płytki  do dalszej nasady kości ramiennej. Płyty mocowane od strony przyśrodkowej lub tylnobocznej.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W głowie płyty znajdują  się otwory gwintowane prowadzące śruby blokowane o średnicy 2.4/2.7mm pod różnymi kątami – w różnych kierunkach. Śruby wprowadzane w głowę kości ramiennej przez płytę za pomocą celownika.
Różne rodzaje płyt : 
Płyty przyśrodkowe o długości   od 59mm do 201mm, ilość otworów w trzonie od 3 do 14. 
Płyty tylnoboczne o długości   od 65mm do 208mm, ilość otworów w trzonie  od 3 do 14 , 
Płytki tylnoboczne z podparciem o długości   od 65mm do 208mm, ilość otworów w trzonie od 3 do 14. 
Płytki w wersji : prawe i lewe .</t>
  </si>
  <si>
    <t>Płytki  do dalszej nasady kości ramiennej. W głowie płyty znajdują się zagęszczone otwory zbudowane z czterech kolumn gwintowanych z możliwością zastosowania śrub blokowanych zmienno-kątowo z odchyleniem od osi w każdym kierunku o 15 stopni,  o średnicy 2.7mm z gwintowaną główką lub alternatywnie standardowe śruby korowe o średnicy 2.4mm. Śruby blokujące ze stożkowym gwintem na główce wkręcane za pomocą śrubokręta dynamometrycznego 0.8/1.2NM.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W skład systemu wchodzą: 
płytki blokowane od strony: tylnobocznej ( w długości   od 75mm  do 153mm przy ilości od 3 do 9 otworów w trzonie - płyty z bocznym podparciem lub bez);
płytki od strony bocznej ( w długości   od 69mm do 153mm , ilość otworów w trzonie od 1 do 7); 
płytki blokowane od strony przyśrodkowej( w długości   od 69mm  do 137mm. ilości otworów w trzonie od 1 do 6, płyty dostępne z przedłużeniem lub bez );l
płytki w wersji prawej i lewej .</t>
  </si>
  <si>
    <t xml:space="preserve">Płyta  do dalszej nasady kości ramiennej do złamań pozastawowych.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w długości  od 122mm do 302mm, ilość otworów  od 4 do 14 na trzonie i 5 otworów w głowie płyty. Płyty lewe i prawe. </t>
  </si>
  <si>
    <t>Płyta  rekonstrukcyjna do bliższej nasady kości łokciowej.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Śruby wprowadzane w głowę kości  łokciowej za pomocą celownika. Płytki lewe i prawe, 
Płytki dostępne w długości  od 86mm do 216mm, ilość otworów w trzonie od 2 do 12.</t>
  </si>
  <si>
    <t xml:space="preserve">Płytka do wyrostka łokciowego . Płyta anatomiczna rekonstrukcyjna o kształcie zmniejszającym kontakt z kością , blokująco - kompresyjna  blokowana zmienno-kątowo. W głowie płyty zagęszczone otwory zbudowane z czterech kolumn gwintowanych z możliwością zastosowania śrub blokowanych zmienno-kątowo z odchyleniem od osi w każdym kierunku  do 15 stopni, o średnicy 2.7mm, z gwintowaną główką lub alternatywnie standardowe śruby korowe o średnicy 2.4mm. Śruby blokujące ze stożkowym gwintem na główce wkręcane za pomocą śrubokręta dynamometrycznego 0.8/1.2NM.  Na trzonie płyty od spodu i bocznie znajdują się podcięcia ułatwiające domodelowanie płyty. Na trzonie również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Płyty dostępne w długości  od 73mm do 211 mm , przy ilości otworów w trzonie od 2 do 12. Płyty dostępne w trzech wersj: małym średnim i dużym zakończeniem na wyrostek łokciowy .Płyty prawe i lewe.
</t>
  </si>
  <si>
    <t>Płytka  do osteotomii kości łokciowej .Płytka anatomiczna o kształcie zmniejszającym kontakt z kością , blokująco-kompresyjna. Płyty z obniżonym profilem na obu końcach z wzmocnioną częścią trzonową, wyposażone w otwory dwubiegunowe umożliwiające zamiennie użycie śruby korowej i blokowanej. Płyty w dwóch rozmiar: w długości  62mm (6 otworów) i długości 76mm (8 otworów). Śruby blokowane w płycie ze stożkowym gwintem na główce wkręcane za pomocą śrubokręta dynamometrycznego 0.8NM. Śruby blokowane i korowe o średnicy 2.7mm, samogwintujące z gniazdami gwiazdkowymi. Instrumentarium wyposażone w specjalne narzędzia celownicze mocowane do kości drutami Kirschnera oraz narzędzia do wykonania precyzyjnego cięcia osteotomii z dodatkowym urządzeniem kompresyjno-dystrakcyjnym. Instrumentarium wyposażone w: wiertła z końcówką typu AO; wkłady śrubokrętów zakończone końcówką typu AO do szybko złączki wiertarskiej typu AO lub dynamometru 0.8NM; dynamometr 0.8NM  z możliwością dołączania do szybko złączki wiertarskiej typu AO lub zewnętrznego uchwytu na końcówki AO. Implanty stalowe i tytanowe  wykonane z materiału  dopuszczonego dla rezonansu magnetycznego.</t>
  </si>
  <si>
    <t>Płyty do złamań szyjki i głowy kości promieniowej. Płytka anatomiczna o kształcie zmniejszającym kontakt z kością , blokująco-kompresyjna. Na trzonie płyty znajdują się otwory dwufunkcyjne, blokująco-kompresyjne z możliwością zastosowania pojedynczej śruby blokującej 2.4mm lub korowej o średnicy 2.0/2.4/2.7mm.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2.4mm pod różnymi kątami – w różnych kierunkach.  Instrumentarium wyposażone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   Implanty stalowe i tytanowe  wykonane z materiału  dopuszczonego dla rezonansu magnetycznego.
Płyty posiadają od 2 do 4 otworów w trzonie i od 5 do 6 otworów w głowie płytki, płyty głowowe dostępne w wersji prawe i lewe, płyty  szyjkowe - uniwersalne.</t>
  </si>
  <si>
    <t>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prawa/lewa:
płyta dłoniowa pozastawowa posiada w głowie  4 i 5 otworów, w trzonie od 3 do 5 otworów.</t>
  </si>
  <si>
    <t xml:space="preserve">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 / lewa  :
płytka dłoniowa specjalistyczna anatomiczna, wielopoziomowa, z wyróżnionymi strefami blokowania w głowie do kolumny bocznej, środkowej której  kształt  pozwala na efektywną diagnostykę rtg(trójkątny otwór w środku głowy); otwory pod druty Kirschnera umożliwiające wstępne umocowanie płyty na kości .
Płyty wąskie - w długości   od 42mm do 72mm , przy 6 otworów  w głowie i od 2 do 5 otworów  w trzonie 
Płyty standard - w długości   od 45mm do 75mm, przy 6 otworów  w głowie i od 2 do 5 otworów  w trzonie 
Płyty standard - w długości   od 47mm do 77mm, przy 7 otworów  w głowie i od 2 do 5 otworów  w trzonie 
</t>
  </si>
  <si>
    <t>Płyta dłoniowa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 / lewa  :
płyty dłoniowe przystawowe 5 otworów w długości    57mm w głowie 6 i 7 otworów.</t>
  </si>
  <si>
    <t xml:space="preserve">Płyta grzbietowa  do dalszej nasady kości promieniowej. Płytka anatomiczna o kształcie zmniejszającym kontakt z kością, blokująco-kompresyjna do dalszej nasady kości promieniowej.  Na głowie i trzonie płyty  znajdują się zagęszczone otwory blokująco kompresyjne,  zbudowane z czterech gwintowanych kolumn z możliwością zastosowania w nich  śrub blokowanych zmienno-kątowo z odchyleniem od osi w każdym kierunku do 15 stopni,  o średnicy 2.4/2.7mm z gwintowaną główką lub alternatywnie standardowych śrub korowych o średnicy 2.4/2.7mm. Śruby blokujące ze stożkowym gwintem na główce wkręcane za pomocą śrubokręta dynamometrycznego 0.8/1.2NM.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celownik w kształcie lejka określający maksymalne odchylenie kierunku śruby od osi a także w: wiertła z końcówką typu AO; wkłady śrubokrętów zakończone końcówką typu AO do szybko złączki wiertarskiej typu AO lub dynamometru 0.8NM ; dynamometr 0.8NM  z możliwością dołączania do szybko złączki wiertarskiej typu AO lub zewnętrznego uchwytu na końcówki AO.  Implanty stalowe i tytanowe  wykonane z materiału  dopuszczonego dla rezonansu magnetycznego.
Różne rodzaje płyt w wersji prawa / lewa  :
płyta grzbietowa typu: L proste, skośne, w głowie od 2-3 otworów , w trzonie od 3-5 otworów w długości  od 37mm i 51 mm oraz  41mm i 55mm ; typu T w głowie 3 otwory , w trzonie od 3-5 otworów, w  długości  od 37mm i 51 mm ;
płyty do kolumny promieniowej w trzonie od 5,6 otworów w długości  46 mm i 57mm;
płyty do kolumny pośredniej w głowie 2 otwory , w trzonie 3-4 w długości  od 41mm i 49 mm 
</t>
  </si>
  <si>
    <t>Płytka blokowane  hakowa do dalszego końca kości łokciowej. Płytka anatomiczna o kształcie zmniejszającym kontakt z kością , blokująco-kompresyjna. Na trzonie płyty otwory dwufunkcyjne, blokująco-kompresyjne z możliwością zastosowania śrub blokujących lub korowych o średnicy 2mm. Odpowiedni kształt  otworów w płycie dający możliwość dokonywania kompresji między odłamowej  i podłużny otwór blokująco-kompresyjny  umożliwiający pionowe pozycjonowanie płytki.  Kształt otworów powinien pozwalać na zastosowanie techniki śruby ciągnącej .W głowie płyty - otwory gwintowane prowadzące śruby blokowane o średnicy 2.0mm pod różnymi kątami – w różnych kierunkach  dwa haki wygięte do spodu płyty umożliwiające mocne zakotwiczenie płyty w korówce. Płyty dostępne w długości   46mm przy ilości otworów w płycie: 7.  Instrumentarium wyposażone w: wiertła o długości   96 mm  z końcówką typu Mini Quick Coupling ; wkłady śrubokrętów zakończone końcówką typu Mini Quick Coupling, uchwyt do wkładów śrubokrętów przeznaczony do końcówki typu Mini Quick Coupling. Implanty stalowe i tytanowe  wykonane z materiału  dopuszczonego dla rezonansu magnetycznego.</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</si>
  <si>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 od 44mm do 368mm , posiada od 2 do 20 otworów ..</t>
  </si>
  <si>
    <t>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płyty od 116mm do 314mm, posiada  od 6 do 17 otworów.</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</si>
  <si>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płyty od 229mm do 300mm, posiada od 12 do 16 otworów.</t>
  </si>
  <si>
    <t>Płyty rekonstrukcyjne.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.Koralikowy kształt płyty ułatwia anatomiczne wygięcie/dopasowanie płyty do kości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prowadnice do techniki minimalnie inwazyjnej. Długości  od 3 do 16 otworów – od 56mm do 303mm</t>
  </si>
  <si>
    <t xml:space="preserve">Płytka blokowane  do złamań dalszej części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przezierne dla promieni RTG celowniki mocowane do płyty umożliwiające przezskórne wkręcanie śrub przez płytę. 
Płyty prawe/lewe w długości   od 156mm - 316mm , posiadają od 5 do 13 otworów w trzonie i 7 otworów  w głowie  </t>
  </si>
  <si>
    <t xml:space="preserve">Płytka blokowane  do złamań bliższej części kości piszczelowej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Instrumentarium wyposażone w przezierne dla promieni RTG celowniki mocowane do płyty umożliwiające przezskórne wkręcanie śrub przez płytę. 
Płyty prawe/lewe w długości   od 140mm do 300mm , posiadają od 5 do 13 otworów w trzonie i 5 otworów  w głowie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</si>
  <si>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Różne rodzaje płyt:
- płyty do bliższej nasady kości piszczelowej boczne o średnicy śrub  4.5/5.0mm, długości    od 82mm do 262mm, od 4 do 14 otworów w trzonie i 5 otworów w głowie płytki, płyty prawe i lewe </t>
  </si>
  <si>
    <t xml:space="preserve">Płyta do bliższej nasady kości piszczelowej.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 płyty do bliższego końca kości piszczelowej boczne o średnicy śrub 3.5mm, o długości    od 81mm do 237mm, od 4 do 16 otworów w trzonie i 7 otworów w głowie płytki, płyty prawe i lewe. 
- płyty do bliższego końca kości piszczelowej przyśrodkowe o średnicy śrub 3.5mm, o długości    od 93mm do 301mm, od 4 do 20 otworów w trzonie i 5 otworów w głowie płytki, płyty prawe i lewe. </t>
  </si>
  <si>
    <t xml:space="preserve">Płyta do złamań w obrębie bliższego końca kości piszczelowej tylno-przyśrodkowa.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płyty do bliższego końca kości piszczelowej tylno-przyśrodkowe o średnicy śrub 3.5mm, o długości   od 69mm do 183mm,  od 1 do 10 otworów w trzonie i 3 otworów w głowie płytki, płyty uniwersalne do kończyny prawej i lewej. </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</si>
  <si>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</si>
  <si>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System płytkowy do otwartej osteotomii bliższej nasady kości piszczelowej, dalszej nasady kości udowej, od strony bocznej i przyśrodkowej.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tytanowe  wykonane z materiału  dopuszczonego dla rezonansu magnetycznego.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Różne rodzaje płyt :
Płyty w wersji   NIE STERYLNEJ 
- płyty do osteotomii dalszej nasady kości udowej boczne, długości  141mm, 4 otwory w trzonie i 6 otworów w głowie płytki, płyty prawe i lewe.
- płyty do osteotomii dalszej nasady kości udowej przyśrodkowe, 4 otwory w trzonie i 4 otwory w głowie płytki,  płyty prawe i lewe.
- płyty do osteotomii bliższej nasady kości piszczelowej boczne, długości  102mm, 3 otwory w trzonie i 5 otworów w głowie płytki, płyty prawe i lewe.
- płyty do osteotomii bliższej nasady kości piszczelowej przyśrodkowe, długości  115mm i 112mm, 4 otwory w trzonie i 4 otwory w głowie płytki, płyty uniwersalne</t>
  </si>
  <si>
    <t xml:space="preserve">Płytki  do dalszej nasady kości strzałkowe tylnoboczne i  boczne.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2.4/2.7mm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i tytanowe  wykonane z materiału  dopuszczonego dla rezonansu magnetycznego.
Różne rodzaje płyt :
płyty boczne w długości   od 73mm do 125 mm , od 3 do 7 otworów w płycie ; 
płyty tylnoboczne w długości   od 77mm do 129 mm , od 3 do 7 otworów w płycie . </t>
  </si>
  <si>
    <t>Płyta do dalszej nasady kości piszczelowej.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i tytanowe  wykonane z materiału  dopuszczonego dla rezonansu magnetycznego.
Różne rodzaje płyt:
płyta anatomiczna do dalszej nasady kości piszczelowej od strony  przyśrodkowej o  długości   od 109mm do 239mm przy ilości od 4 do 14 otworów w płycie . Płyty prawe i lewe.</t>
  </si>
  <si>
    <t>Płyta  do dalszej nasady kości piszczelowej od strony przedniobocznej. Płytka anatomiczna o kształcie zmniejszającym kontakt z kością , blokująco-kompresyjna. Na trzonie płyty znajdują się otwory dwufunkcyjne, blokująco-kompresyjne z możliwością zastosowania pojedynczej śruby blokującej o średnicy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o średnicy 3.5mm. Implanty stalowe i tytanowe  wykonane z materiału  dopuszczonego dla rezonansu magnetycznego.
Różne rodzaje płyt:
Płyty przednioboczne o  długości   od 80mm do 288mm, od 5 do 21 otworów w trzonie i 6 otworów w głowie płytki. Płyty prawe i lewe.</t>
  </si>
  <si>
    <t xml:space="preserve">Śruba blokująca   średnica 5.0mm,samogwintująca, o długości od 14mm do 90mm, gniazdo śrubokręta sześciokątne 3.5mm, tytan </t>
  </si>
  <si>
    <t>Śruba korowa 4.5mm - samogwintująca,  długości od 14mm do 95mm, gniazdo śrubokręta sześciokątne 3.5mm, tytan</t>
  </si>
  <si>
    <t>Śruby blokowane   3.5mm o długości   od 10mm do 95mm, samogwintujące, gniazdo śrubokręta hex , tytan</t>
  </si>
  <si>
    <t>Śruby blokowane   3.5mm o długości   od 10mm do 95mm, samogwintujące, gniazdo śrubokręta gwiazdkowe , tytan</t>
  </si>
  <si>
    <t>Śruby 3.5mm korowe o długości   od 10mm do 60mm, samogwintujące, gniazdo śrubokręta gwiazdkowe , tytan</t>
  </si>
  <si>
    <t>Śruby 3.5mm korowe o długości   od 10mm do 95mm, samogwintujące, tytan</t>
  </si>
  <si>
    <t xml:space="preserve">Śruby blokowane  2.7mm o długości   od 6mm do 60mm, samogwintujące, tytan </t>
  </si>
  <si>
    <t>Śruby blokowane zmienno-kątowe 2.7mm o długości   od 10mm do 60mm, samogwintujące , tytan</t>
  </si>
  <si>
    <t>Śruby 2.7mm korowe o długości   od 6mm do 60mm, samogwintujące, tytan</t>
  </si>
  <si>
    <t>Śruby 2.7mm korowe nisko profilowe o długości   od 10mm do 70mm, samogwintujące, tytan</t>
  </si>
  <si>
    <t>Śruby blokowane  2.4mm o długości  od 6mm do 30 mm, samogwintujące , tytan</t>
  </si>
  <si>
    <t>Śruby blokowane zmienno-kątowe 2,4mm o długości   od 6mm do 30mm, samogwintujące, tytan</t>
  </si>
  <si>
    <t>Śruby 2,4mm korowe o długości   od 6mm do 40mm, samogwintujące, tytan</t>
  </si>
  <si>
    <t xml:space="preserve"> zaślepka wkręcana przy pomocy śrubokręta nasadowego, dwie średnice – mała dla gwoździ od 1.5mm do 2.0mm i duża dla gwoździ od 3.0mm do 4.0mm</t>
  </si>
  <si>
    <t xml:space="preserve">Gwóźdź śródszpikowy ramienny, tytanowy, kaniulowany prosty w wersji  krótkiej i długiej. Istnieje możliwość wielopłaszczyznowego blokowania w części bliższej  i dalszej  gwoździa. Specjalnie zaprojektowane śruby do blokowania w części bliższej charakteryzują się: zaokrągloną końcówką a także gwintem  samotnącym w głowie  śruby ułatwiającym wkręcenie  w kość. Głowę śruby wyposażono także  w cztery otwory  do mocowania szwów i   również specjalny otwór do dodatkowej śruby blokowanej o średnicy 3.5mm,  wkręcanej w celu uzyskania  lepszej stabilizacji złamania głowy kości ramiennej. W części bliższej gwoździa znajdują się otwory do blokowania wypełnione tuleją polietylenową w celu uzyskania pełnej stabilności zespolenia. Otwory  rozłożone są także w czterech różnych  płaszczyznach.  Instrumentarium wyposażono w celownik  z  możliwością śródoperacyjnego  blokowania w części bliższej i dalszej gwoździ krótkich. Gwóźdź występuje w wersji do prawej i lewej ręki. Zaślepka  z gniazdem gwiazdkowym w długości  od 0mm do 15mm. Śruby blokujące w części bliższej o średnicy 4.5mm w kolorze złotym o długości   od 20mm do 60mm ze skokiem co 2mm. Śruby blokujące do dalszej części gwoździa w kolorze niebieskim o średnicy 4.0mm.  
Gwóźdź dostępny w wersji:
gwóźdź krótki - 160 mm w średnicy 8.0mm , 9.5mm, w wersji prawej i lewej ; 
gwóźdź długi - o długości   od 180mm do 315mm w średnich 7.0mm i 8.5mm  
Gwoździe i zaślepki zapakowane sterylnie. </t>
  </si>
  <si>
    <t>Śruby blokujące w części bliższej o średnicy 4.5mm o długości   od 20mm do 60mm ze skokiem co 2mm.</t>
  </si>
  <si>
    <t>Śruba blokująca  do dalszej części o średnicy  4.0mm  od 18mm do 80mm</t>
  </si>
  <si>
    <t>Zaślepka gwoździa  o długości   od 0mm do 15mm</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</si>
  <si>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465mm ze skokiem, co 15mm. Średnica gwoździ: 
- gwoździe kaniulowane: 8.0mm, 9.0mm, 10.0mm, 11.0mm, 12.0mm, 13.0mm</t>
  </si>
  <si>
    <t>Śruby ryglujące samogwintujące, tytanowe, z gniazdem gwiazdkowym – w rozmiarach:
korowe 4.0mm w długości   od 18mm do 80mm z przeskokiem, co 2mm. (do blokowania gwoździ o średnicy  8.0mm i 9.0 mm)</t>
  </si>
  <si>
    <t>Śruby ryglujące samogwintujące, tytanowe, z gniazdem gwiazdkowym – w rozmiarach:
korowe 5.0mm w długości   od 26mm do 80mm z przeskokiem, co 2mm i od 85mm  do 100mm z przeskokiem, co 5mm. (do blokowania gwoździ o średnicy od  10.0mm do 13.0 mm)</t>
  </si>
  <si>
    <t>Śruby ryglujące samogwintujące, tytanowe, z gniazdem gwiazdkowym – w rozmiarach:
korowo/gąbczaste o średnicy 5.0mm w długości   od 30mm do 90mm z przeskokiem, co 5 mm. (do blokowania w obrębie nasady bliższej)</t>
  </si>
  <si>
    <t>Zaślepki kaniulowane o przedłużeniu: 0 mm, 5 mm, 10 mm, 15mm oraz zaślepka 0 mm do blokowania śruby ryglującej gąbczastej gwoździa podudziowego.</t>
  </si>
  <si>
    <t>Gwóźdź tytanowy podudziowy powlekany antybiotykiem. Gwóźdź umożliwiający zaopatrzenie złamań w obrębie zarówno dalszej jak i bliższej nasady piszczeliMożliwość wielopłaszczyznowego blokowania proksymalnego za pomocą śrub gąbczasto-korowych posiadających w części gwint korowy a w częsci gwint gąbczasty ośrednicy 5mm i długościach od 30mm do 90mm, oraz wielopłaszczyznowego blokowania dystalnego. Śruby blokujące z gniazdem gwiazdkowym, kodowanie kolorami -kolor śruby ryglującej odpowiada kolorowi gwoździa oraz oznaczeniu kolorystycznemu tulei i wiertła. Możliwość kompresji odłamów za pomocą śruby kompresyjnej. Zaślepki kaniulowane w długościach od 0mm do 13mm. Średnice gwoździa od 8mm do 13mm w długościach od 255mm do 465mm, gwoździe kaniulowane, sterylne. Gwoździe pokryte warstwą 50um biowchłanialnego polimeru (PDPLLA) z antybiotykiem (Gentamycyna).</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</si>
  <si>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20mm. Średnica gwoździ: od 9mm do 16mm, ze skokiem, co 1mm.</t>
  </si>
  <si>
    <t xml:space="preserve">Gwoździe udowe średnica od  14mm do 16mm STERYLNE </t>
  </si>
  <si>
    <t>Śruby ryglujące samogwintujące, tytanowe, z gniazdem gwiazdkowym – w rozmiarach:
korowe o średnicy 5.0mm w długości   od 26mm do 80mm z przeskokiem, co 2mm i od 85mm do 100mm z przeskokiem, co 5mm. (do blokowania gwoździ o średnicy od  9.0mm do 13.0mm)</t>
  </si>
  <si>
    <t>Śruby ryglujące samogwintujące, tytanowe, z gniazdem gwiazdkowym – w rozmiarach:
korowe 6,0mm w długości   od 26mm do 60mm z przeskokiem, co 2mm i od 60mm do 100mm z przeskokiem, co 4-5mm. (do blokowania gwoździ od o średnicy od 14.0mm do 16.0 mm)</t>
  </si>
  <si>
    <t>Zaślepki kaniulowane o przedłużeniu: 0 mm, 5 mm, 10 mm, 15mm 20 mm.</t>
  </si>
  <si>
    <t xml:space="preserve">Śruba doszyjkowa o średnicy 6.5mm w długości   od 60mm do 130 mm </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</si>
  <si>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</si>
  <si>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</si>
  <si>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</si>
  <si>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</si>
  <si>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</si>
  <si>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Śrubopłytka dynamiczna do złamań szyjki kości udowej. Kompaktowa konstrukcja złożona z płyty mocowanej do trzonu kości śrubą/śrubami blokowanymi 5mm oraz kompletu śrub szyjkowych przesuwanych dynamicznie w płycie do 20mm. Komplet śrub szykowych połączonych stabilnie kątowo złożony ze śruby antyrotacyjnej o średnicy 6,4mm i śruby szyjkowej niegwintowanej o średnicy 10mm. Dostępne płyty z tuleją szyjkową pod kątem 130stopni, z jednym lub dwoma gwintowanymi otworami na trzonie pod śruby blokowane z gwintowaną główką o średnicy 5,0mm. Konstrukcja implantów i narzędzi pozwalająca na zaopatrzenie złamania z wykorzystaniem techniki minimalnie inwazyjnej. Blokowanie wszystkich śrub z użyciem celowników i prowadnic. Materiał: stop tytanu.
Zestaw złożony z:
Sterylny pakiet zabiegowy złożony z jednej śruby antyrotacyjnej, jednej śruby doszyjkowej niegwintowanej oraz płyty jednootworowej, pakiety dostępne w zakresie długości kompletów śrub od 75 do 130mm, pakowany sterylnie</t>
  </si>
  <si>
    <t>Płytka dynamiczna dostępna z jednym lub dwoma otworami na trzonie, o rozmiarach 12,7x26mm (jednootworowa) i 12,7x36mm (dwuotworowa), tytanowa, pakowana sterylnie</t>
  </si>
  <si>
    <t>Gwóźdź tytanowy odpiętowy. Gwóźdź anatomiczny umożliwiający wykonanie pełnej artrodezy stawu skokowego. Gwóźdź wygięty pod kątem 12 stopni w części bliższej. Wielopłaszczyznowe blokowanie gwoździa. Możliwość blokowania gwoździa w kości piętowej przy pomocy ostrza spiralno-nożowego i śrub o średnicy 6,0mm blokowanych kątowo przy pomocy zaślepki. Możliwość blokowania śrubą w części bliższej gwoździa śrubami o średnicy  5,0mm prostopadle przez kość piszczelową oraz skośnie przez kość skokową. Otwór dynamizacyjny w części bliższej gwoździa. Ramię celownika umożliwiające blokowanie wszystkich otworów w gwoździu. Średnice gwoździa : 10mm, 12mm,13mm i w długości   150mm,180mm i 240mm. Śruby blokujące z gniazdem gwiazdkowym.</t>
  </si>
  <si>
    <t xml:space="preserve">Śruby ryglujące samogwintujące, tytanowe, z gniazdem gwiazdkowym – w rozmiarach:
korowe o średnicy 5.0mm w długości   od 26mm do 80mm z przeskokiem, co 2mm i od 85mm do 100mm z przeskokiem, co 5mm. </t>
  </si>
  <si>
    <t>Śruby ryglujące samogwintujące, tytanowe, z gniazdem gwiazdkowym – w rozmiarach:
korowe o średnicy 6,0 mm w długości   od 26mm do 60mm z przeskokiem, co 2mm i od 60mm do 100mm z przeskokiem, co 4-5mm.</t>
  </si>
  <si>
    <t>Ostrze spiralno-nożowe, złote, do gwoździ śródszpikowych</t>
  </si>
  <si>
    <t>Zaślepka gwoździa odpiętowego  zielonkawo- niebieska używana przy zablokowanym gwoździu śrubą o średnicy  6.0mm</t>
  </si>
  <si>
    <t>Zaślepka gwoździa odpiętowego , złota używana przy zablokowanym gwoździu  ostrzem spiralno-nożowym .</t>
  </si>
  <si>
    <t>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  od 0mm do 20mm.Średnice gwoździa od 9mm do 15mm, w długości  od 160mm do 280mm ( co 20 mm) - gwoździe krótkie proste oraz od 300m  do 480 mm ( co 20 mm)  - gwóźdź długi wygięty anotomicznie.</t>
  </si>
  <si>
    <t>Śruby ryglujące samogwintujące, tytanowe, z gniazdem gwiazdkowym – w rozmiarach:
korowe o średnicy 5.0mm w długości   od 26mm do 80mm z przeskokiem, co 2mm i od 85mm do 100mm z przeskokiem, co 5mm. (do blokowania gwoździ o średnicy  od 9 do  13mm)</t>
  </si>
  <si>
    <t>Śruby ryglujące samogwintujące, tytanowe, z gniazdem gwiazdkowym – w rozmiarach:
korowe o średnicy 6,0 mm w długości   od 26mm do 60mm z przeskokiem, co 2mm i od 60mm do 100mm z przeskokiem, co 4-5mm. (do blokowania gwoździ o średnicy  od 14mm do 16 mm)</t>
  </si>
  <si>
    <t>Śruba spiralna do gwoździa udowego odkolanowego od 45 mm do 100 mm co 5 mm</t>
  </si>
  <si>
    <t>zaślepki kaniulowane o przedłużeniu: 0 mm, 5 mm, 10 mm, 15mm i 20 mm</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</si>
  <si>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szerokich blokowanych pod śruby  o średnicy 4.5/5.0mm prostych i wygiętych, typu LISS,</t>
  </si>
  <si>
    <t xml:space="preserve">Płyta anatomiczna do bliższej nasady kości ramiennej.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W głowie płyty znajdują  się otwory gwintowane prowadzące śruby blokowane o średnicy 3.5mm pod różnymi kątami – w różnych kierunkach.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Stosowane śruby blokowane w płytce samogwintujące  z gniazdami sześciokątnymi i gwiazdkowymi a także  specjalne perforowane/ kaniulowane śruby blokowane z gniazdami sześciokątnymi w długości  od 24 mm do 54 mm. Śruby wprowadzane w głowę kości ramiennej przez płytę za pomocą celownika. Celownik do blokowania przez skórnego dla płyt 3 i 5  otworowych. Instrumentarium wyposażone w przezierne dla promieni RTG ramię celowika umożliwiające przezskórne blokowanie płyty na całej jej długości.  Implanty stalowe  wykonane z materiału  dopuszczonego dla rezonansu magnetycznego. Płyty w długości   od 90mm do 290mm, posiadają od 3 do 13 otworów w trzonie  .
</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</si>
  <si>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proste z otworami współ-osiowymi długości  od 39mm do 260mm przy ilości od  3 do 20 otworów.</t>
  </si>
  <si>
    <t xml:space="preserve">Płytka rekonstrukcyjna o niskim profilu blokująco - kompresyjna do złamań miednicy.  Płytka anatomiczna o kształcie zmniejszającym kontakt z kością , blokująco-kompresyjna. Na trzonie płyty znajdują się otwory kompresyjne z możliwością zastosowania pojedynczej śruby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wygięte typu „J”, długości  od 130mm do 208mm przy ilości od 10 do 16 otworów,  prawe/lewe pod śruby korowe </t>
  </si>
  <si>
    <t>Płytka rekonstrukcyjna o niskim profilu blokująco - kompresyjna do złamań miednicy. Płytka anatomiczna o kształcie zmniejszającym kontakt z kością , blokująco-kompresyjna. Na trzonie płyty znajdują się otwory blokująco-kompresyjne z możliwością zastosowania pojedynczej śruby blokującej 3.5mm lub korowej/korowej miedniczej /gąbczastej o średnicy 3.5/3.5/4.0mm. Odpowiedni kształt  otworów w płycie daje możliwość dokonywania kompresji między odłamowej  .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 „Koralikowy” kształt płyty – owalne obrysy poszczególnych segmentów płyty, wszystkie krawędzie zaokrąglone pozwalają na łatwiejsze domedolowanie płyty do kości nie podrażniając przy tym tkanek miękkich Implanty stalowe wykonane z materiału  dopuszczonego dla rezonansu magnetycznego.
Kompletne instrumentarium wyposażone w specjalistyczne narzędzia do nastawiania fragmentów miednicy, kompresji oraz podważki dostosowane do operacji miednicy. Różne typy płyt:
płyty do spojenia łonowego, otwory umożliwiające przeprowadzenie nici oraz drutów Kirschnera, długości  od 57mm do 78 mm przy ilości od 4 do 6 otworów.</t>
  </si>
  <si>
    <t>Płyta do bliższej nasady kości piszczelowej.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i tytanowe  wykonane z materiału dopuszczonego dla rezonansu magnetycznego.
Różne rodzaje płyt:
- płyty do bliższej nasady kości piszczelowej przyśrodkowe o średnicy śrub 4.5/5.0mm, długości    od 106mm do 322mm,od 4 do 16 otworów w trzonie i 5 otworów w głowie płytki, płyty prawe i lewe.</t>
  </si>
  <si>
    <t xml:space="preserve">Płyta do bliższej nasady kości piszczelowej boczna typu LOW BEND. Płytka anatomiczna o kształcie zmniejszającym kontakt z kością , blokująco-kompresyjna. Na trzonie płyty znajdują się otwory dwufunkcyjne, blokująco-kompresyjne z możliwością zastosowania pojedynczej śruby blokującej 3.5mm lub korowej/gąbczastej o średnicy 3.5/4.0mm. Odpowiedni kształt  otworów w płycie daje możliwość dokonywania kompresji między odłamowej  a podłużny otwór blokująco-kompresyjny  umożliwia  pionowe pozycjonowanie płytki.  W głowie płyty znajdują  się: otwory gwintowane prowadzące śruby blokowane o średnicy 3.5mm pod różnymi kątami – w różnych kierunkach.  Kształt otworów na trzonie płyty pozwala także na zastosowanie techniki śruby ciągnącej .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tytanowe wykonane z materiału  dopuszczonego dla rezonansu magnetycznego.
Różne rodzaje płyt :
- płyty do bliższego końca kości piszczelowej boczne o średnicy śrub 3.5mm, o długości    od 76mm do 232mm, od 4 do 16 otworów w trzonie i 7 otworów w głowie płytki, płyty prawe i lewe. </t>
  </si>
  <si>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t>
  </si>
  <si>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t>
  </si>
  <si>
    <t xml:space="preserve">System do usuwania zarówno nienaruszonych jak i złamanych oraz uszkodzonych śrub z kości, trudnych do usunięcia. 
W skład systemu wchodzą elementy sterylne, jednorazowego użytku wykonane ze specjalnie utwardzanej stali: trzonki śrubokręta, stożkowe trzonki do wykręcania śrub z uszkodzonym gniazdem w główce, wiertła do rozwiercania główki śruby, rozwiertaki do usuwanie trzonów śruby. Ponadto w skład systemu wchodzą elementy wielorazowego użytku: rękojeści proste oraz typu T dla trzech rozmiarów duże/małe/mini, adaptery do szybko złączki AO, przedłużki z uchwytami, walizki do przechowywania elementów zestawu. Wszystkie elementy systemu są oznaczone kolorystycznie, co ułatwia dopasowanie i rozpoznanie odpowiedniego rozmiaru.
System obejmuje 40 różnego rozmiaru końcówek śrubokrętów oraz 6 typów-  sześciokątne: 1.3mm,1.5mm,1.8mm,2.0mm,2.5mm,3.0mm,3.5mm,4.0mm,4.5mm; gwiazdkowe (Torx/gwiazdkowe): T4, T5, T6, T7, T8, T9, T15, T20, T25, T30, T40; kwadratowe(Robertson): 0.7mm, 1.0mm, 1.2mm, 1.5mm, 1.8mm, 2.2mm,2.3mm; krzyżakowe: 0.3mm, 0.4mm, 0.5mm, 0.6mm, 0.8mm, 1.0 mm; płaskie: 0.3mm, 0.4mm, 0.5mm, 0.6mm, 0.8mm, 1.0mm; Philips: PH1
System obejmuje 4 rozmiary stożkowych trzonków do wykręcania śrub z uszkodzonym gniazdem w główce: 1.6mm, 2.0mm, 2.6mm, 3.5mm.
System obejmuje 8 rozmiarów wierteł do rozwiercania główki śruby: 1.5mm, 2.0mm, 2.5mm, 3.2mm, 4.0mm, 5.0mm, 6.5mm, 7.5mm.
System obejmuje 7 rozmiarów rozwiertaków do usuwania trzonów śrub z wewnętrznym gwintem stożkowym: 2.0mm, 2.5mm, 3.2mm, 4.0mm, 4.5mm, 5.8mm, 7.5mm.
Rozwiertak ekstrakcyjny 
</t>
  </si>
  <si>
    <t>Stabilizacja międzywyrostkowa kręgosłupa, stabilizacja międzytrzonowa</t>
  </si>
  <si>
    <t>STABILIZACJA MIĘDZYWYROSTKOWA DYNAMICZNA
- implant wykonany z materiału typu PEEK 
- założenie implantu nie powoduje uszkodzenia więzadła tylnego wyrostków kolczystych 
- dostęp jednostronny 
- implantacja za pomocą samo-rozprężenia, mechanizm klamrowy 
- implantacja nie wymaga dodatkowych mocowań 
- implant jednoelementowy bez dodatkowych elementów blokujących i zamykających podczas implantacji 
- implanty dostępne w dwóch rozmiarach szerokości: małym(12mm) i średnim(15mm) 
- każdy rozmiar dostępny w różnych wysokościach od 8mm do 16 mm, stopniowane co 2mm 
- budowa jednoelementowa z zawartym znacznikiem widocznym w badaniach RTG i MRI -implanty dostarczane w sterylnym opakowaniu – data ważności nie krótsza niż 12 miesięcy od chwili dostarczenia
- instrumentarium w kontenerze przeznaczonym do jego przechowywania i sterylizacji</t>
  </si>
  <si>
    <t xml:space="preserve"> Implanty do stabilizacji powierzchni czworobocznej miednicy, inne wyszczególnione implanty</t>
  </si>
  <si>
    <t>Tytanowa śruba gąbczasta ø 6.0 mm (dł. gwintu 16 mm, 32 mm lub pełny), dł. śruby 20-150 mm, gniazdo śrubokręta T20</t>
  </si>
  <si>
    <t xml:space="preserve">Płyta prosta do kości strzałkowej (płyty 4-,6-,7-,8-,10-,12- otworowe), stalowa,  otwory blokowane, dostosowane do umiejscowienia implantu (guzika) do rekonstrukcji więzozrostu   </t>
  </si>
  <si>
    <t>Membrany do rekonstrukcji chrząstki stawowej  na bazie kwasu hialuronowego.</t>
  </si>
  <si>
    <t>Stabilizator zewnętrzny typu Ilizarow</t>
  </si>
  <si>
    <t>łuk udowy "mini +", materiał: aluminium</t>
  </si>
  <si>
    <t>tuleja dystansowa 20, rozmiar: 20, materiał: aluminium</t>
  </si>
  <si>
    <t>zatrzask sferyczny,</t>
  </si>
  <si>
    <t>nakrętka, materiał: stal</t>
  </si>
  <si>
    <t>Zamawiający wymaga udostępnienia na czas trwania umowy kompletu instrumentarium do oferowanych produktów.</t>
  </si>
  <si>
    <t xml:space="preserve">Drut celowniczy do śrub interferencyjnych biowchłanialnych. Sterylny. </t>
  </si>
  <si>
    <t>Zamawiający wymaga udostępnienia pełnego instrumentarium do każdego zabiegu.</t>
  </si>
  <si>
    <t>Dren wielorazowy Zestaw drenu płuczącego, do zastowowania z pompą KARL STORZ ARTHROPUMP POWER,  do artroskopii, wielorazowy, pakowany po 1 szt.</t>
  </si>
  <si>
    <r>
      <t xml:space="preserve">Sterylna osłona na kończynę z foliowym paskiem samoprzylepnym w rozmiarze 33x55cm. 
</t>
    </r>
  </si>
  <si>
    <t>Kieszeń na narzędzia chirurgiczne foliowa 1-komorowa w rozmiarze 38x40 cm.</t>
  </si>
  <si>
    <t>Tytanowa, kaniulowana, bezgłowowa śruba o konikalnym kształcie, o średnicy 4,0mm, z gwintem na całej długości, zakończona ukośnym ścięciem, przeznaczona do zabiegów małoinwazyjnych, dostępna w długościach 26 - 64mm co 2mm, pakowana sterylnie.</t>
  </si>
  <si>
    <t>Substytut kości 
- granulki 10ml
- ceramiczny materiał hydroksyapatytowy
- połączone makro- i mikropory o wielkości od 100 do 1500 µm
- 45-85% objętości i gęstość od 0,4 do 1,6 g/cm3
- otrzymywany w dwuetapowym procesie wysokotemperaturowym:
• 1. piroliza w temperaturze ponad 900°C
• 2. spiekanie w temperaturze ponad 1200°C
- średnica granulek 2,8-5,6mm</t>
  </si>
  <si>
    <t>Substytut kości 
- granulki 50ml
- ceramiczny materiał hydroksyapatytowy
- połączone makro- i mikropory o wielkości od 100 do 1500 µm
- 45-85% objętości i gęstość od 0,4 do 1,6 g/cm3
- otrzymywany w dwuetapowym procesie wysokotemperaturowym:
• 1. piroliza w temperaturze ponad 900°C
• 2. spiekanie w temperaturze ponad 1200°C
- średnica granulek 2,8-5,6mm</t>
  </si>
  <si>
    <t>Oferowany produkt musi znajdować się w bazie endoprotez  akceptowanych przez NFZ.</t>
  </si>
  <si>
    <t xml:space="preserve">Proteza stawu biodrowego </t>
  </si>
  <si>
    <t>SYSTEM PRZEZSKÓRNEJ/OTWARTEJ STABILIZACJI TRANSPEDIKULARNEJ DO ODCINKA PIERSIOWEGO I LĘDŹWIOWEGO KRĘGOSŁUPA Z OPCJONALNĄ MOŻLIWOŚCIĄ ZASTOSOWANIA ŚRUB PERFOROWANYCH DO AGUMENTACJI CEMENTEM.
Komplet: 2 pręty, 4 śruby, 4 blokery, podajnik do cementu, cement kostny 
Materiał: tytan
Śruby transpedikularne, tytanowe, gwintowane na całej długości, o podwójnym gwincie, Długość śrub w przedziale minimum 30-60 mm, stopniowane co 5 mm, Średnica śrub w min. 3 zakresach w przedziale 5,00-7,00mm, Rodzaj śrub: tulipanowe o konikakalnym trzonie, samogwintujące, poliaxialne, opcjonalnie monoaxialne, kaniulowane i/lub perforowane, Wysokość głowy śruby nie przekraczająca 14 mm, wysokość głowy śruby powyżej pręta nie przekraczająca 4 mm, 
Śruby perforowane z 9 otworami do iniekcji cementu na trzonie – po 3 otwory co 120 stopni
Pręt mocowany bezpośrednio do śruby jednym elementem od góry (z punktu widzenia operatora), z zabezpieczeniem przed  obluzowaniem blokady w śrubie. Prostokątny przekrój gwintu nakrętki blokującej, Pręty tytanowe  o średnicy proste, o długości co najmniej od 35 mm do 400mm, Pręty implantowane z nacięcia wykonanego pod śrubę.
Pręty tytanowe wstępnie wygięte: 
- lordotycznie o długości co najmniej od 30 mm do 200 mm
- kyfotycznie o długości co najmniej od 35 mm do 300 mm
Opcjonalnie dostępność prętów PEEK ze znacznikami tantalowymi umożliwiającymi wizualizację RTG średnicy 5,5 mm w zakresie długości co najmniej od 30 mm do 90 mm</t>
  </si>
  <si>
    <t>PROTEZA TRZONU KRĘGU W ODCINKU PIERSIOWYM I LĘDŹWIOWYM KRĘGOSŁUPA Z DOSTĘPU TYLNEGO I TYLNO-BOCZNEGO 
- materiał PEEK
- rozprężana, modularna proteza trzonów kręgów w odcinku piersiowym i lędźwiowym implantowana z dostępu tylnego i tylno-bocznego
 - wszystkie elementy wykonane z PEEK (materiał przepuszczalny dla promieni rentgenowskich)
- nie zawierająca elementów metalowych, pozwalająca na wykonanie badań obrazowych CT i MRI
- tytanowe znaczniki pozwalające określić położenie implantu w przestrzeni oraz stopień dystrakcji
- w rozmiarze od minimum 25 mm do 140 mm, pozwalająca na zastąpienie od 1 do 3 sąsiednich kręgów w odcinku od Th3 do L5
- możliwość rozszerzenia konstrukcji „in situ” 
- płytki graniczne o ząbkowanej powierzchni zabezpieczające migracji implantu
-  możliwość powtarzalnej i kontrolowanej regulacji wysokości implantu z mechanizmem blokującym
- otwarta struktura implantu umożliwiająca wypełnienie przeszczepami kostnymi 
 - implanty w minimum 12- 13 wysokościach
- obwód implantu  pomiędzy 20 mm  a 22 mm
- płytki graniczne minimum w dwóch rozmiarach (20x25 mm i 26x30 mm)
 - skok rozprężenia co 1mm
- płytki graniczne w minimum pięciu kątach nachyleniach w stosunku do trzonu protezy od:  – 10 stopni do 15 stopni
- komplet narzędzi niezbędnych do implantacji w tym podajnik do bezpiecznego i łatwego osadzenia protezy z dostępu tylnego lub tylno bocznego 
- elementy sterylnie, oddzielnie pakowane</t>
  </si>
  <si>
    <t>SYSTEM STABILIZACJI MIĘDZYTRZONOWEJ (ACIF) TYPU „STAND ALONE” - MATERIAŁ PEEK
- jeden komplet składający się z: 1 klatka międzytrzonowa, 2 lub 4 śruby blokujące (w zależności od preferencji operatora)
- wszystkie elementy wykonane z PEEK i tytanowe, pozwalająca na wykonanie badań obrazowych CT i MRI
- system hybrydowy, stabilizacji międzytrzonowej odcinka szyjnego, niewymagający stosowania dodatkowych stabilizacji z dostępu przedniego
- klatka: kształcie prostopadłościennym
wykonana z PEEK, połączona z tytanową płytką wewnętrzną w części przedniej implantu
płytki graniczne o ząbkowanej powierzchni zabezpieczające migracji implantu
znaczniki radiologiczne w tylnej części implantu, umożliwiający określenie głębokości położenia klatki.
Dostępna w co najmniej 3 kształtach i 6 wysokościach
Każda oddzielnie, sterylnie pakowana
- fiksacja klatki międzytrzonowej do sąsiednich trzonów przy pomocy dwóch lub czterech śrub (w zależności od preferencji operatora):
- śruby: wprowadzane pod dowolnym lub zadanym kątem w zależności od typu zastosowanej klatki międzytrzonowej (do decyzji operatora)
w co najmniej trzech długościach w zakresie minimum od 12 mm. do 18 mm. (stopniowane co 2 mm) 
średnicy w zakresie między 3mm. a 4 mm.
opcjonalnie główki śrub gwintowane pozwalające na zablokowanie w implancie (w zależności od typu zastosowanej klatki międzytrzonowej)
długość kodowana kolorami
- instrumentarium: zawierające „przymiary” umożliwiające optymalny dobór właściwego rozmiaru klatki
opcjonalnie posiadające celowniki i narzędzia pozwalające na wkręcanie śrub blokujących pod pożądanymi kątami oraz szydło kątowe. 
zawierające w zestawie instrumenty pozwalające na precyzyjne, wygodne upakowanie biomateriału (przeszczepów kostnych) w klatce międzytrzonowej. 
Zawierające w zestawie specjalny prowadnik implantu do przestrzeni międzytrzonowej.
- „przymiary” oraz implanty właściwe kodowane kolorami.</t>
  </si>
  <si>
    <t xml:space="preserve">SYSTEM TYLNEJ, TRANSPEDIKULARNEJ STABILIZACJI URAZÓW KRĘGOSŁUPA W ODCINKU PIERSIOWYM I LĘDŹWIOWYM - MATERIAŁ TYTAN
- jeden komplet składający się z: 6 śrub, 2 prętów, 6 łączników wieloosiowych, 1 stabilizatora poprzecznego
- system zawierający: śruby transpedikularne (typu Schanz’a) standardowe i wyciągowe, pręty, poprzeczki.
- implanty tytanowe, pozwalająca na wykonanie badań obrazowych CT i MRI
- śruby typu Schanz’a: standardowe i wyciągowe
dwurdzeniowe (rdzeń z gwintem korowym i rdzeń z gwintem gąbczastym)
podwójnie gwintowane
z zaokrąglonym końcem
z gwintem długości 35-55 mm
samogwintujące
śruby wyciągowe z gwintem wyciągowym o małym skoku, pozwalające na płynną redukcję kręgozmyku „in situ”
średnica śrub 5-7 mm
 -  wieloosiowe łączniki śrub do pręta +/-18 stopni: boczne i przednie
- pręty długości 50-200 mm, średnicy 6 mm
- opcjonalnie dostępne pręty przejściowe o różnej średnicy (3,5 mm/6 mm) pozwalające na połączenie z systemem śrub do tylnej stabilizacji w odcinku szyjnym kręgosłupa (tzw. przejścia szyjno-piersiowego). 
- blokowanie pręta do śruby od góry
- stabilizatory poprzeczne z możliwością płynnej regulacji szerokości i kątowego ustawienia w stosunku do osi pręta.
- instrumentarium umożliwiające:
przeprowadzenie korekcji wzajemnego położenia kręgów (redukcja złamań, dystrakcja, kompresja, lordotyzacja)
płynną redukcję kręgozmyku „in situ”
- w instrumentarium narzędzia do gięcia i cięcia prętów w tym giętarki pręta” in situ”
- w zestawie specjalne, długie klucze do repozycji i blokady stabilizacji
- w zestawie narzędzia do kompresji i dystrakcji „in situ”
- w zestawie narzędzia do usuwania implantów
- instrumentarium wraz z implantami w kontenerze przeznaczonym do ich przechowywania i sterylizacji
</t>
  </si>
  <si>
    <t>poz.1-34 Oferowany produkt musi znajdować się w bazie endoprotez  akceptowanych przez NFZ.</t>
  </si>
  <si>
    <t>Modularna endoproteza obręczy barkowo-ramiennej z możliwością konwersji z opcji anatomicznej na odwróconą bez  usuwania trzpienia i elementu panewkowego.
- trzpienie cementowane ( 10-20mm.) lub bezcementowe ( 14-24mm.) o długości  80mm. oraz trzpienie mini ( 11-13mm.) o długości 60mm  
- trzpienie rewizyjne cementowane lub bezcementowe w trzech długościach 150, 180 i 210mm w przekrojach od 13 do 16mm.; 
- trzpienie do dużej resekcji w dwóch rozmiarach 7 i 10mm o długości 50-80mm. wraz z augmentem poresekcyjnym w rozmiarach 20-50mm.
- element proksymalny z otworami ( trauma – 3 rozmiary ) bądź z wzdłużnymi płetwami                                                                                   
 - element proksymalny odwrócony ( w trzech opcjach: HA, krótkie do inwersji, trauma) wraz z opcją przedłużenia +9mm.
- głowy wykonane ze stopu tytanu bądź chromokobaltu w rozmiarach 40 – 54mm.
- głowy CTA w rozmiarach 42-54mm.
- adaptery neutralne, ecentryczne oraz CTA 
- wkładki do body odwróconego polietylenowe 36mm. ( 6 opcji ), metalowe 40/44mm.(5 opcji ) bądź ceramiczne
- glenosfery chromokobaltowe lub tytanowe 36mm w czterech opcjach (standard, mały – neutralne i ecentryczne)
- glenosfery polietylenowe 40 i 44mm.  korekcyjne
- panewka cementowana w pięciu opcjach
- element panewkowy bezcementowy wykonany ze stopu tytanu, pokryty porowatym tytanem i HA
- wkładka polietylenowa w 4 opcjach
- płytka panewkowa wraz ze śrubą w dwóch rozmiarach</t>
  </si>
  <si>
    <t>Dostawa materiałów do zespoleń i zabiegów ortopedyczno-urazowych</t>
  </si>
  <si>
    <t>część 7</t>
  </si>
  <si>
    <t>Oświadczamy, że zamówienie będziemy wykonywać do czasu wyczerpania kwoty wynagrodzenia umownego, jednak nie dłużej niż przez: 28 miesiące od daty zawarcia umowy.</t>
  </si>
  <si>
    <t>Druty Kirschnera 1.6 mm, długość 200 mm</t>
  </si>
  <si>
    <t>Druty Kirschnera, średnica 1.6 mm, długość 150 mm</t>
  </si>
  <si>
    <t>Druty Kirschnera, nagwintowane, z oliwką, średnica 1.6 mm, długość gwintu 10 mm</t>
  </si>
  <si>
    <t>Druty Kirschnera, średnica 0.6 mm, długość 100 mm</t>
  </si>
  <si>
    <t>Druty Kirschnera, średnica 0.8 i 1.1 mm, długość 100 mm</t>
  </si>
  <si>
    <t>Druty Kirschnera, średnica 1.25 mm, długość 200 mm</t>
  </si>
  <si>
    <t>Druty Kirschnera 2.2 mm, długość 250 mm</t>
  </si>
  <si>
    <t xml:space="preserve">Śruby kaniulowane o średnicy gwintu 3.5mm i 4.0mm. Śruby samogwintujące i samotnące. Kaniulacja śrub musi  umożliwiać wprowadzenie drutu Kirschnera o średnicy 1.25mm. Śruby muszą być zaopatrzone we wsteczne nacięcia na gwincie ułatwiające usunięcie śruby. Głowa śruby o zmniejszonym profilu - spłaszczona zapewniająca dobre oparcie na kości. Gniazda śrub sześciokątne - 2.5mm.  Średnica trzonu śruby 3.5mm wynosi 2.4mm a śruby 4.0mm wynosi  2.6mm.  Implanty stalowe wykonane z materiału  dopuszczonego dla rezonansu magnetycznego.
o średnicy 3.5 mm z krótkim gwintem -  w długości    od 10mm do 50mm przy długości   gwintu od 5mm do 16mm ; 
o średnicy 3.5 mm z pełnym gwintem - w długości    od 10mm do 50mm; 
o średnicy 4.0 mm z krótkim, gwintem  - w długości    od 10mm do 72mm przy długości   gwintu od 5mm do 24mm 
o średnicy 4.0 mm z długim gwintem - w długości    od 16mm do 72mm przy długości   gwintu od 8mm do 36mm. </t>
  </si>
  <si>
    <t xml:space="preserve">Śruby kaniulowane o średnicy gwintu 4.5mm. Śruby samogwintujące i samotnące. Kaniulacja śrub musi umożliwiać wprowadzenie drutu Kirschnera o średnicy 1.6mm. Śruby muszą być zaopatrzone we wsteczne nacięcia na gwincie ułatwiające usunięcie śruby. Głowa śruby o zmniejszonym profilu - spłaszczona zapewniająca dobre oparcie na kości. Gniazda śrub sześciokątne - 3.5mm. Średnica trzonu śruby 4.5mm wynosi 3.1mm.  Implanty stalowe wykonane z materiału  dopuszczonego dla rezonansu magnetycznego.
Dostępne różne  długości   i rodzaje śrub: 
o średnicy 4.5mm z krótkim gwintem -  w długości    od 20mm do 80mm przy długości   gwintu od 7mm do 26mm ; 
o średnicy 4.5mm z pełnym gwintem - w długości    od 20mm do 80mm; </t>
  </si>
  <si>
    <t xml:space="preserve">Śruby kaniulowane o średnicy gwintu 6.5mm. Śruby samogwintujące i samotnące. Kaniulacja śrub musi umożliwiać wprowadzenie drutu Kirschnera o średnicy 2.8mm. Śruby muszą być zaopatrzone we wsteczne nacięcia na gwincie ułatwiające usunięcie śruby. Głowa śruby o zmniejszonym profilu - spłaszczona zapewniająca dobre oparcie na kości. Gniazda śrub sześciokątne - 4.0mm.  Średnica trzonu śruby 6.5mm wynosi 4.8mm.  Implanty stalowe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</si>
  <si>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 xml:space="preserve">Śruby kaniulowane o średnicy gwintu 7.3mm. Śruby samogwintujące i samotnące. Kaniulacja śrub musi umożliwiać wprowadzenie drutu Kirschnera o średnicy 2.8mm. Śruby muszą być zaopatrzone we wsteczne nacięcia na gwincie ułatwiające usunięcie śruby. Głowa śruby o zmniejszonym profilu - spłaszczona zapewniająca dobre oparcie na kości. Gniazda śrub sześciokątne - 4.0mm.  Średnica trzonu śruby 7.3mm wynosi 4.8mm.  Implanty stalowe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t>
  </si>
  <si>
    <t xml:space="preserve">Płytka  prosta przynasadowa . Płytka anatomiczna o kształcie zmniejszającym kontakt z kością , blokująco-kompresyjna. Na trzonie płyty musi  znajdować się otwory dwufunkcyjne, blokująco-kompresyjne z możliwością zastosowania śrub blokujących lub korowych/gąbczastych o średnicy 3.5/4.0mm. Odpowiedni kształt  otworów w płycie musi dać możliwość dokonywania kompresji między odłamowej  i podłużny otwór blokująco-kompresyjny umożliwiający  pionowe pozycjonowanie płytki. Kształt otworów pozwalający na zastosowanie techniki śruby ciągnącej . Na końcu płyty muszą znajdować się otwory umożliwiające wstępną stabilizację drutami Kirschnera.  W płycie przynasadowej znajduje się  jeden koniec o zmniejszonej grubości dopasowanej do okolic przynasadowych. Instrumentarium musi być wyposażone w prowadnice do techniki minimalnie inwazyjnej.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stalowe i tytanowe  wykonane z materiału  dopuszczonego dla rezonansu magnetycznego.
Płyty przynasadowe w długości  od 86mm  do 242mm , posiada  od 6 do 18 otworów. </t>
  </si>
  <si>
    <t xml:space="preserve">Śruby kaniulowane o średnicy gwintu 3.5mm i 4.0mm. Śruby samogwintujące i samotnące. Kaniulacja śrub musi umożliwiać wprowadzenie drutu Kirschnera o średnicy 1.25mm. Śruby muszą być zaopatrzone we wsteczne nacięcia na gwincie ułatwiające usunięcie śruby. Głowa śruby o zmniejszonym profilu - spłaszczona zapewniająca dobre oparcie na kości. Gniazda śrub sześciokątne - 2.5mm.  Średnica trzonu śruby 3.5mm wynosi 2.4mm a śruby 4.0mm wynosi  2.6mm.  Implanty stalowe i tytanowe  wykonane z materiału  dopuszczonego dla rezonansu magnetycznego.
o średnicy 3.5 mm z krótkim gwintem -  w długości    od 10mm do 50mm przy długości   gwintu od 5mm do 16mm ; 
o średnicy 3.5 mm z pełnym gwintem - w długości    od 10mm do 50mm; 
o średnicy 4.0 mm z krótkim, gwintem  - w długości    od 10mm do 72mm przy długości   gwintu od 5mm do 24mm 
o średnicy 4.0 mm z długim gwintem - w długości    od 16mm do 72mm przy długości   gwintu od 8mm do 36mm. </t>
  </si>
  <si>
    <t xml:space="preserve">Śruby kaniulowane o średnicy gwintu 4.5mm. Śruby samogwintujące i samotnące. Kaniulacja śrub musi umożliwiać wprowadzenie drutu Kirschnera o średnicy 1.6mm. Śruby muszą być zaopatrzone we wsteczne nacięcia na gwincie ułatwiające usunięcie śruby. Głowa śruby o zmniejszonym profilu - spłaszczona zapewniająca dobre oparcie na kości. Gniazda śrub sześciokątne - 3.5mm. Średnica trzonu śruby 4.5mm wynosi 3.1mm.  Implanty stalowe i tytanowe  wykonane z materiału  dopuszczonego dla rezonansu magnetycznego.
Dostępne różne  długości   i rodzaje śrub: 
o średnicy 4.5mm z krótkim gwintem -  w długości    od 20mm do 80mm przy długości   gwintu od 7mm do 26mm ; 
o średnicy 4.5mm z pełnym gwintem - w długości    od 20mm do 80mm; </t>
  </si>
  <si>
    <t xml:space="preserve">Śruby kaniulowane o średnicy gwintu 6.5mm. Śruby samogwintujące i samotnące. Kaniulacja śrub musi umożliwiać wprowadzenie drutu Kirschnera o średnicy 2.8mm. Śruby muszą być zaopatrzone we wsteczne nacięcia na gwincie ułatwiające usunięcie śruby. Głowa śruby o zmniejszonym profilu - spłaszczona zapewniająca dobre oparcie na kości. Gniazda śrub sześciokątne - 4.0mm.  Średnica trzonu śruby 6.5mm wynosi 4.8mm.  Implanty stalowe i tytanowe  wykonane z materiału  dopuszczonego dla rezonansu magnetycznego.
Dostępne różne  długości   i rodzaje śrub: 
o średnicy 6.5 mm z krótkim gwintem -  w długości    od 30mm do 150mm  
o średnicy 6.5 mm z długim gwintem -  w długości    od 45mm do 150mm  
o średnicy 6.5 mm z pełnym gwintem - w długości    od 20mm do 130mm; </t>
  </si>
  <si>
    <t xml:space="preserve">Śruby kaniulowane o średnicy gwintu 7.3mm. Śruby samogwintujące i samotnące. Kaniulacja śrub musi umożliwiać wprowadzenie drutu Kirschnera o średnicy 2.8mm. Śruby muszą być zaopatrzone we wsteczne nacięcia na gwincie ułatwiające usunięcie śruby. Głowa śruby o zmniejszonym profilu - spłaszczona zapewniająca dobre oparcie na kości. Gniazda śrub sześciokątne - 4.0mm.  Średnica trzonu śruby 7.3mm wynosi 4.8mm.  Implanty stalowe i tytanowe  wykonane z materiału  dopuszczonego dla rezonansu magnetycznego.
Dostępne różne  długości   i rodzaje śrub: 
o średnicy 7.3 mm z krótkim gwintem -  w długości    od 30mm do 150mm  
o średnicy 7.3 mm z długim gwintem -  w długości    od 45mm do 150mm  
o średnicy 7.3 mm z pełnym gwintem - w długości    od 20mm do 130mm; </t>
  </si>
  <si>
    <t>System tytanowych gwoździ elastycznych , do stabilizacji złamań trzonowych oraz przy nasadowych wszystkich kości długich kończyn u dzieci oraz złamań kości kończyn górnych u dorosłych, technika wprowadzania umożliwiająca bezpieczne zaopatrywanie złamań u dzieci (bez przechodzenia przez chrząstkę wzrostową); Spłaszczony koniec gwoździa wygięty pod różnym kątem w zależności od średnicy gwoździa, ułatwiający wprowadzanie, zapobiegający perforacji ściany kości, oraz zapewniający lepsze trzymanie implantu; implanty wykonane z tytanu, z możliwością wykorzystania rezonansu magnetycznego; wszystkie implanty oznaczone kolorystycznie, widoczne oznaczenie laserowe – dla strony wprowadzenia; możliwość blokowania za pomocą zaślepki samotnącej, samogwintującej, z gniazdem na gwóźdź x i gładką zewnętrzną osłoną tkanek miękkich, zaślepka wkręcana przy pomocy śrubokręta nasadowego, dwie średnice zaślepki – mała dla gwoździ o średnicy od 1.5mm do 2.5mm i duża dla gwoździ o średnicy od 3mm do 4mm;  zakres dostępnych rozmiarów gwoździ: średnica: 1.5mm o długości  300mm; 2.0mm; 2.5mm; 3.0mm; 3.5mm i 4.0mm o długości   440mm.;  instrumentarium musi być wyposażone w: - przecinak blokowy tnący zapewniający płaską linię cięcia z otworami w bloku tnącym dopasowanymi do danej średnicy gwoździa, instrumentarium wyposażone w narzędzie do nastawiania złamań regulowane z głównym ramieniem o długości  33,6 cm ; dwa różne wbijaki o długości   17cm do zaślepek zakończone: cięciem płaskim i ukośnym w zależności potrzeby użycia, wkład  śrubokręta  nasadowego do zaślepek o długości   10cm zakończony cięciem płaskim w dwóch wersjach dla gwoździ  1.5-2.5mm i 3- 4mm; wbijak do gwoździ zakończony krótkim i dłuższym ramieniem, kompatybilny z :- dodatkowym narzędziem do dokręcenia wbijaka oraz kompatybilny z prowadnicą  o długości   22.5 cm do młotka; kleszcze ekstrakcyjne o długości   24 cm zakończone dwoma ramieniami gdzie jedno musi być ząbkowane a drugie wyprofilowane do trzymania gwoździa.</t>
  </si>
  <si>
    <t>Głowy ceramiczne typu Biolox Delta 12/14 o średnicy 28,32 i 36mm oraz głowa ceramiczna 40mm -dostępna w minimum 4 długościach S, M, L lub chromokobaltowe 36mm.</t>
  </si>
  <si>
    <t xml:space="preserve">PRZEZSKÓRNY, BEZKIRSCHNEROWY  SYSTEM STABILIZACJI PRZEZNASADOWEJ KRĘGOSŁUPA:
Komplet podstawowy -  4 śruby, 4 blokady do śrub, 4 sztylety, 2 pręty
System przezskórnej stabilizacji transpedikularnej, tytanowy, bezdrutowy. Śruby typu X-Tab o wydłużonych do 100 mm kielichach, sterylnie pakowane, poliaksjalne, wykonane w technologii typu Top Notch. Kaniulowane (średnica 1.75mm) i perforowane (perforacje o średnicy 1.6 i 1.75mm), ostro zakończone co umożliwia pominięcie etapu gwintowania oraz przebijania nasady. W celu optymalizacji wprowadzania i trzymania śruby w kości zastosowano gwint gąbczasty i korowy. Specjalnie zaprojektowany śrubokręt umożliwia wprowadzenie śruby bez użycia drutu typu Kirshner, a jedynie z pomocą sztyletu, który ułatwia bezpieczne i szybkie prowadzenie śruby w nasadzie i trzonie. 
Sztylet pakowany sterylnie, o średnicy 1.65mm, po zamontowaniu naśrubokręcie wystający o 3mm ponad śrubę w celu zakotwiczenia jej w nasadzie, po osiągnięciu właściwej trajektorii jest wycofywany z jednoczesnym umieszczeniem śruby w finalnej pozycji. Wymiana sztyletu bez konieczności demontażu całego śrubokręta.
Śruby dostępne w średnicach od 4.5mm do 7mm i długościach od 30mm do 60mm. Pręty mocowane od góry jednym elementem z gwintem zabezpieczającym przed obluzowaniem blokady w śrubie. Dodatkowy gwint wewnatrz kielicha umożliwia precyzyjne sprowadzenie nakrętki do głowy śruby. Blokada o gwincie prostokątnym. Możliwość wieloosiowego ustawienia śruby w stosunku do pręta. Implanty trwale oznakowane, otwarte od góry (z punktu widzenia operatora). 
W systemie pręty tytanowe małoinwazyjne, proste, średnicy 5.5mm w długościach od 35mm do 400mm oraz pręty wstępnie wygięte lordotyczne w długościach od 30mm do 200mm oraz wstępnie wygięte kyfotyczne w długościach od 35mm do 300mm. Długość prętów lordotycznych stopniowana co 5mm w zakresie od 30mm do 90mm.
Zestaw dostępny w wersji nawigowalnej, współpracujący z wieloma systemami nawigacji obecnymi na rynku. 
Śruby dokręcane z powtarzalną siłą przy pomocy klucza dynamometrycznego. Instrumentarium wyposażone w narzędzia umożliwiające redukcję kręgozmyków oraz przeprowadzenie dystrakcji lub kompresji. Wszystkie narzędzia w kontenerach przeznaczonych do sterylizacji, zestaw zoptymalizowany w celu obniżenia kosztów sterylizacji oraz przechowywania. </t>
  </si>
  <si>
    <t>IMPLANT MIĘDZYTRZONOWY W TECHNICE XLIF UMOŻLIWIAJĄCY KOREKCJĘ DEFORMACJI KRĘGOSŁUPA.
• Implant wykonany z materiału typu PEEK – OPTIMA w kształcie naboju.
• Implant posiada znaczniki tytanowe umożliwiające prawidłowe pozycjonowanie w pozycji z dojścia bocznego.
• Ustawione do tyłu zęby zapobiegające przemieszczaniu się implantu.
• Rozmiary implantu w wysokości od 9mm do 15mm stopniowane co 2mm, dwóch szerokościach 14mm i 18mm we wszystkich wysokościach i długościach 45mm do 55mm co 5mm. 
• Dwa rodzaje lordotyzacji „0” i „6” stopni
• Opcjonalnie dostępne rozmiary w wysokości 7mm  w szerokości 14mm i 18mm, oraz 17mm w szerokości 14mm i 18mm.
• Wraz z zestawem narzędzi do implantacji dostępny retractor do prawidłowego umieszczenia implantu w technice XLIF. Retractor z jednym bądź dwoma ramionami przytwierdzanymi do stołu operacyjnego. 
• Łopatki o długościach od 100mm do 180mm dopasowane do otworu roboczego z zmiennym katem przy podstawie do 10 stopni. 
• Każda łopatka retractora regulowana indywidualnie.</t>
  </si>
  <si>
    <t>Nić poiletylenowa typu FiberWire2-0 zakończona igłą do przyszywania taknek miękkich do płytki</t>
  </si>
  <si>
    <t>Śruby kotwicowe typu PEEK, średnica 5,5 mm, kaniulowana, stożkowa osadzona na jednorazowym podajniku zakończonym rękojeścią,  zaopatrzone w dwie nici o grubości typu #2 Force Fiber, nici w 2 kolorach, poprowadzone w 2 zewnętrznych i niezależnych oczkach śruby kotwicowej.</t>
  </si>
  <si>
    <t>Jednorazowa igła do przeciągaczy nici chirurgicznych typu Champion</t>
  </si>
  <si>
    <t>System do rekonstrukcji więzadła przedniego ACL i tylnego PCL  oparty na  śrubach PEEKowych.  Implant zbudowany z materiału typu PEEK-Optima. Śruba o konikalnym kształcie ułatwiającym wprowadzenie z miekkim gwintem na całej długości. Implanty w rozmiarach od 6-10mm dł 23mm, 7-12mm dł 28mm . W celu łatwiejszego i precyzyjniejszego wprowadzania gniazdo śruby stożkowe gwiazdkowe.  Implant w wersji sterylnej pakowany pojedyńczo.</t>
  </si>
  <si>
    <t>Tytanowe śruby kompresyjne typu Herberta,samotnące, samowiercące, kaniulowane o średnicy 1,7 mm i długościach od 6-15 mm w min 9 długościach mm. Kaniulacja 0,7mm. Kształt łba kortykalny.</t>
  </si>
  <si>
    <t>Głowy ceramiczne typu BioloxDelta o średnicach 28mm, 32mm, 36mm dostosowane do reduktorów stożka</t>
  </si>
  <si>
    <t>Dren jednorazowy całkowity Zestaw drenu PŁUKANIE z dwoma igłami, do pompy ARTHROPUMP POWER, sterylny</t>
  </si>
  <si>
    <t>Dren jednorazowy dzienny Dren pompy, płuczący, do pompy KARL STORZ ARTHROPUMP POWER, sterylny</t>
  </si>
  <si>
    <t>Dren jednorazowy Zestaw drenu ODSYSANIE z dwoma przyłączami ssącymi, do pompy ARTHROPUMP POWER, sterylny</t>
  </si>
  <si>
    <t>Frezy tnące do techniki miniinwazyjnej, różne długości i średnice, pakowane sterylnie</t>
  </si>
  <si>
    <t>Zamawiający wymaga udostępnienia na czas trwania umowy  1 kompletu instrumentarium do oferowanych produktów</t>
  </si>
  <si>
    <t xml:space="preserve">Instrumentarium ma być dostępne do każdego zabiegu w okresie obowiązywania umowy </t>
  </si>
  <si>
    <t>Elektroda do waporyzacji, kompatybilna z konsolą firmy STRYKER CROSSFIRE będącą na wyposażeniu Zamawiającego, średnica: 2.5/3.5/4.0mm.  Elektrody z ręcznym sterowaniem, z 3 przyciskami, jednoczęściowe, z lub bez kanału ssącego</t>
  </si>
  <si>
    <t>łuk udowy 3/4, rozmiar: 120, materiał: aluminium</t>
  </si>
  <si>
    <t>łącznik "męski", rozmiar: 2, materiał: stal</t>
  </si>
  <si>
    <t>Taśma niewchłaniala o grubości 2mm biało-czarna lub biało-niebieska wykonana z bardzo mocnego splotu zakończona z obydwu stron mocnym szwem chirurgicznym z nawoskowanymi końcówkami .Długość robocza taśmy 91 mm+/- 0,5cm</t>
  </si>
  <si>
    <t>W powyższych typach płytek (poz. 24-27) system umożliwia wkręcanie tytanowych śrub nieblokowanych lub kątowo stabilnych z możliwością 15-stopniowego odchylenia od osi otworu w płytce w każdą stronę. Śruby blokowane korowe 5,0mm w długościach od 20 do 60mm, korowe nieblokowane od 2 do 50mm, blokowane gąbczaste 6,5mm od 20 do 60mm</t>
  </si>
  <si>
    <t>W powyższych typach płytek (poz. 13-15) system umożliwia wkręcanie śrub korowych lub kątowo stabilnych 2,7mm z możliwością 15-stopniowego odchylenia od osi otworu w płytce w każdą stronę. Śruby blokowane w długościach od 8 do 36mm, nieblokowane od 8 do 40mm.</t>
  </si>
  <si>
    <t xml:space="preserve">SEPARATOR ANTYZROSTOWY
 specyfikacja:
• żel zapobiegający tworzeniu się blizn po operacjach kręgosłupa
• całkowicie wchłanialny po co najmniej 40 dniach od aplikacji
• biokompatybilny i w pełni syntetyczny
• Przylegający do tkanek, bez koloru i zapachu
• Opakowanie jednorazowe co najmniej 3ml
</t>
  </si>
  <si>
    <t>Membrany do rekonstrukcji chrząstki stawowej  na bazie kwasu hialuronowego. Wymiary membrany 2 x 2 cm, grubość 2 mm, średnica włókna 10 mikronów, gramatura 120 g/m2.</t>
  </si>
  <si>
    <t xml:space="preserve">Membrany do rekonstrukcji chrząstki stawowej  na bazie kwasu hialuronowego. Wymiary membrany 5 x 5 cm, grubość 2 mm, średnica włókna 10 mikronów, gramatura 120 g/m2.  </t>
  </si>
  <si>
    <t>Płyty tytanowe, do trzonu kości promieniowej, anatomicznie ukształtowane, pod śruby 2.8 mm, profil 3.4 mm, w tym 2 otwory do wykonywania kompresji przy użyciu śrub blokowanych, 10 i 14 otworowe, w tym śruby w systemie offset, blokowane.</t>
  </si>
  <si>
    <t>Płyty tytanowe, do trzonu kości promieniowej, anatomicznie ukształtowane, pod śruby 2.8 mm, profil 3.4 mm, w tym 2 otwory do wykonywania kompresji przy użyciu śrub blokowanych, 18 i 22 otworowe, w tym śruby w systemie offset, blokowane.</t>
  </si>
  <si>
    <t>Płyty tytanowe, do trzonu kości łokciowej, proste, pod śruby 2.8 mm, profil 3.4 mm, w tym 2 otwory do wykonywania kompresji przy użyciu śrub blokowanych, 10 i 14 otworowe, w tym śruby w systemie offset, blokowane.</t>
  </si>
  <si>
    <t>Płyty tytanowe, do trzonu kości łokciowej, proste, pod śruby 2.8 mm, profil 3.4 mm, w tym 2 otwory do wykonywania kompresji przy użyciu śrub blokowanych, 18 i 22 otworowe, w tym śruby w systemie offset, blokowane.</t>
  </si>
  <si>
    <t xml:space="preserve">Proteza modułowa głowy kości promieniowej, opcja bezcementowa i cementowa.
</t>
  </si>
  <si>
    <t>Głowa w 15 rozmiarach - średnica głowy 20, 22 i 24 mm, każda dostępna w wysokości 10, 12, 14, 16 , 18 mm.
Głowa protezy głowy kości promieniowej, z przedłużeniem 0/2/4/6, materiał: CoCr</t>
  </si>
  <si>
    <t>Trzpień w 5 średnicach i 5 długościach, pokryty porowatą okładziną w celu przyspieszenia wczesnej osteointegracji.
Trzpień protezy głowy kości promieniowej, prosty/zakrzywiony, materiał: CoCr/Tytan</t>
  </si>
  <si>
    <t>Szwy dedykowane do obszycia przeszczepu. Szew ciągły ze wzmocnionej plecionki ortopedycznej z prostą igłą. Pakowany sterylnie.</t>
  </si>
  <si>
    <t xml:space="preserve">Gwoździe piszczelowe </t>
  </si>
  <si>
    <t>Gwoździe ramienne</t>
  </si>
  <si>
    <t>Gwoździe odpiętowe</t>
  </si>
  <si>
    <t>Gwoździe typu Gamma</t>
  </si>
  <si>
    <t>Zestaw strzykawek wyposażony w dwa rodzaje strzykawek o objętości 1ml i 2 ml.</t>
  </si>
  <si>
    <t>Wiertło ekstrakcyjne do systemu do usuwania śrub</t>
  </si>
  <si>
    <t>Śruba ekstrakcyjna do systemu do usuwania śrub</t>
  </si>
  <si>
    <t>Trzonek śrubokręta do systemu do usuwania śrub</t>
  </si>
  <si>
    <t>Drut Kirschnera ø1mm dł.280 mm stal</t>
  </si>
  <si>
    <t>Drut Kirschnera ø1.2,5 mm dł.150mm stal</t>
  </si>
  <si>
    <t>Drut Kirschnera ø1.4mm dł.150mm stal</t>
  </si>
  <si>
    <t>Drut Kirschnera ø1.6mm dł.150mm stal</t>
  </si>
  <si>
    <t>Drut Kirschnera ø1.8mm dł.280mm stal</t>
  </si>
  <si>
    <t>Drut Kirschnera ø2mm dł.150mm stal</t>
  </si>
  <si>
    <t>Drut Kirschnera ø2mm dł.280mm stal</t>
  </si>
  <si>
    <t>Drut Kirschnera ø2.5mm dł.150mm stal</t>
  </si>
  <si>
    <t>Drut Kirschnera ø3mm dł.150mm stal</t>
  </si>
  <si>
    <t>Drut Kirschnera ø3mm dł.280mm stal</t>
  </si>
  <si>
    <t>Drut Kirschnera ø2.5mm dł.280mm stal</t>
  </si>
  <si>
    <t>Cement na bazie PMMA zawierający hydroxyapatyt oraz dwutlenek cyrkonu. Cement gotowy do podawania natychmiast po wymieszaniu składników (zerowy czas oczekiwania na uzyskanie właściwej lepkości i konsystencji). Cement dostępny w objętości 10 ml.</t>
  </si>
  <si>
    <t xml:space="preserve">Tytanowy gwóźdź śródszpikowy piszczelowy, kaniulowany, sterylny, wyposażony w system do założenia z dostępu nadrzepkowego. Długość gwoździa od 240-420 mm ze skokiem co 15 mm, średnica gwoździa 9-15 mm. Możliwość zastosowania kompresji w zakresie do 7 mm. Wygięcie gwoździa w części bliższej o wartości 10° a w części dalszej o wartości 4°. 3 otwory  okrągłe  w części bliższej gwoździa umozliwiające wprowadzenie śruby blokującej, kątowo stabilnej, umiejscowione odpowiednio 12, 19 i 46 mm od szczytu gwoździa  oraz otwór owalny na wysokości 27-34 mm , Sterylność maksymalna 10 lat </t>
  </si>
  <si>
    <t xml:space="preserve">Gwoździe ramienne rekonstrukcyjne </t>
  </si>
  <si>
    <t>Trzpień  pierwotny cementowany  w rzucie czołowym łuk, wykonany ze stopu tytanu. Dostępny  w minimum 11 rozmiarach. Dwie dostępne wersje CCD 134 (standard ) i 131* ( wersja lateralizowana). Instrumentarium wspólne dla trzpienia cemenmtowanego i bezcementowego.</t>
  </si>
  <si>
    <t xml:space="preserve">Trzpień  pierwotny bezcementowy; w rzucie czołowym łuk, w rzucie bocznym "V", bezkołnierzowy, wykonany ze stopu tytanu dostępny w wersji monolitycznej i modularnej Powierzchnia pokryta hydroksyapatytem o grubości 55µm w 11 rozmiarach. Dwie dostępne wersje CCD 134 oraz CCD 131. </t>
  </si>
  <si>
    <t>Wkładka ceramiczna typu Biolox Delta o średnicach wewnętrznych 32, 36, 40mm. System wymusza wzrost średnicy wewnętrznej wkładki ceramicznej wraz ze wzrostem panewki. Wkładka fiksowana konikalnie, wyposażona w centralny stabilizator ułatwiający odpowiednie osadzenie wkładki w panewce; rozmiary zewnętrzne ( XS, S, M, L ). Możliwość uzyskania okapu poprzez użycie specialnego spacera 10* i 20*</t>
  </si>
  <si>
    <t xml:space="preserve">Element proksymalny wykonany ze stopu tytanu, modularny, dwie opcje CCD- 125* i 135*; cztery offsety dla każdego kąta; długość 41-48mm.; mocowany śrubą po założeniu trzpienia. </t>
  </si>
  <si>
    <t>Trzpień rewizyjny wykonany ze stopu tytanu o nachyleniu 4* w kształcie stożkowym mocowany typu press-fitowo  w części diaphysialnej kanału kości udowej w  długościach 14 i 20cm., w przekrojach 14-24mm. Część proksymalna wykonana ze stopu tytanowego pokryta porowatą okładziną tytanową i napylona hydroksyapatytem, w długościach 50-110mm ze zmiennym off-setem. Część proksymalna łączona z częścią dystalną za pomocą śruby.</t>
  </si>
  <si>
    <t xml:space="preserve">Implanty pakowane pojedynczo, sterylnie. 
Wykonawca zobowiązany będzie do dostarczenia instrumentarium i pełnego kompletu implantów </t>
  </si>
  <si>
    <t>SYSTEM STABILIZACJI MIĘDZYTRZONOWEJ (PEEK/TAN) ODCINKA LĘDŹWIOWEGO
1 klatka (PEEK/TAN), 4 śruby blokujące, specyfikacja:
• system stabilizacji międzytrzonowej (PEEK/TAN) odcinka lędźwiowego, nie wymagający stosowania dodatkowych stabilizacji 
• implantowany z dostępu przedniego.
• Klatka:
- o kształcie prostopadłościanu, - sterylnie pakowana, - wykonana z PEEK połączona z tytanową płytką w części przedniej implantu, - znacznik radiologiczny w tylnej części implantu pozwalający na określenie głębokości położenia klatki między trzonami, - ząbkowana powierzchnia implantu zapobiegająca migracji, - stabilizowana do sąsiednich trzonów za pomocą czterech śrub wprowadzonych pod odpowiednimi kątami, blokowanymi w tytanowej płytce klatki, - klatka co najmniej w 6 wielkościach i 6 wysokościach oraz co najmniej 4 kątach lordozy
• Śruby: - średnicy 4 mm, - samogwintujące lub samowiercące, - w co najmniej trzech długościach 20, 25 i 30 mm, - gwintowane główki śrub, - pakowane sterylnie po 2 szt., - kodowane kolorami
• Instrumentarium:
- zawierające implanty próbne pozwalające na dobór optymalnego rozmiaru implantu ostatecznego, - implanty próbne i ostateczne kodowane kolorami, - zawierające narzędzia umożliwiające wygodne i precyzyjne upakowanie biomateriału w implancie ostatecznym, - zawierające prowadnik umożliwiający precyzyjne osadzenie implantu w przestrzeni międzytrzonowej jak i umożliwiające jego łatwe i bezpieczne usunięcie w trakcie zabiegu rewizyjnego, - zawierające celownik umożliwiający precyzyjne wprowadzenie śrub pod odpowiednimi kątami bez konieczności zmiany jego położenia, - zawierające retraktory i osłony dla ochrony tkanek miękkich
• Implanty i instrumentarium dostarczone w kontenerach umożliwiających ich przechowywanie i sterylizację
• Implanty i narzędzia posiadające trwałe oznakowanie</t>
  </si>
  <si>
    <t>ŚRUBA BIODROWA DO ZESPOLENIA STAWU KRZYŻOWO – BIODROWEGO - MATERIAŁ TYTAN
- wieloosiowa
- kaniulowana
- niskoprofilowa
- implanty tytanowe, pozwalająca na wykonanie badań obrazowych CT i MRI
- w co najmniej trzech średnicach od 8mm do 10 mm
- długość minimum od 70 do 110 mm stopniowane co 10 mm
- możliwość implantacji zarówno techniką przezskórną jak i „na otwrto”
 -z częścią gwintowaną i gładką (zabezpieczenie przed uszkodzeniem stawu krzyżowo-biodrowego)
- kielich śruby kompatybilny z systemem stabilizacji tylnej transpedikularnej kręgosłupa pracującym na pręcie 5,5 mm
- pozwalająca na bezpośrednie osadzenie pręta w osi śruby bez korzystania z dodatkowych łączników
- implantowana trójkorowo
- instrumentarium wraz z implantami w kontenerze przeznaczonym do ich przechowywania i sterylizacji</t>
  </si>
  <si>
    <t xml:space="preserve">SYSTEM DO STABILIZACJI ZŁAMANIA ZĘBA OBROTNIKA ŚRUBĄ KOMPRESYJNĄ Z DOSTĘPU PRZEDNIEGO - MATERIAŁ TYTAN
Komplet: 2 śruby kompresyjne
Śruby kaniulowane (średnica wewnętrzna 1,3 mm), kompresyjne (z gwintem na przedniej części śruby długości 12 mm), samowwiercające. 
Śruby o średnicy gwintu Ø 3,5 mm, średnicy rdzenia Ø 2,4 mm, średnicy trzonu 2,5 mm.
Średnica główki śruby 6,0 mm, z gniazdem heksagonalnym szerokości 2,5 mm pod śrubokręt.
Długość śrub 36-50 mm (skok co 2 mm), dostępne w dwóch powtórzeniach
W zestawie specjalna pęseta do podawania śrub. W zestawie kaniulowane: śrubokręt kątowy do śrub średnicy 3,5 mm z końcówką heksagonalną, prowadnica do drutów Kirschner’a oraz rozwiertak pod główkę śruby.
Instrumentarium z miarką do drutów Kirschnera okreslającą długość potrzebnej śruby.
W zestawie druty Kirschner’a średnicy Ø 1,25 mm, długości 200 mm (skorelowanej z miarką).
W zestawie łyżka podważająca do kości przezierna na promienie RTG (szer. 30 mm, dł. 290 mm).
Instrumentarium wraz z implantami w kontenerze ze stali nierdzewnej przeznaczonym do ich przechowywania i sterylizacji.
</t>
  </si>
  <si>
    <t>Membrana stosowana w leczeniu ubytków chrzęstnych oraz chrzęstno-kostnych, stanowiąca podłoże dla mezenchymalnych komórek macierzystych ludzkiego szpiku kostnego na bazie technologii typu HYAFF opartej na kwasie hialuronowym. Do głównych cech charakteryzujących membranę z kwasu hialuronowego zaliczają się:
1. pełna biozgodność podłoża; zastosowany w nim polimer to estrowa pochodna kwasu hialuronowego (jednego z głównych składników macierzy pozakomórkowej). Po spontanicznej degradacji z polimeru zostają uwolnione cząsteczki macierzyste, które dostarczają kwasu hialuronowego do obszaru transplantacji.
2. trójwymiarowa struktura: włókninowa siatka sprzyja adhezji komórek, dzięki czemu MSC mogą osiedlać się wewnątrz sztucznej, trójwymiarowej macierzy.
3. prosta aplikacja i posługiwanie się preparatem, również artroskopowo.
4. przeszczep jest elastyczny i miękki, przez co szybko przywiera do powierzchni, na którą został nałożony. W większości przypadków membrana nie wymaga dodatkowej fiksacji.</t>
  </si>
  <si>
    <t>Zestaw do małoinwazyjnej przezskórnej międzystawowej stablizacji kręgosłupa w odcinku szyjnym z dostępu tylnego
Zestaw jednorazowego użytku zawierający dwa implanty z kompletem narzędzi do implantacji 
- specyfikacja:
• Wszystkie implanty wykonane ze stopu tytanu
• Małoinwazyjny, całkowicie sterylny zestaw do przezskórnej stabilizacji stawów kręgosłupa w odcinku szyjnym
• Wszczepiany z dostępu tylnego
• Klinowy kształt implantu
• Zestaw jednorazowy, dostarczany sterylny
• W zestawie komplet sterylnie pakowanych, jednorazowych narzędzi umożliwiających przezskórną implantację</t>
  </si>
  <si>
    <t>ImplantyBlokowane - pozwalające na wprowadzenie śruby w zakresie kąta +/- 15 stopni, blokowanie w systemie trójpunktowego bezgwintowego blokowania na docisk:</t>
  </si>
  <si>
    <t xml:space="preserve">Zestaw do operacji dłoni/stopy
Skład zestawu:
1 Serweta na stolik instrumentariuszki 150x190cm
1 serweta na stolik Mayo 80x145cm
1 serweta na dłoń/stopę  225x300cm z elastycznym otworem samouszczelniającym o średnicy 3 cm oraz ze integrowanymi uchwytami do mocowania przewodów i drenów.
2 ręczniki 30x40cm
Serweta główna wykonana z laminatu dwuwarstwowego (włóknina polipropylenowa i folia polietylenowa) o gramaturze min. 57 g/m2. Wokół pola operacyjnego dodatkowe wzmocnienia o gramaturze min.109,5 g/m2. Materiał obłożenia  ma spełniać wymagania normy EN 13795 lub równoważnej  Dwie etykiety samoprzylepne dla potrzeb dokumentacji zawierające nr katalogowy, LOT, datę ważności oraz dane producenta. Na opakowaniu wyraźnie zaznaczony kierunek otwierania. Serwety muszą  posiadać oznaczenia kierunku rozkładania w postaci piktogramów. </t>
  </si>
  <si>
    <r>
      <t xml:space="preserve">Sterylny zestaw serwet do operacji ręki
Skład zestawu:
1 serweta na stolik instrumentariuszki 150 cm x 190 cm
1 serweta na stolik Mayo 80 cm x 145 cm  
1 serweta   do zabiegów na kończynach ze zintegrowanym ekranem anestezjologicznym w kształcie litery "T" 370/175 cm x 365 cm z elastycznym otworem samouszczelniającym o średnicy 3 cm, uchwytami do mocowania przewodów i drenów.
Serweta główna wykonana z laminatu dwuwarstwowego (włóknina polipropylenowa i folia polietylenowa) o gramaturze min. 57 g/m2. Wokół pola operacyjnego dodatkowe wzmocnienie o gramaturze min.112 g/m2 Materiał obłożenia ma spełniać wymagania normy EN 13795 lub równoważnej </t>
    </r>
    <r>
      <rPr>
        <strike/>
        <sz val="11"/>
        <color indexed="8"/>
        <rFont val="Times New Roman"/>
        <family val="1"/>
      </rPr>
      <t xml:space="preserve"> </t>
    </r>
    <r>
      <rPr>
        <sz val="11"/>
        <color indexed="8"/>
        <rFont val="Times New Roman"/>
        <family val="1"/>
      </rPr>
      <t>Dwie etykiety samoprzylepne dla potrzeb dokumentacji zawierające nr katalogowy, LOT, datę ważności oraz dane producenta. Na opakowaniu wyraźnie zaznaczony kierunek otwierania. Serwety muszą posiadać oznaczenia kierunku rozkładania w postaci piktogramów.</t>
    </r>
  </si>
  <si>
    <t xml:space="preserve">Sterylny zestaw do artroskopii kolana
Skład zestawu:
1 serweta na stolik instrumentariuszki 150 x 190 cm
1 serweta na stolik Mayo 80 x 145 cm
1 serweta do artroskopii kolana 225 x 320 cm z dwoma elastycznymi samouszczelniającymi otworemi o średnicy 6 i 7 cm, ze zintegrowaną torbą na płyny (z możliwością podłączenia drenu) z trzema uchwytami do mocowania przewodów i drenów
1 serweta operacyjna 150 x 180 cm
1 osłona ortopedyczna na kończynę 33 x 55 cm
1 taśma foliowa samoprzylepna 10 x 50 cm
2 ręczniki 30x40 cm
Serwety  operacyjne wykonane z laminatu dwuwarstwowego (włóknina polipropylenowa i folia polietylenowa)  o gramaturze min. 57 g/m2. Materiał obłożenia spełnia wymagania normy EN 13795 lub równoważnej  Dwie etykiety samoprzylepne dla potrzeb dokumentacji zawierające nr katalogowy, LOT, datę ważności oraz dane producenta. Na opakowaniu wyraźnie zaznaczony kierunek otwierania. Serwety muszą posiadać oznaczenia kierunku rozkładania w postaci piktogramów. 
</t>
  </si>
  <si>
    <t xml:space="preserve">Sterylny zestaw do zabiegów na kończynie dolnej - do endoprotez kolan
Skład zestawu:
1 serweta na stolik instrumentariuszki 150 x 190 cm
1 serweta na stolik Mayo wzmocniona 80 x 145 cm
1 serweta operacyjna 335 x 200/270 cm z osłoną podpórek kończyn górnych, z samouszczelniającym otworem o średnicy 7 cm i wzmocnieniem w polu krytycznym, wyposażona w 2 zintegrowane uchwyty do przewodów i drenów
1 serweta operacyjna 150 x 180 cm
1 taśma włókninowa samoprzylepna 9 x 50 cm
2 ręczniki 30x40 cm
Serweta główna wykonana z laminatu dwuwarstwowego (włóknina polipropylenowa i folia polietylenowa) o gramaturze min. 57 g/m2. Wokół pola operacyjnego dodatkowe wzmocnienie o gramaturze min.112 g/m2 Materiał obłożenia spełnia wymagania normy EN 13795 lub równoważnej  Dwie etykiety samoprzylepne dla potrzeb dokumentacji zawierające nr katalogowy, LOT, datę ważności oraz dane producenta. Na opakowaniu wyraźnie zaznaczony kierunek otwierania. Serwety muszą posiadać oznaczenia kierunku rozkładania w postaci piktogramów.
</t>
  </si>
  <si>
    <t>Sterylny zestaw do chirurgii biodra - do endoprotez biodra  
Skład zestawu:
1 serweta na stolik instrumentariuszki 150 x 190 cm
1 serweta na stolik Mayo wzmocniona 80 x 145 cm
1 serweta przylepna operacyjna 280 cm x 225 cm z wycięciem w kształcie litery "U" 10 x 100 cm z dwoma zintegrowanymi uchwytami do mocowania przewodów i drenów
1 serweta przylepna na ekran anestezjologiczny 225 x 270 cm z wycięciem w kształcie litry "U" 45 x 65 cm z dwoma zintegrowanymi uchwytami do mocowania przewodów i drenów oraz z osłoną podpórek kończyn górnych
1 serweta nieprzylepna (podkład pod biodro) 150 x 180 cm
1 serweta przylepna o rozmiarze 75 x 90 cm
1 osłona ortopedyczna na kończynę 33 x 110 cm
2 taśmy foliowe samoprzylepne 10 x 50 cm
1 taśma włókninowa samoprzylepna 9 x 50cm
4 ręczniki 30 x 40 cm
Serwety główne wykonane z laminatu dwuwarstwowego (włóknina polipropylenowa i folia polietylenowa) o gramaturze min. 57 g/m2. Wokół pola operacyjnego dodatkowe wzmocnienia o gramaturze min.112 g/m2 Materiał obłożenia spełnia wymagania normy EN 13795 lub rónoważnej Dwie etykiety samoprzylepne dla potrzeb dokumentacji zawierające nr katalogowy, LOT, datę ważności oraz dane producenta. Na opakowaniu wyraźnie zaznaczony kierunek otwierania. Serwety muszą posiadać oznaczenia kierunku rozkładania w postaci piktogramów.</t>
  </si>
  <si>
    <t xml:space="preserve">Sterylny zestaw do artroskopii barku ¬ pozycja półsiedząca
Skład zestawu:
1 serweta na stolik instrumentariuszki 150 x 190 cm
1 serweta na stolik Mayo 80x145cm
1 serweta operacyjna 225x380cm z elastycznym otworem w kształcie gruszki 11,5x12,5cm z taśmą lepną powyżej otwory, ze zintegrowaną torbą na płyny, z lejkiem odprowadzającym płyny, z 3 uchwytami na rzepy do mocowania przewodów typu Velcro
1 osłona ortopedyczna na kończynę 24x80cm
1 taśma  foliowa samoprzylepna  minimum 10 x 50cm
2 ręczniki 30x40 cm
Serweta główna wykonana z laminatu dwuwarstwowego (włóknina polipropylenowa i folia polietylenowa)  o gramaturze min. 57 g/m2. Materiał obłożenia ma spełniać wymagania normy EN 13795 lub rónoważnej  . Dwie etykiety samoprzylepne dla potrzeb dokumentacji zawierające nr katalogowy, LOT, datę ważności oraz dane producenta. Na opakowaniu wyraźnie zaznaczony kierunek otwierania. Serwety muszą  posiadać oznaczenia kierunku rozkładania w postaci piktogramów.
</t>
  </si>
  <si>
    <t>Sterylny zestaw uniwersalny
Skład zestawu:
1 serweta na stolik instrumentariuszki 150 cm  x 190 cm
1 serweta na stolik Mayo 80 cm x 145 cm
1 taśma samoprzylepna 9 cm x 50 cm
2 samoprzylepne serwety operacyjne 75 cm x 90 cm
1 samoprzylepna serweta operacyjna 175 cm x 180 cm z paskiem samoprzylepnym 80 cm
1 samoprzylepna serweta operacyjna 150x250cm z dzielonym paskiem samoprzylepnym 15+70+15 cm oraz z zintegrowanymi uchwytami do przewodów i drenów
4 ręczniki 30 cm x 40 cm
Serwety  wykonane z laminatu dwuwarstwowego (włóknina polipropylenowa i folia polietylenowa) o gramaturze min. 57 g/m2 a  wokół pola operacyjnego dodatkowe wzmocnienia o gramaturze min.112 g/m2 Materiał obłożenia ma spełniać wymagania normy EN 13795 lub rónoważnej -  Dwie etykiety samoprzylepne dla potrzeb dokumentacji zawierające nr katalogowy, LOT, datę ważności oraz dane producenta. Na opakowaniu wyraźnie zaznaczony kierunek otwierania. Serwety muszą posiadać oznaczenia kierunku rozkładania w postaci piktogramów.</t>
  </si>
  <si>
    <r>
      <t xml:space="preserve">Sterylny zestaw uniwersalny z wycięciem ,,U”
Skład zestawu:
1 serweta na stolik instrumentariuszki 150 x 190 cm
1 serweta na stolik Mayo 80 x 145 cm
1 serweta przylepna operacyjna 260 cm x 225 cm z wycięciem w kształcie litery "U" 10 x 100 cm z dwoma zintegrowanymi uchwytami do mocowania przewodów i drenów
1 serweta przylepna na ekran anestezjologiczny 240 x 150 cm
1 serweta przylepna o rozmiarze 75 x 90 cm
1 taśma włókninowa samoprzylepna 9 x 50cm
2 ręczniki 30 x 40 cm
Serwety główne wykonane z laminatu dwuwarstwowego (włóknina polipropylenowa i folia polietylenowa)  o gramaturze min. 57 g/m2. W serwecie dolenej wokół pola operacyjnego dodatkowe wzmocnienie o gramaturze min.112 g/m2 Materiał obłożenia ma spełniać wymagania normy EN 13795 lub rónoważnej  Dwie etykiety samoprzylepne dla potrzeb dokumentacji zawierające nr katalogowy, LOT, datę ważności oraz dane producenta. Na opakowaniu wyraźnie zaznaczony kierunek otwierania. Serwety muszą posiadać oznaczenia kierunku rozkładania w postaci piktogramów.
</t>
    </r>
  </si>
  <si>
    <t>Sterylny zestaw izolacyjny pionowy
Skład zestawu:
1 serweta na stolik instrumentariuszki 150 x 190 cm
1 serweta na stolik Mayo  80 x 145 cm
1 serweta przylepna operacyjna 250 cm x 330 cm z przeźroczystej foli PE , z otworem  80 cm x 30 cm wypełnionym folią operacyjną, ze zintegrowana torbą na płyny , z sitem i zaworem do podłączenia drenu, z 2 kieszeniami na narzędzia, z 2 uchwytami typu rzep do mocowania przewodów i drenów
2 ręczniki 30 x 40 cm
Serwety główne wykonane z foli PE o gramaturze min. 75 g/m2. Materiał obłożenia  ma spełniać wymaganianormy EN 13795 lub rónoważnej  Dwie etykiety samoprzylepne dla potrzeb dokumentacji zawierające nr katalogowy, LOT, datę ważności oraz dane producenta. Na opakowaniu wyraźnie zaznaczony kierunek otwierania. Serwety muszą posiadać oznaczenia kierunku rozkładania w postaci piktogramów.</t>
  </si>
  <si>
    <t xml:space="preserve">Sterylny zestaw do artoskopii biodra  
Skład zestawu:
1 serweta na stolik instrumentariuszki 150 x 190 cm
1 serweta do artroskopii biodra 288 x 360 cm z otworem 20 x 20 cm (rozmiar okna 46 x 41 cm) ze zintegrowaną folią operacyjną , ze zintegrowaną torba na płyny, łącznie z sitkiem i zaworem do podłączenia drenu, z dwiema kieszeniami na narzędzia  
4 ręczniki 30 x 40 cm
Serwety główne wykonane z laminatu dwuwarstwowego (włóknina polipropylenowa i folia polietylenowa) o gramaturze min. 57 g/m2. Materiał obłożenia spełnia wymagania normy EN 13795 lub równoważną Dwie etykiety samoprzylepne dla potrzeb dokumentacji zawierające nr katalogowy, LOT, datę ważności oraz dane producenta. Na opakowaniu wyraźnie zaznaczony kierunek otwierania. Serwety muszą posiadać oznaczenia kierunku rozkładania w postaci piktogramów.
</t>
  </si>
  <si>
    <t>Płytka tytanowa do artrodezy stawu skokowego TTC boczna, dostępna w dwóch rozmiarach.</t>
  </si>
  <si>
    <t>Płytka tytanowa do artrodezy stawu skokowego TTC tylna, dostępna w dwóch rozmiarach lewych i prawych.</t>
  </si>
  <si>
    <t>Płytka tytanowa do artrodezy stawu skokowego TT przednio-boczna, dostępna w dwóch rozmiarach lewych i prawych.</t>
  </si>
  <si>
    <t>Płytka tytanowa do artrodezy stawu skokowego TT przednia, dostępna w dwóch rozmiarach lewych i prawych.</t>
  </si>
  <si>
    <t xml:space="preserve">Zamawiający wymaga udostępnienia pełnego instrumentarium stałego do oferowanych wyrobów, narzędzia do ekstrakcji, mają pozostawać do dyspozycji w magazynie Zamawiającego, przez okres obowiązywania umowy </t>
  </si>
  <si>
    <t xml:space="preserve">Zestaw do naprawy MPFL złożony z:                                                                                                                                                                    
-przymiaru do sródopercyjnego wyznaczenia udowego przyczepu                                                                                                                       
- dwóch bezwęzłowych implantów w wersji  biokompozytowej  do stabilizacji przeszczepu w rzepce, implant wkręcany kaniulowany o srednicy 4,75 z PEEKowskim poczatkiem do mocowania przeszczepu. Założony na jednorazowy wkrętak ze znacznikiem pozwalającymi na pełną kontrolę i ocenę prawidłowego założenia implantu. Implant umozliwia śródoperacyjną możliwość kontroli napięcia przeszczepu,  śruby biokompozytowej o srednicy 6mm i długości 23mm           </t>
  </si>
  <si>
    <t>Super mocna nić ortopedyczna w postaci taśmy szerokości 1,3mm o długości 91cm +/- 1 cm , zakończona nitką #2 oraz igłą półkolistą z drugiej strony</t>
  </si>
  <si>
    <t>Super mocna nić orotpedyczna długości 96,5cm biało czarna i niebieska 2 sztuki w paczce rozmiar #2</t>
  </si>
  <si>
    <t>Super mocna nić ortopedyczna w postaci ciągłej pętli #2 długości 50 cm nałożona na prostą igłę z oczkiem</t>
  </si>
  <si>
    <t>System do małoinwazyjnego szycia ścięgna piętowego. Zestaw sterylny zawierający:
- nić chirurgiczna typu #2 FiberWire, długość 97cm - 6 szt. 
- nić chirurgiczna typu #2 FiberWire z pętlą, długość 102cm - 2 szt. 
- igła z pętlą, średnica 1,6 mm - 2 szt.
- zestaw do zastosowania z wielorazowym instrumentarium udostępnionym przez Wykonawcę</t>
  </si>
  <si>
    <t xml:space="preserve">MAŁOINWAZYJNY SYSTEM STABILIZACJI TYLNEJ KRĘGOSŁUPA Z MOŻLIWOŚCIĄ KOREKCJI DEFORMACJI KRĘGOSŁUPA TECHNIKĄ XLIF.
Przezskórne zespolenie transpedikularne do odcinka piersiowo lędźwiowego
Śruby – 400 szt.
Nakrętki – 400 szt.
Pręty -  100 szt.
• Śruby kaniulowane, poliaxialne samogwintujące, tytanowe  
• Przezskórne tytanowe tuleje, trwale zintegrowane ze śrubą, odrywane po ostatecznym dokręceniu blokerów, 
• Gwintowany początek i koniec tulei, pozwalający na szybką redukcję pręta lub korektę kręgozmyku do 30mm przy użyciu dedykowanych narzędzi,
•  Średnica śrub: 5,5mm, 6,5mm, 7,5mm, opcjonalnie dostępne śruby o średnicy 4,5mm i 8,5mm
• Długość śrub w przedziale 30mm – 5mm, ze skokiem co 5mm, śruby podwójnie gwintowane
• Zakres kątowy śruby 60 stopni,  zapewniający elastyczność  śródoperacyjną
• Przezskórne pręty tytanowe o średnicy 5,5 mm wstępnie wygięte. 
• Długość prętów 35mm – 80mm ze skokiem co 5mm oraz 80mm – 150mm ze skokiem co 10mm
• Zestaw wyposażony w igły wielorazowego użytku do wprowadzania drutów Kirschnera  oraz nitinolowe wielorazowego użytku druty Kirschnera
• Implanty wraz z instrumentarium dostarczane w specjalnych kontenerach umożliwiających ich przechowywanie i sterylizację
•  Na komplet składają się: śruby przezskórne 8 szt. + blokery 8 szt. + pręty przezskórne 2 szt.  </t>
  </si>
  <si>
    <t xml:space="preserve">Płytka  prosta przynasadowa . Płytka anatomiczna o kształcie zmniejszającym kontakt z kością , blokująco-kompresyjna. Na trzonie płyty muszą znajdować się otwory dwufunkcyjne, blokująco-kompresyjne z możliwością zastosowania śrub blokujących lub korowych/gąbczastych o średnicy 3.5/4.0mm. Odpowiedni kształt  otworów w płycie musi dać możliwość dokonywania kompresji między odłamowej  i podłużny otwór blokująco-kompresyjny umożliwiający  pionowe pozycjonowanie płytki. Kształt otworów pozwalający na zastosowanie techniki śruby ciągnącej . Na końcu płyty musi znajdować się otwory umożliwiające wstępną stabilizację drutami Kirschnera.  W płycie przynasadowej znajduje się  jeden koniec o zmniejszonej grubości dopasowanej do okolic przynasadowych. Instrumentarium musi być wyposażone w prowadnice do techniki minimalnie inwazyjnej. 
Średnica rdzenia dla śrub:  blokowanych 3.5mm wynosi 2.9mm;  korowych 3.5mm wynosi  2.4mm. Instrumentarium wyposażone w: wiertła z końcówką typu AO; wkłady śrubokrętów zakończone końcówką typu AO do szybko złączki wiertarskiej typu AO lub dynamometru 1.5NM ; dynamometr 1.5NM  z możliwością dołączania do szybko złączki wiertarskiej typu AO lub zewnętrznego uchwytu na końcówki AO .  System płyt współpracuje ze śrubami do augmentacji 3.5mm.  Implanty stalowe  wykonane z materiału  dopuszczonego dla rezonansu magnetycznego.
Płyty przynasadowe w długości  od 86mm  do 242mm , posiada  od 6 do 18 otworów. </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</si>
  <si>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blokowanych  pod śruby  o średnicy 4.5/5.0mm typu Proximal Femur, zaokrąglone</t>
  </si>
  <si>
    <t>Zamawiający wymaga zapewnienia specjalistycznego szkolenia pracowników (4 osoby) w zakresie oferowanych produktów, które musi zostać zakończone wydaniem certyfikatu</t>
  </si>
  <si>
    <t>cecha szkolenia</t>
  </si>
  <si>
    <t>z wykorzystaniem preparatów biologicznych nieutrwalonych</t>
  </si>
  <si>
    <t>w ośrodku referencyjnym (tzn. ośrodku mającym na celu szkolenie przyszłych użytkowników z używania oferowanego sprzętu)</t>
  </si>
  <si>
    <t>Opis szkolenia</t>
  </si>
  <si>
    <t>oferowana cecha szkolenia (tak/nie)</t>
  </si>
  <si>
    <t xml:space="preserve">Zamawiający wymaga udostępnienia na czas trwania umowy  1  kompletu instrumentarium do oferowanych produktów. W przypadku płyt blokowanych LCP systemu 3,5mm zamawiający wymaga 2 kompletów instrumentarium.  </t>
  </si>
  <si>
    <t xml:space="preserve">Zamawiający wymaga udostępnienia na czas trwania umowy 1 kompletu instrumentarium do oferowanych produktów (w przypadku gwoździ do stabilizacji złamań okolicy krętarzowej 2 kompletów instrumentarium).  </t>
  </si>
  <si>
    <t>poz. 5-34  Zamawiający wymaga udostępnienia na czas trwania umowy 1 kompletu instrumentarium do oferowanych produktów oraz napędu wraz z ostrzem do każdego zabiegu</t>
  </si>
  <si>
    <t>Zamawiający wymaga udostępnienia na czas trwania umowy 2 kompletów instrumentarium do oferowanych produktów oraz kompletnego napędu (wiertarka plus piła) wraz z ostrzem do każdego zabiegu</t>
  </si>
  <si>
    <t>Oferowany produkt musi znajdować się w bazie endoprotez   akceptowanych przez NFZ.</t>
  </si>
  <si>
    <t># jeżeli wybór oferty będzie prowadził do powstania u Zamawiającego obowiązku podatkowego, zgodnie z przepisami o podatku od towarów i usług, należy podać cenę netto.</t>
  </si>
  <si>
    <t>Cena brutto #:</t>
  </si>
  <si>
    <t>Cena brutto#:</t>
  </si>
  <si>
    <t>Cena jednostkowa brutto#</t>
  </si>
  <si>
    <r>
      <t xml:space="preserve">Udostępnienie pełnego instrumentarium </t>
    </r>
    <r>
      <rPr>
        <i/>
        <sz val="11"/>
        <color indexed="8"/>
        <rFont val="Times New Roman"/>
        <family val="1"/>
      </rPr>
      <t>lotnego</t>
    </r>
    <r>
      <rPr>
        <sz val="11"/>
        <color indexed="8"/>
        <rFont val="Times New Roman"/>
        <family val="1"/>
      </rPr>
      <t xml:space="preserve"> do oferowanych wyrobów</t>
    </r>
  </si>
  <si>
    <t>Reduktory stożka umożliwiające śródoperacyjną korekcję długości szyjki do 21mm, antewersji do 14 st., i kąta CCd do 14 st. Reduktory musza być dopasowane do dowolnego typu stożka.</t>
  </si>
  <si>
    <t>1a) Reduktory stożka 12/14 i 14/16</t>
  </si>
  <si>
    <t>1b) Reduktory stożka pozostałe rozmiary</t>
  </si>
  <si>
    <t>Częśc 20 poz. 3: Zamawiający dopuszcza  grotowkręt Schanza o długości 60- 300 mm, średnicy od 2,5 mm- 6,0 mm.</t>
  </si>
  <si>
    <t>Część 18  pkt 1: Zamawiający dopuszcza membranę dwuwarstwową, kolagenowa, biodegradowalna do wypełniania i napraw ubytków chrzęstnych. Kolagen typu I oraz III zastosowany do produkcji, pochodzenia wieprzowego. Warstwa dolna o luźnej strukturze włókien kolagenowych, warstwa górna o strukturze zbitej - oznaczona piktogramem. Skuteczność udowodniona minimum 9 letnimi badaniami klinicznymi w rekonstrukcji chrząstki stawowej. W zestawie aluminiowy szablon, ułatwiający odwzorowanie kształtu i rozmiaru ubytku. Membrana o wymiarach min. 20x30 mm +/- 1%.</t>
  </si>
  <si>
    <t>Część 18 pkt 2: Zamawiający dopuszcza membranę dwuwarstwową, kolagenowa, biodegradowalna do wypełniania i napraw ubytków chrzęstnych. Kolagen typu I oraz III zastosowany do produkcji, pochodzenia wieprzowego. Warstwa dolna o luźnej strukturze włókien kolagenowych, warstwa górna o strukturze zbitej - oznaczona piktogramem. Skuteczność udowodniona minimum 9 letnimi badaniami klinicznymi w rekonstrukcji chrząstki stawowej. W zestawie aluminiowy szablon, ułatwiający odwzorowanie kształtu i rozmiaru ubytku. Membrana o wymiarach min. 40x50 mm +/- 1%.</t>
  </si>
  <si>
    <t xml:space="preserve">Część  8 poz. 16: Zamawiający dopuszcza  tytanowe śruby jednoosiowe, wieloosiowe, jednopłaszczyznowe oraz wyciągowe o podwójnym gwincie. Średnice śrub od 4.35 mm do 9 mm, śruby dostępne w długościach od 30mm do 60mm. Wysokość głowy śruby 14 mm. Wysokość głowy śruby powyżej pręta 3.99mm. W zestawie poprzeczki tytanowe, również teleskopowe z możliwością regulacji kąta ustawienia względem pręta. Implanty trwale oznakowane, otwarte od góry (z punktu widzenia operatora). Instrumentarium wyposażone w narzędzia umożliwiające redukcję kręgozmyków w stabilizacjach czterośrubowych. Zestaw współpracujący z napędem wolnoobrotowym typu Colibri II, dostępne wiertła oraz gwintowniki umożliwiające precyzyjną kontrolę trajektorii wprowadzanych implantów.
</t>
  </si>
  <si>
    <t>część 6 poz. 1: Zamawiający dopuszcza Syntetyczny materiał kościo-zastępczy do zastosowao ortopedycznych o strukturze zbliżonej do ludzkiej kości zbudowany w 60% z hydroksyapatytu oraz 40% trójfosforanu wapnia, porowatośd 83%, wielkośd porów 200-800 μm. Wytrzymałośd mechaniczna 4-7 MPa. Materiał biokompatybilny, osteoindukcyjny ulegający całkowitej przebudowie. Dostępny w formie Granulek 1-4 mm o objętości 10cm³.</t>
  </si>
  <si>
    <t>część 6 poz. 2: Zamawiający dopuszcza Syntetyczny materiał kościo-zastępczy do zastosowao ortopedycznych o strukturze zbliżonej do ludzkiej kości zbudowany w 60% z hydroksyapatytu oraz 40% trójfosforanu wapnia, porowatośd 83%, wielkośd porów 200-800 μm. Wytrzymałośd mechaniczna 4-7 MPa. Materiał biokompatybilny, osteoindukcyjny ulegający całkowitej przebudowie. Dostępny w formie Granulek 1-4 mm o objętości 15cm³.</t>
  </si>
  <si>
    <t>część 6 poz. 3: Zamawiający dopuszcza Syntetyczny materiał kościo-zastępczy do zastosowao ortopedycznych o strukturze zbliżonej do ludzkiej kości zbudowany w 60% z hydroksyapatytu oraz 40% trójfosforanu wapnia, porowatośd 83%, wielkośd porów 200-800 μm. Wytrzymałośd mechaniczna 4-7 MPa. Materiał biokompatybilny, osteoindukcyjny ulegający całkowitej przebudowie. Dostępny w formie Granulek 1-4 mm o objętości 20cm³.</t>
  </si>
  <si>
    <t>część 6 poz. 6: Zamawiający dopuszcza Syntetyczny materiał kościozastępczy przeznaczony do wypełniania ubytków kostnych w postaci pasty zbudowany w 38% z hydroksyapatytu oraz wody. Preparat gotowy do użycia w opakowaniu 5cm³ bez wstępnego mieszania i przygotowywania.</t>
  </si>
  <si>
    <t>część 6 poz. 7: Zamawiający dopuszcza Syntetyczny materiał kościo-zastępczy do zastosowao ortopedycznych o strukturze zbliżonej do ludzkiej kości zbudowany w 60% z hydroksyapatytu oraz 40% trójfosforanu wapnia, porowatośd 83%, wielkośd porów 200-800 μm. Wytrzymałośd mechaniczna 4-7 MPa. Materiał biokompatybilny, osteoindukcyjny ulegający całkowitej przebudowie. Dostępny w formie Granulek 1-4 mm o objętości 5cm³.</t>
  </si>
  <si>
    <t>część 6 poz. 8: Zamawiający dopuszcza Syntetyczny materiał kościo-zastępczy do zastosowao ortopedycznych o strukturze zbliżonej do ludzkiej kości zbudowany w 60% z hydroksyapatytu oraz 40% trójfosforanu wapnia, porowatośd 83%, wielkośd porów 200-800 μm. Wytrzymałośd mechaniczna 4-7 MPa. Materiał biokompatybilny, osteoindukcyjny ulegający całkowitej przebudowie. Dostępny w formie bloczka 10x10x10cm.</t>
  </si>
  <si>
    <t>Części  10 poz. 3: Zamawiający dopuszcza Implant wykonany z proszku tytanowego Ti6Al4V w technologii selektywnego topnienia laserowego; - Implant wykonany w technologii 3D z szorstką powierzchnią umożliwiającą przyczepianie się komórek kostnych do implantu; - Małoinwazyjne jednostronne lub obustronne podejście.; - Węższy przód w kształcie pocisku pozwalający na wygodniejszą implantację, eliptyczny kształt.; - Powierzchnie górne i dolne zapobiegające migracji.; - Trzy długości implantów równoległych: 22mm, 26mm, 32mm i lordotycznych: 22 i 26mm; - Dziewięć wysokości implantu od 8mm do 16mm w skokach co 1mm (w długości 22mm), dziesięć długości od 8mm do 17mm (w długości 26mm) oraz osiem wysokości od 10mm do 17mm (w długości 32mm); - Implanty dostarczane w sterylnym opakowaniu – data ważności nie krótsza niż 12 miesięcy od chwili dostarczenia</t>
  </si>
  <si>
    <t>Części  10 poz. 1: Zamawiający dopuszcza  Sztywny stabilizator międzykolczysty umożliwiający stabilne, bez zachowania ruchomości, połączenie sąsiadujących trzonów kręgowych.; - Stabilizator jednoczęściowy, osadzany na wyrostkach kolczystych za pomocą skręcanych śrubek poprzecznych.; - Stabilizator dostępny w 5 rozmiarach od 8 do 16 mm w odstępach co 2 mm.; - Możliwość mnogiego zastosowania w zespoleniach wielopoziomowych (3 i więcej) bezpośrednio na sąsiadujących przestrzeniach.; - Możliwość zastosowania w połączeniu z dowolnym systemem stabilizacji międzytrzonowej typu ALIF, PLIF, TLIF, lub XLIF.; - Elementy stabilizatora wykonane są ze stopu tytanowego; - Stabilizatory dostępne w formie sterylnej w fabrycznych opakowaniach</t>
  </si>
  <si>
    <t>Części  10 poz. 4: Zamawiający dopuszcza Implant wykonany z materiału PEKK (poli-etero-keton-keton); - Implant wykonany w technologii 3D z nadrukowaną nano-szorstką powierzchnią umożliwiającą przyczepianie się komórek kostnych do implant; - Implant powodujący wzrastanie kości bez zakłóceń radiologicznych oraz bez tworzenia się błony włóknistej; - Węższy przód pozwalający na wygodniejszą implantację; - Powierzchnie górne i dolne karbowane zapobiegające migracji.; - Trzy szerokości implantów: 10mm, 12mm, 14,5mm; - Siedem wysokości implantu od 5mm do 11mm ze skokiem co 1mm w każdej z trzech szerokości; - Wszystkie implanty lordotyczne (6o skosu); - Tantalowe znaczniki widoczne w badaniach RTG i MRI.; - Implanty dostarczane w sterylnym opakowaniu – data ważności nie krótsza niż 12 miesięcy od chwili dostarczenia; - W instrumentarium dodatkowo pobijak implantu z końcówką wykonaną z materiału niemetalicznego.; - Wprowadzacz implantu bez konieczności wkręcania, a przez to nie powodujący uszkodzenia klatki.</t>
  </si>
  <si>
    <t>Części  10 poz. 5: Zamawiający dopuszcza Implant jednoczęściowy osadzany w przestrzeni międzytrzonowej bez dodatkowych elementów mocujących.; - Anatomiczny kształt implantów odtwarzający krzywiznę kręgosłupa szyjnego, łukowata górna powierzchnia implantu.; - Rozmiary implantów: długość od 10 mm do 16 mm, szerokość: od 12 mm do 18 mm, wysokość od 5 mm do 7 mm.; - Implanty otwarte od przodu w celu zapewnienia optymalnego amortyzowania przenoszonych obciążeń.; - Obecność na powierzchniach stycznych implantów ostrych karbów poprzecznych zapobiegających wysuwaniu się z przestrzeni międzytrzonowej.; - Implanty wykonane ze stopu tytanowego.; - Implanty dostępne w formie sterylnej w fabrycznych opakowaniach.; - Implanty dostarczane w sterylnym opakowaniu – data ważności nie krótsza niż 12 miesięcy od chwili dostarczenia</t>
  </si>
  <si>
    <t>Części  10 poz. 6: Zamawiający dopuszcza Implant wykonany z materiału PEKK (poli-etero-keton-keton); - Implant wykonany w technologii 3D z nadrukowaną nano-szorstką powierzchnią umożliwiającą przyczepianie się komórek kostnych do implant; - Implant powodujący wzrastanie kości bez zakłóceń radiologicznych oraz bez tworzenia się błony włóknistej; - Implant posiada znaczniki umożliwiające prawidłowe ułożenie implantu w przestrzeni międzytrzonowej; - Ustawione do tyłu zęby zapobiegające przemieszczaniu się implant; - Standardowe rozmiary implantów od 9 do 15mm, stopniowane co 2mm, trzy szerokości 14, 18 i 22mm we wszystkich wysokościach i długościach od 40 do 50 ze stopniowaniem co 5mm (dla szerokości 14mm); od 40 do 55, ze stopniowaniem co 5mm (dla implantów o szerokości 14mm lordotycznych), od 45 do 60mm, ze stopniowaniem co 5mm (dla implantów o szerokości 18mm prostych i lordotycznych), oraz od 45 do 60mm, ze stopniowaniem co 5mm (dla implantów o szerokości 22mm prostych i lordotycznych); - Implanty proste i lordotyczne o kącie 0 i 6 stopni dla szerokości 14mm i 0, 6 i 12 stopni dla szerokości 18 i 22mm.; - W zestawie narzędzi dostępny specjalny retraktor umożlwiający uzyskanie bezpiecznego dostępu chirurgicznego z dostępu bocznego w technice XLIF. Retraktor z jednym lub z dwoma ramionami przytwierdzanymi do stołu operacyjnego.; - Łopatki o długościach od 100 do 180mm dopasowane do otworu roboczego ze zmiennym kątem przy podstawie do 10 stopni.; - Każda łopatka retraktora regulowana indywidulanie.</t>
  </si>
  <si>
    <t>Część  8 poz. 12: Zamawiający dopuszcza  czysto syntetyczny ultraporotyczny substytut przeszczepu kostnego, ktorego korowy komponent jest wykonany w 100% z krystalicznego bioaktywnego szkła 45S5. Tworzy on rusztowanie 3D naśladujące skrzep fibrynowy oraz daje wykładniczo większą przestrzenną powierzchnię. Bioaktywne szkło zbudowane jest z nano i micro włókien, których nanotekstura jest bardzo zbliżona do struktury kości. Granulat ma średnice od 0,75 mm do 2,0mm ( średnia średnica to 1,4 mm). Bioaktywne szkło może być stosowane z autogennym aspiratem szpiku kostnego i autoprzeszczepem.</t>
  </si>
  <si>
    <t>Część  8 poz. 19: Zamawiający dopuszcza czysto syntetyczny ultraporotyczny substytut przeszczepu kostnego , którego korowy komponent jest wykonany w 100% z krystalicznego bioaktywnego szkła 45S5. Tworzy on rusztowanie 3D naśladujące skrzep fibrynowy oraz daje wykładniczo większą przestrzenną powierzchnię. Bioaktywne szkło zbudowane jest z nano i micro włókien, których nanotekstura jest bardzo zbliżona do struktury kości. Materiał dostępny w postaci pasty. Bioaktywne szkło może być stosowane z autogennym aspiratem szpiku kostnego i autoprzeszczepem.</t>
  </si>
  <si>
    <t xml:space="preserve">Część 13: Zamawiający dopuszcza system do vertebrplastyki w odc. Piersiowym i lędźwiowym o parametrach: - Sterylne urządzenie mieszająco-podające, pozwalające na wymieszanie składników cementu w zamkniętym pojemniku bez kontaktu z powietrzem, a po wymieszaniu możliwość wypełnienia cementem trzonów z tego samego pojemnika; - Podajnik o pojemności 12 ml umożliwiający podanie cementu do kilku trzonów (w zależności od łącznika); - W zestawie dostępny elastyczny przewód łączący podajnik z igłą; - Możliwość wyboru kilku różnych średnic igieł do podawania cementu kostnego (4 średnice: 8G, 10G, 11G, 13G) oraz różnych kształtów ostrzy: stożkowe (diamentowe) oraz jednostronnie ścięte (bezpieczne); - Bezpieczna technika wprowadzania igieł – igły bocznie ścięte; - Cement o podwyższonej gęstości (po wymieszaniu konsystencja „pasty do zębów”), zawierający środek cieniujący – 30% siarczanu baru, zawierający hydrochinon opóźniający wiązanie do 18 min. po wymieszaniu składników; - Cement gotowy do podania natychmiast po wymieszaniu.
</t>
  </si>
  <si>
    <t>Część 1 poz. 42 Zamawiający dopuszcza zaoferowanie dodatkowo podkładki pod śruby 5.0 mm.</t>
  </si>
  <si>
    <t>Oświadczamy, że oferowane produkty są dopuszczone do obrotu i używania na terenie Polski zgodnie z ustawą z dnia 20 maja 2010 roku o wyrobach medycznych oraz z rozporządzeniem Parlamentu Europejskiego i Rady (UE) 2017/745 z dnia 5.04.2017 r. w sprawie wyrobów medycznych. Jednocześnie oświadczamy, że na każdorazowe wezwanie Zamawiającego przedstawimy dokumenty dopuszczające do obrotu i używania na terenie Polski</t>
  </si>
  <si>
    <t>Cześć 23 poz. 5  Zamawiający dopuszcza zestaw do szycia łąkotki all-inisde z igłami zakończonymi implantami wykonanymi z miękkiej atraumatycznej taśmy z prowadnicą wygiętą o 12 st w górę.</t>
  </si>
  <si>
    <t>Cześć 23 poz. 9 Zamawiający dopuszcza możliwość zaoferowania analogicznej kotwicy przeładowanej przesuwnymi nićmi.</t>
  </si>
  <si>
    <t>Część 16 poz. 1: Zamawiający dopuszcza płytę wykonaną z Tytanu, Śruby blokowane i korowe 2.4mm i 3.5mm</t>
  </si>
  <si>
    <t>Część 16 poz. 2: Zamawijaący dopuszcza śruby blokowane i korowe, tytanowe 2.4mm, długość 8-34mm</t>
  </si>
  <si>
    <t>Część 16 poz. 28: Zamawiająćy dopuszcza śruby o średnicy 2.4mm, długość 8-40mm</t>
  </si>
  <si>
    <t>Część 16 poz. 29: Zamawiająćy dopuszcza śruby o średnicy 2.4mm, długość 8-40mm</t>
  </si>
  <si>
    <t>Cześć 23 poz. 3: Zamawiający dopuszcza śruby o tożsamej specyfikacji dostępne w rozmiarach od 6-10 mm dł 20 mm oraz 7-12 mm dł 30 mm.</t>
  </si>
  <si>
    <t>Cześć 23 poz. 2: Zamawiający dopuszcza śruby o tożsamej specyfikacji dostępne w rozmiarach od 6-10 mm dł 20 mm oraz 7-12 mm dł 30 mm.</t>
  </si>
  <si>
    <t>Część 20 poz. 3: Zamawiający dopuszcza Grotowkręt typu Schanza – wykonany ze stali śr 2,5mm, 3,0mm,4,0mm,4,5mm,5,0mm,6,0mm dł 60-300mm.</t>
  </si>
  <si>
    <t>Część 20 poz. 1: Zamawiający dopuszcza groty Steinmanna o długości 80-300 mm</t>
  </si>
  <si>
    <t>Część 20 poz. 3: Zamawiający dopuszcza grotowkręt Steinmanna o długości 150-300 mm.</t>
  </si>
  <si>
    <t>Część 20 poz. 1: Zamawiający dopuszcza Groty Steinmanna o długości 80-310/320mm. Pozostałe parametry bez zmian.</t>
  </si>
  <si>
    <t>Część 16 poz. 8: Zamawiający dopuszcza produkt w opakowaniu o pojemność 6ml.</t>
  </si>
  <si>
    <t>-</t>
  </si>
  <si>
    <t xml:space="preserve">SYSTEM STABILIZACJI POTYLICZNO-SZYJNEJ ,ODCINKA SZYJNEGO KRĘGOSŁUPA ORAZ POŁACZENIA SZYJNO-PIERSIOWEGO KRĘGOSŁUPA Z DOSTĘPU TYLNEGO - materiał tytan
- 1 komplet zawiera: 6 śrub potylicznych, 4 śruby szyjne, 2 haki laminarne, 2 pręty potyliczno-szyjne,  poprzeczka.
- implanty tytanowe, pozwalająca na wykonanie badań obrazowych CT i MRI
- śruby szyjne:
Wieloosiowe (+/- 50 stopni)
Samogwintujące
Tulipanowe
dostępne co najmniej w trzech rozmiarach średnicy: 3,5 mm; 4 mm; 4,5 mm
długości minimum od 10 mm do 40 mm, stopniowanej co 2 mm
mocowane do pręta jednym elementem blokującym, z możliwością stałej, powtarzalnej siły docisku
Element blokujący z gwintem prostokątnym zapobiegającym niewłaściwemu przykręceniu.
Element blokujący z gwintem prostokątnym zapobiegającym niewłaściwemu przykręceniu.
6 blokerów dla śrub szyjnych i haków laminarnych
- śruby do stabilizacji na poziomie C1-C2 (wkręcane przezstawowo):
w wersji z gwintem do kości korowej
w wersji z przedłużonym niegwintowanym rdzeniem pod głową śruby na długości minimum 10 mm
 - śruby potyliczne:
samogwintujące, 
dostępne co najmniej w trzech rozmiarach średnicy:  3,5 mm; 4,5mm lub 5,0mm
długości minimum od 6 mm do 14 mm, stopniowanej co 2 mm
- pręty:
niskoprofilowe (jednoelementowy płytko-pręt)
średnicy 3,5 mm
z możliwością gięcia i skracania zarówno części prostej jak i płytkowej
możliwość połączenia do potylicy za pomocą płytek
opcjonalnie dostępne również pręty przejściowe o różnej średnicy (3,5/5,0 mm; 3,5/6,0mm), dł. 300-500 mm. w celu połączenia z posiadanym system śrub transpedikularnych w odcinku piersiowym
płytka potyliczna mocowana do kości potylicznej śrubami śr 4,5mm o długości 4-18mm, dostępne również śruby rewizyjne o śr 5mm dł 4-18mm, płytka mocowana do kości 3 lub 4 śrubami. Dostępne płytki medial, szerokość 50 i 60mm oraz lateral szerokość 50 i 60mm. 
- haki laminarne prawe, lewe, krótkie, długie oraz tulipanowe
- łączniki poprzeczne
- łączniki śrub i pręta/prętów, możliwość bocznego zamocowania pręta do śruby (offset)
- instrumentarium zawierające:
narzędzia do wyginania i cięcia prętów
klucz dynamometryczny do śrub szyjnych
narzędzia do remobilizacji wieloosiowych główek śrub szyjnych „in situ“
celownik z ogranicznikiem do nawiercania otworów pod śruby potyliczne i szyjne w zakresie odpowiadającym śrubom (ze stopniowaniem co 2 mm) 
miarka do ustalania długości śrub
znaczniki radiologiczne na prawą i lewą stronę
pręt próbny do tworzenia wzorca dla wyginania prętów właściwych
narzędzia do usuwania implantów
- instrumentarium wraz z implantami w kontenerze przeznaczonym do ich przechowywania i sterylizacji
</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</si>
</sst>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0.0"/>
    <numFmt numFmtId="185" formatCode="#,##0.00\ _z_ł"/>
    <numFmt numFmtId="186" formatCode="#,##0\ &quot;zł&quot;"/>
    <numFmt numFmtId="187" formatCode="[$-415]d\ mmmm\ yyyy"/>
    <numFmt numFmtId="188" formatCode="#,##0&quot; ozn.&quot;"/>
    <numFmt numFmtId="189" formatCode="_-* #,##0.00\ _z_ł_-;\-* #,##0.00\ _z_ł_-;_-* \-??\ _z_ł_-;_-@_-"/>
    <numFmt numFmtId="190" formatCode="_-* #,##0\ _z_ł_-;\-* #,##0\ _z_ł_-;_-* \-??\ _z_ł_-;_-@_-"/>
    <numFmt numFmtId="191" formatCode="[$-415]General"/>
    <numFmt numFmtId="192" formatCode="[$-415]#,##0"/>
    <numFmt numFmtId="193" formatCode="[$-415]0"/>
  </numFmts>
  <fonts count="51">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i/>
      <u val="single"/>
      <sz val="9"/>
      <color indexed="10"/>
      <name val="Garamond"/>
      <family val="1"/>
    </font>
    <font>
      <sz val="10"/>
      <color indexed="8"/>
      <name val="Arial CE"/>
      <family val="0"/>
    </font>
    <font>
      <sz val="11"/>
      <color indexed="10"/>
      <name val="Times New Roman"/>
      <family val="1"/>
    </font>
    <font>
      <sz val="11"/>
      <color indexed="8"/>
      <name val="Times New Roman"/>
      <family val="1"/>
    </font>
    <font>
      <strike/>
      <sz val="11"/>
      <color indexed="8"/>
      <name val="Times New Roman"/>
      <family val="1"/>
    </font>
    <font>
      <i/>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trike/>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color indexed="8"/>
      </right>
      <top style="thin">
        <color indexed="8"/>
      </top>
      <bottom style="thin"/>
    </border>
    <border>
      <left style="thin">
        <color indexed="8"/>
      </left>
      <right/>
      <top style="thin">
        <color indexed="8"/>
      </top>
      <bottom style="thin"/>
    </border>
    <border>
      <left/>
      <right style="thin">
        <color indexed="8"/>
      </right>
      <top style="thin">
        <color indexed="8"/>
      </top>
      <bottom style="thin">
        <color indexed="8"/>
      </bottom>
    </border>
    <border>
      <left style="thin"/>
      <right style="thin">
        <color indexed="8"/>
      </right>
      <top style="thin">
        <color indexed="8"/>
      </top>
      <bottom/>
    </border>
    <border>
      <left style="thin"/>
      <right style="thin">
        <color indexed="8"/>
      </right>
      <top/>
      <bottom style="thin">
        <color indexed="8"/>
      </bottom>
    </border>
    <border>
      <left style="thin">
        <color indexed="8"/>
      </left>
      <right style="thin">
        <color indexed="8"/>
      </right>
      <top style="thin">
        <color indexed="8"/>
      </top>
      <bottom style="thin"/>
    </border>
    <border>
      <left/>
      <right/>
      <top/>
      <bottom style="thin"/>
    </border>
    <border>
      <left/>
      <right style="thin">
        <color indexed="8"/>
      </right>
      <top/>
      <bottom style="thin">
        <color indexed="8"/>
      </bottom>
    </border>
    <border>
      <left style="thin">
        <color indexed="8"/>
      </left>
      <right style="thin">
        <color indexed="8"/>
      </right>
      <top/>
      <bottom/>
    </border>
    <border>
      <left/>
      <right style="thin">
        <color indexed="8"/>
      </right>
      <top style="thin">
        <color indexed="8"/>
      </top>
      <bottom style="thin"/>
    </border>
    <border>
      <left style="thin"/>
      <right style="thin"/>
      <top>
        <color indexed="63"/>
      </top>
      <bottom style="thin"/>
    </border>
    <border>
      <left>
        <color indexed="63"/>
      </left>
      <right>
        <color indexed="63"/>
      </right>
      <top style="thin"/>
      <bottom style="thin"/>
    </border>
    <border>
      <left/>
      <right/>
      <top style="thin">
        <color indexed="8"/>
      </top>
      <bottom style="thin">
        <color indexed="8"/>
      </bottom>
    </border>
    <border>
      <left/>
      <right style="thin">
        <color indexed="8"/>
      </right>
      <top style="thin">
        <color indexed="8"/>
      </top>
      <bottom/>
    </border>
    <border>
      <left style="thin"/>
      <right/>
      <top style="thin">
        <color indexed="8"/>
      </top>
      <bottom style="thin"/>
    </border>
    <border>
      <left/>
      <right/>
      <top style="thin">
        <color indexed="8"/>
      </top>
      <bottom/>
    </border>
    <border>
      <left style="thin"/>
      <right/>
      <top style="thin">
        <color indexed="8"/>
      </top>
      <bottom>
        <color indexed="63"/>
      </bottom>
    </border>
    <border>
      <left style="thin"/>
      <right/>
      <top style="thin">
        <color indexed="8"/>
      </top>
      <bottom style="thin">
        <color indexed="8"/>
      </bottom>
    </border>
    <border>
      <left>
        <color indexed="63"/>
      </left>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0" fillId="0" borderId="0">
      <alignment/>
      <protection/>
    </xf>
    <xf numFmtId="0" fontId="8" fillId="0" borderId="0" applyNumberFormat="0" applyBorder="0" applyProtection="0">
      <alignment/>
    </xf>
    <xf numFmtId="0" fontId="4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7" fillId="32" borderId="0" applyNumberFormat="0" applyBorder="0" applyAlignment="0" applyProtection="0"/>
  </cellStyleXfs>
  <cellXfs count="230">
    <xf numFmtId="0" fontId="0" fillId="0" borderId="0" xfId="0" applyAlignment="1">
      <alignment/>
    </xf>
    <xf numFmtId="0" fontId="48" fillId="0" borderId="0" xfId="0" applyFont="1" applyFill="1" applyAlignment="1" applyProtection="1">
      <alignment horizontal="left" vertical="top"/>
      <protection locked="0"/>
    </xf>
    <xf numFmtId="0" fontId="48" fillId="0" borderId="0" xfId="0" applyFont="1" applyFill="1" applyAlignment="1" applyProtection="1">
      <alignment horizontal="right" vertical="top"/>
      <protection locked="0"/>
    </xf>
    <xf numFmtId="0" fontId="49" fillId="0" borderId="0" xfId="0" applyFont="1" applyFill="1" applyAlignment="1" applyProtection="1">
      <alignment horizontal="right" vertical="top" wrapText="1"/>
      <protection locked="0"/>
    </xf>
    <xf numFmtId="0" fontId="48" fillId="0" borderId="0" xfId="0" applyFont="1" applyFill="1" applyBorder="1" applyAlignment="1" applyProtection="1">
      <alignment horizontal="right" vertical="top" wrapText="1"/>
      <protection locked="0"/>
    </xf>
    <xf numFmtId="0" fontId="49" fillId="0" borderId="0" xfId="0" applyFont="1" applyFill="1" applyBorder="1" applyAlignment="1" applyProtection="1">
      <alignment horizontal="left" vertical="top"/>
      <protection locked="0"/>
    </xf>
    <xf numFmtId="0" fontId="48" fillId="0" borderId="0" xfId="0" applyFont="1" applyFill="1" applyBorder="1" applyAlignment="1" applyProtection="1">
      <alignment horizontal="left" vertical="top" wrapText="1"/>
      <protection locked="0"/>
    </xf>
    <xf numFmtId="9" fontId="48" fillId="0" borderId="0" xfId="0" applyNumberFormat="1" applyFont="1" applyFill="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9" fillId="34" borderId="0" xfId="0" applyFont="1" applyFill="1" applyAlignment="1" applyProtection="1">
      <alignment horizontal="left" vertical="top" wrapText="1"/>
      <protection locked="0"/>
    </xf>
    <xf numFmtId="0" fontId="48" fillId="34" borderId="0" xfId="0" applyFont="1" applyFill="1" applyBorder="1" applyAlignment="1" applyProtection="1">
      <alignment horizontal="center" vertical="top" wrapText="1"/>
      <protection locked="0"/>
    </xf>
    <xf numFmtId="44" fontId="48" fillId="34" borderId="11" xfId="0" applyNumberFormat="1" applyFont="1" applyFill="1" applyBorder="1" applyAlignment="1" applyProtection="1">
      <alignment horizontal="left" vertical="top" wrapText="1"/>
      <protection locked="0"/>
    </xf>
    <xf numFmtId="0" fontId="48" fillId="35" borderId="10" xfId="0" applyFont="1" applyFill="1" applyBorder="1" applyAlignment="1">
      <alignment horizontal="center" vertical="center" wrapText="1"/>
    </xf>
    <xf numFmtId="0" fontId="48" fillId="35" borderId="10" xfId="0" applyFont="1" applyFill="1" applyBorder="1" applyAlignment="1" applyProtection="1">
      <alignment horizontal="center" vertical="center" wrapText="1"/>
      <protection locked="0"/>
    </xf>
    <xf numFmtId="0" fontId="48" fillId="0" borderId="10" xfId="0" applyFont="1" applyFill="1" applyBorder="1" applyAlignment="1">
      <alignment horizontal="center" vertical="center" wrapText="1"/>
    </xf>
    <xf numFmtId="44" fontId="48" fillId="0" borderId="10" xfId="76" applyFont="1" applyFill="1" applyBorder="1" applyAlignment="1" applyProtection="1">
      <alignment horizontal="center" vertical="center" wrapText="1"/>
      <protection locked="0"/>
    </xf>
    <xf numFmtId="0" fontId="48" fillId="35" borderId="10" xfId="0" applyFont="1" applyFill="1" applyBorder="1" applyAlignment="1">
      <alignment horizontal="left" vertical="top" wrapText="1"/>
    </xf>
    <xf numFmtId="0" fontId="5" fillId="0" borderId="0" xfId="0" applyFont="1" applyFill="1" applyBorder="1" applyAlignment="1" applyProtection="1">
      <alignment horizontal="left" vertical="top"/>
      <protection locked="0"/>
    </xf>
    <xf numFmtId="3" fontId="48" fillId="0" borderId="0" xfId="0" applyNumberFormat="1" applyFont="1" applyFill="1" applyAlignment="1" applyProtection="1">
      <alignment horizontal="right" vertical="top" wrapText="1"/>
      <protection locked="0"/>
    </xf>
    <xf numFmtId="0" fontId="48" fillId="0" borderId="0" xfId="0" applyFont="1" applyFill="1" applyAlignment="1" applyProtection="1">
      <alignment horizontal="right" vertical="top" wrapText="1"/>
      <protection locked="0"/>
    </xf>
    <xf numFmtId="0" fontId="49" fillId="0" borderId="0" xfId="0" applyFont="1" applyFill="1" applyBorder="1" applyAlignment="1" applyProtection="1">
      <alignment horizontal="right" vertical="top"/>
      <protection locked="0"/>
    </xf>
    <xf numFmtId="1" fontId="48" fillId="0" borderId="0" xfId="0" applyNumberFormat="1" applyFont="1" applyFill="1" applyBorder="1" applyAlignment="1" applyProtection="1">
      <alignment horizontal="right" vertical="top" wrapText="1"/>
      <protection locked="0"/>
    </xf>
    <xf numFmtId="0" fontId="49" fillId="0" borderId="0" xfId="0" applyFont="1" applyFill="1" applyBorder="1" applyAlignment="1" applyProtection="1">
      <alignment horizontal="right" vertical="top" wrapText="1"/>
      <protection locked="0"/>
    </xf>
    <xf numFmtId="0" fontId="49" fillId="34" borderId="0" xfId="0" applyFont="1" applyFill="1" applyAlignment="1" applyProtection="1">
      <alignment horizontal="right" vertical="top" wrapText="1"/>
      <protection locked="0"/>
    </xf>
    <xf numFmtId="1" fontId="48" fillId="34" borderId="0" xfId="0" applyNumberFormat="1" applyFont="1" applyFill="1" applyBorder="1" applyAlignment="1" applyProtection="1">
      <alignment horizontal="right" vertical="top" wrapText="1"/>
      <protection locked="0"/>
    </xf>
    <xf numFmtId="3" fontId="48" fillId="35" borderId="10" xfId="0" applyNumberFormat="1" applyFont="1" applyFill="1" applyBorder="1" applyAlignment="1">
      <alignment horizontal="right" vertical="top" wrapText="1"/>
    </xf>
    <xf numFmtId="0" fontId="4" fillId="0" borderId="10" xfId="0" applyFont="1" applyFill="1" applyBorder="1" applyAlignment="1" applyProtection="1">
      <alignment horizontal="righ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right" vertical="top" wrapText="1"/>
      <protection locked="0"/>
    </xf>
    <xf numFmtId="0" fontId="5" fillId="0" borderId="12" xfId="0" applyFont="1" applyBorder="1" applyAlignment="1">
      <alignment horizontal="right" vertical="top" wrapText="1"/>
    </xf>
    <xf numFmtId="44" fontId="4" fillId="0" borderId="10" xfId="73"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xf>
    <xf numFmtId="49" fontId="4" fillId="0" borderId="0" xfId="0" applyNumberFormat="1" applyFont="1" applyFill="1" applyAlignment="1" applyProtection="1">
      <alignment horizontal="right" vertical="top" wrapText="1"/>
      <protection locked="0"/>
    </xf>
    <xf numFmtId="49" fontId="4" fillId="0" borderId="13" xfId="0" applyNumberFormat="1" applyFont="1" applyFill="1" applyBorder="1" applyAlignment="1" applyProtection="1">
      <alignment horizontal="right" vertical="top" wrapText="1"/>
      <protection locked="0"/>
    </xf>
    <xf numFmtId="3" fontId="4" fillId="0" borderId="10" xfId="0" applyNumberFormat="1" applyFont="1" applyFill="1" applyBorder="1" applyAlignment="1" applyProtection="1">
      <alignment horizontal="right" vertical="top" wrapText="1"/>
      <protection locked="0"/>
    </xf>
    <xf numFmtId="0" fontId="48" fillId="0" borderId="10" xfId="0" applyFont="1" applyFill="1" applyBorder="1" applyAlignment="1" applyProtection="1">
      <alignment horizontal="left" vertical="top" wrapText="1"/>
      <protection locked="0"/>
    </xf>
    <xf numFmtId="0" fontId="48" fillId="35" borderId="14" xfId="0" applyFont="1" applyFill="1" applyBorder="1" applyAlignment="1">
      <alignment horizontal="left" vertical="top" wrapText="1"/>
    </xf>
    <xf numFmtId="3" fontId="48" fillId="35" borderId="14" xfId="0" applyNumberFormat="1" applyFont="1" applyFill="1" applyBorder="1" applyAlignment="1">
      <alignment horizontal="right" vertical="top" wrapText="1"/>
    </xf>
    <xf numFmtId="0" fontId="48" fillId="35" borderId="14" xfId="0" applyFont="1" applyFill="1" applyBorder="1" applyAlignment="1">
      <alignment horizontal="center" vertical="center" wrapText="1"/>
    </xf>
    <xf numFmtId="0" fontId="48" fillId="35" borderId="14" xfId="0" applyFont="1" applyFill="1" applyBorder="1" applyAlignment="1" applyProtection="1">
      <alignment horizontal="center" vertical="center" wrapText="1"/>
      <protection locked="0"/>
    </xf>
    <xf numFmtId="0" fontId="48" fillId="0" borderId="15" xfId="0" applyFont="1" applyFill="1" applyBorder="1" applyAlignment="1" applyProtection="1">
      <alignment horizontal="left" vertical="top" wrapText="1"/>
      <protection locked="0"/>
    </xf>
    <xf numFmtId="0" fontId="48" fillId="0" borderId="16" xfId="0" applyFont="1" applyFill="1" applyBorder="1" applyAlignment="1" applyProtection="1">
      <alignment horizontal="left" vertical="top" wrapText="1"/>
      <protection locked="0"/>
    </xf>
    <xf numFmtId="0" fontId="48" fillId="0" borderId="10" xfId="0" applyFont="1" applyFill="1" applyBorder="1" applyAlignment="1" applyProtection="1">
      <alignment horizontal="center" vertical="top" wrapText="1"/>
      <protection locked="0"/>
    </xf>
    <xf numFmtId="0" fontId="48" fillId="0" borderId="17" xfId="0" applyFont="1" applyFill="1" applyBorder="1" applyAlignment="1" applyProtection="1">
      <alignment horizontal="left" vertical="top" wrapText="1"/>
      <protection locked="0"/>
    </xf>
    <xf numFmtId="0" fontId="48" fillId="0" borderId="16" xfId="64" applyNumberFormat="1" applyFont="1" applyFill="1" applyBorder="1" applyAlignment="1" applyProtection="1">
      <alignment horizontal="right" vertical="top" wrapText="1"/>
      <protection/>
    </xf>
    <xf numFmtId="193" fontId="48" fillId="0" borderId="0" xfId="0" applyNumberFormat="1" applyFont="1" applyFill="1" applyAlignment="1" applyProtection="1">
      <alignment horizontal="right" vertical="top" wrapText="1"/>
      <protection locked="0"/>
    </xf>
    <xf numFmtId="0" fontId="48" fillId="0" borderId="16" xfId="0" applyFont="1" applyFill="1" applyBorder="1" applyAlignment="1">
      <alignment horizontal="left" vertical="top" wrapText="1"/>
    </xf>
    <xf numFmtId="0" fontId="48" fillId="0" borderId="16" xfId="0" applyFont="1" applyFill="1" applyBorder="1" applyAlignment="1">
      <alignment horizontal="right" vertical="top" wrapText="1"/>
    </xf>
    <xf numFmtId="0" fontId="48" fillId="0" borderId="15" xfId="0" applyFont="1" applyFill="1" applyBorder="1" applyAlignment="1">
      <alignment horizontal="left" vertical="top" wrapText="1"/>
    </xf>
    <xf numFmtId="193" fontId="48" fillId="0" borderId="10" xfId="0" applyNumberFormat="1" applyFont="1" applyFill="1" applyBorder="1" applyAlignment="1" applyProtection="1">
      <alignment horizontal="right" vertical="top" wrapText="1"/>
      <protection locked="0"/>
    </xf>
    <xf numFmtId="0" fontId="48" fillId="0" borderId="10" xfId="0" applyFont="1" applyFill="1" applyBorder="1" applyAlignment="1" applyProtection="1">
      <alignment horizontal="right" vertical="top" wrapText="1"/>
      <protection locked="0"/>
    </xf>
    <xf numFmtId="191" fontId="48" fillId="0" borderId="10" xfId="63" applyNumberFormat="1" applyFont="1" applyFill="1" applyBorder="1" applyAlignment="1">
      <alignment horizontal="left" vertical="top" wrapText="1"/>
      <protection/>
    </xf>
    <xf numFmtId="191" fontId="48" fillId="0" borderId="0" xfId="63" applyNumberFormat="1" applyFont="1" applyFill="1" applyBorder="1" applyAlignment="1">
      <alignment horizontal="left" vertical="top" wrapText="1"/>
      <protection/>
    </xf>
    <xf numFmtId="0" fontId="48" fillId="0" borderId="13" xfId="0" applyFont="1" applyFill="1" applyBorder="1" applyAlignment="1" applyProtection="1">
      <alignment horizontal="left" vertical="top" wrapText="1"/>
      <protection locked="0"/>
    </xf>
    <xf numFmtId="0" fontId="48" fillId="0" borderId="18" xfId="0" applyFont="1" applyFill="1" applyBorder="1" applyAlignment="1" applyProtection="1">
      <alignment horizontal="left" vertical="top" wrapText="1"/>
      <protection locked="0"/>
    </xf>
    <xf numFmtId="0" fontId="48" fillId="0" borderId="19" xfId="0" applyFont="1" applyFill="1" applyBorder="1" applyAlignment="1" applyProtection="1">
      <alignment horizontal="left" vertical="top" wrapText="1"/>
      <protection locked="0"/>
    </xf>
    <xf numFmtId="0" fontId="48" fillId="0" borderId="20" xfId="0" applyFont="1" applyFill="1" applyBorder="1" applyAlignment="1" applyProtection="1">
      <alignment horizontal="left" vertical="top" wrapText="1"/>
      <protection locked="0"/>
    </xf>
    <xf numFmtId="0" fontId="48" fillId="0" borderId="21" xfId="0" applyFont="1" applyFill="1" applyBorder="1" applyAlignment="1" applyProtection="1">
      <alignment horizontal="left" vertical="top" wrapText="1"/>
      <protection locked="0"/>
    </xf>
    <xf numFmtId="0" fontId="48" fillId="0" borderId="14" xfId="0" applyFont="1" applyFill="1" applyBorder="1" applyAlignment="1" applyProtection="1">
      <alignment horizontal="right" vertical="top" wrapText="1"/>
      <protection locked="0"/>
    </xf>
    <xf numFmtId="0" fontId="48" fillId="0" borderId="22" xfId="0" applyFont="1" applyFill="1" applyBorder="1" applyAlignment="1" applyProtection="1">
      <alignment horizontal="left" vertical="top" wrapText="1"/>
      <protection locked="0"/>
    </xf>
    <xf numFmtId="0" fontId="48" fillId="0" borderId="17" xfId="0" applyFont="1" applyFill="1" applyBorder="1" applyAlignment="1" applyProtection="1">
      <alignment horizontal="right" vertical="top" wrapText="1"/>
      <protection locked="0"/>
    </xf>
    <xf numFmtId="0" fontId="48" fillId="0" borderId="16" xfId="0" applyFont="1" applyFill="1" applyBorder="1" applyAlignment="1" applyProtection="1">
      <alignment horizontal="right" vertical="top" wrapText="1"/>
      <protection locked="0"/>
    </xf>
    <xf numFmtId="0" fontId="48" fillId="0" borderId="23" xfId="0" applyFont="1" applyFill="1" applyBorder="1" applyAlignment="1" applyProtection="1">
      <alignment horizontal="left" vertical="top" wrapText="1"/>
      <protection locked="0"/>
    </xf>
    <xf numFmtId="0" fontId="48" fillId="0" borderId="15" xfId="0" applyFont="1" applyFill="1" applyBorder="1" applyAlignment="1" applyProtection="1">
      <alignment horizontal="right" vertical="top" wrapText="1"/>
      <protection locked="0"/>
    </xf>
    <xf numFmtId="0" fontId="48" fillId="0" borderId="10" xfId="0" applyNumberFormat="1" applyFont="1" applyFill="1" applyBorder="1" applyAlignment="1">
      <alignment horizontal="left" vertical="top" wrapText="1"/>
    </xf>
    <xf numFmtId="0" fontId="48" fillId="0" borderId="10" xfId="0" applyNumberFormat="1" applyFont="1" applyFill="1" applyBorder="1" applyAlignment="1">
      <alignment horizontal="right" vertical="top" wrapText="1"/>
    </xf>
    <xf numFmtId="0" fontId="48" fillId="0" borderId="24" xfId="0" applyFont="1" applyFill="1" applyBorder="1" applyAlignment="1" applyProtection="1">
      <alignment horizontal="left" vertical="top" wrapText="1"/>
      <protection locked="0"/>
    </xf>
    <xf numFmtId="0" fontId="48" fillId="0" borderId="25" xfId="0" applyFont="1" applyFill="1" applyBorder="1" applyAlignment="1" applyProtection="1">
      <alignment horizontal="left" vertical="top" wrapText="1"/>
      <protection locked="0"/>
    </xf>
    <xf numFmtId="0" fontId="48" fillId="0" borderId="25" xfId="0" applyFont="1" applyFill="1" applyBorder="1" applyAlignment="1" applyProtection="1">
      <alignment horizontal="right" vertical="top" wrapText="1"/>
      <protection locked="0"/>
    </xf>
    <xf numFmtId="0" fontId="48" fillId="0" borderId="26" xfId="0" applyFont="1" applyFill="1" applyBorder="1" applyAlignment="1" applyProtection="1">
      <alignment horizontal="left" vertical="top" wrapText="1"/>
      <protection locked="0"/>
    </xf>
    <xf numFmtId="0" fontId="48" fillId="0" borderId="27" xfId="0" applyFont="1" applyFill="1" applyBorder="1" applyAlignment="1" applyProtection="1">
      <alignment horizontal="right" vertical="top" wrapText="1"/>
      <protection locked="0"/>
    </xf>
    <xf numFmtId="3" fontId="48" fillId="0" borderId="10" xfId="0" applyNumberFormat="1" applyFont="1" applyFill="1" applyBorder="1" applyAlignment="1">
      <alignment horizontal="right" vertical="top" wrapText="1"/>
    </xf>
    <xf numFmtId="0" fontId="48" fillId="0" borderId="11" xfId="0" applyFont="1" applyFill="1" applyBorder="1" applyAlignment="1" applyProtection="1">
      <alignment horizontal="right" vertical="top" wrapText="1"/>
      <protection locked="0"/>
    </xf>
    <xf numFmtId="190" fontId="48" fillId="0" borderId="10" xfId="45" applyNumberFormat="1" applyFont="1" applyFill="1" applyBorder="1" applyAlignment="1" applyProtection="1">
      <alignment horizontal="right" vertical="top" wrapText="1"/>
      <protection locked="0"/>
    </xf>
    <xf numFmtId="3" fontId="48" fillId="0" borderId="10" xfId="0" applyNumberFormat="1" applyFont="1" applyFill="1" applyBorder="1" applyAlignment="1" applyProtection="1">
      <alignment horizontal="center" vertical="center" wrapText="1"/>
      <protection locked="0"/>
    </xf>
    <xf numFmtId="3" fontId="48" fillId="0" borderId="0" xfId="0" applyNumberFormat="1" applyFont="1" applyFill="1" applyBorder="1" applyAlignment="1" applyProtection="1">
      <alignment horizontal="center" vertical="center" wrapText="1"/>
      <protection locked="0"/>
    </xf>
    <xf numFmtId="0" fontId="48" fillId="0" borderId="28" xfId="0" applyFont="1" applyFill="1" applyBorder="1" applyAlignment="1" applyProtection="1">
      <alignment horizontal="right" vertical="top" wrapText="1"/>
      <protection locked="0"/>
    </xf>
    <xf numFmtId="0" fontId="48" fillId="0" borderId="29" xfId="0" applyFont="1" applyFill="1" applyBorder="1" applyAlignment="1" applyProtection="1">
      <alignment horizontal="right" vertical="top" wrapText="1"/>
      <protection locked="0"/>
    </xf>
    <xf numFmtId="0" fontId="48" fillId="0" borderId="28" xfId="0" applyFont="1" applyFill="1" applyBorder="1" applyAlignment="1" applyProtection="1">
      <alignment horizontal="left" vertical="top" wrapText="1"/>
      <protection locked="0"/>
    </xf>
    <xf numFmtId="0" fontId="48" fillId="0" borderId="10" xfId="63" applyFont="1" applyFill="1" applyBorder="1" applyAlignment="1">
      <alignment horizontal="right" vertical="top" wrapText="1"/>
      <protection/>
    </xf>
    <xf numFmtId="0" fontId="48" fillId="0" borderId="10" xfId="63" applyFont="1" applyFill="1" applyBorder="1" applyAlignment="1">
      <alignment horizontal="left" vertical="top" wrapText="1"/>
      <protection/>
    </xf>
    <xf numFmtId="0" fontId="48" fillId="0" borderId="10" xfId="0" applyFont="1" applyFill="1" applyBorder="1" applyAlignment="1">
      <alignment horizontal="right" vertical="top" wrapText="1"/>
    </xf>
    <xf numFmtId="0" fontId="48" fillId="0" borderId="10" xfId="56" applyFont="1" applyFill="1" applyBorder="1" applyAlignment="1">
      <alignment horizontal="left" vertical="top" wrapText="1"/>
      <protection/>
    </xf>
    <xf numFmtId="0" fontId="48" fillId="0" borderId="22" xfId="0" applyFont="1" applyFill="1" applyBorder="1" applyAlignment="1">
      <alignment horizontal="left" vertical="top" wrapText="1"/>
    </xf>
    <xf numFmtId="3" fontId="48" fillId="0" borderId="16" xfId="0" applyNumberFormat="1" applyFont="1" applyFill="1" applyBorder="1" applyAlignment="1">
      <alignment horizontal="right" vertical="top"/>
    </xf>
    <xf numFmtId="0" fontId="48" fillId="0" borderId="16" xfId="0" applyFont="1" applyFill="1" applyBorder="1" applyAlignment="1">
      <alignment horizontal="right" vertical="top"/>
    </xf>
    <xf numFmtId="0" fontId="48" fillId="0" borderId="17" xfId="0" applyFont="1" applyFill="1" applyBorder="1" applyAlignment="1">
      <alignment horizontal="left" vertical="top" wrapText="1"/>
    </xf>
    <xf numFmtId="3" fontId="48" fillId="0" borderId="10" xfId="0" applyNumberFormat="1" applyFont="1" applyFill="1" applyBorder="1" applyAlignment="1" applyProtection="1">
      <alignment horizontal="right" vertical="top" wrapText="1"/>
      <protection locked="0"/>
    </xf>
    <xf numFmtId="3" fontId="48" fillId="0" borderId="30" xfId="0" applyNumberFormat="1" applyFont="1" applyFill="1" applyBorder="1" applyAlignment="1" applyProtection="1">
      <alignment horizontal="right" vertical="top" wrapText="1"/>
      <protection locked="0"/>
    </xf>
    <xf numFmtId="191" fontId="48" fillId="0" borderId="15" xfId="63" applyNumberFormat="1" applyFont="1" applyFill="1" applyBorder="1" applyAlignment="1" applyProtection="1">
      <alignment horizontal="right" vertical="top" wrapText="1"/>
      <protection/>
    </xf>
    <xf numFmtId="3" fontId="48" fillId="0" borderId="10" xfId="63" applyNumberFormat="1" applyFont="1" applyFill="1" applyBorder="1" applyAlignment="1" applyProtection="1">
      <alignment horizontal="right" vertical="top" wrapText="1"/>
      <protection/>
    </xf>
    <xf numFmtId="0" fontId="48" fillId="0" borderId="22" xfId="0" applyFont="1" applyFill="1" applyBorder="1" applyAlignment="1" applyProtection="1">
      <alignment horizontal="right" vertical="top" wrapText="1"/>
      <protection locked="0"/>
    </xf>
    <xf numFmtId="191" fontId="48" fillId="0" borderId="16" xfId="63" applyNumberFormat="1" applyFont="1" applyFill="1" applyBorder="1" applyAlignment="1" applyProtection="1">
      <alignment horizontal="right" vertical="top" wrapText="1"/>
      <protection/>
    </xf>
    <xf numFmtId="3" fontId="48" fillId="0" borderId="14" xfId="0" applyNumberFormat="1" applyFont="1" applyFill="1" applyBorder="1" applyAlignment="1">
      <alignment horizontal="right" vertical="top" wrapText="1"/>
    </xf>
    <xf numFmtId="192" fontId="48" fillId="0" borderId="10" xfId="63" applyNumberFormat="1" applyFont="1" applyFill="1" applyBorder="1" applyAlignment="1">
      <alignment horizontal="right" vertical="top" wrapText="1"/>
      <protection/>
    </xf>
    <xf numFmtId="192" fontId="48" fillId="0" borderId="0" xfId="63" applyNumberFormat="1" applyFont="1" applyFill="1" applyBorder="1" applyAlignment="1">
      <alignment horizontal="right" vertical="top" wrapText="1"/>
      <protection/>
    </xf>
    <xf numFmtId="0" fontId="48" fillId="0" borderId="31" xfId="0" applyFont="1" applyFill="1" applyBorder="1" applyAlignment="1" applyProtection="1">
      <alignment horizontal="left" vertical="top" wrapText="1"/>
      <protection locked="0"/>
    </xf>
    <xf numFmtId="0" fontId="48" fillId="0" borderId="32" xfId="0" applyFont="1" applyFill="1" applyBorder="1" applyAlignment="1" applyProtection="1">
      <alignment horizontal="left" vertical="top" wrapText="1"/>
      <protection locked="0"/>
    </xf>
    <xf numFmtId="0" fontId="48" fillId="0" borderId="10" xfId="0" applyFont="1" applyFill="1" applyBorder="1" applyAlignment="1">
      <alignment vertical="center" wrapText="1"/>
    </xf>
    <xf numFmtId="0" fontId="48" fillId="0" borderId="0" xfId="0" applyFont="1" applyFill="1" applyAlignment="1">
      <alignment horizontal="left" vertical="top" wrapText="1"/>
    </xf>
    <xf numFmtId="3" fontId="48" fillId="35" borderId="10" xfId="0" applyNumberFormat="1"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13" xfId="0" applyFont="1" applyFill="1" applyBorder="1" applyAlignment="1">
      <alignment horizontal="right" vertical="top" wrapText="1"/>
    </xf>
    <xf numFmtId="0" fontId="48" fillId="0" borderId="11" xfId="0" applyFont="1" applyFill="1" applyBorder="1" applyAlignment="1">
      <alignment horizontal="center" vertical="center" wrapText="1"/>
    </xf>
    <xf numFmtId="0" fontId="48" fillId="0" borderId="14" xfId="0" applyFont="1" applyFill="1" applyBorder="1" applyAlignment="1" applyProtection="1">
      <alignment horizontal="left" vertical="top" wrapText="1"/>
      <protection locked="0"/>
    </xf>
    <xf numFmtId="0" fontId="48" fillId="0" borderId="10" xfId="0" applyFont="1" applyFill="1" applyBorder="1" applyAlignment="1">
      <alignment horizontal="left" vertical="top" wrapText="1"/>
    </xf>
    <xf numFmtId="0" fontId="48" fillId="0" borderId="10" xfId="0" applyFont="1" applyFill="1" applyBorder="1" applyAlignment="1">
      <alignment horizontal="left" vertical="top"/>
    </xf>
    <xf numFmtId="0" fontId="4" fillId="0" borderId="10" xfId="0" applyFont="1" applyFill="1" applyBorder="1" applyAlignment="1" applyProtection="1">
      <alignment horizontal="left" vertical="top" wrapText="1"/>
      <protection/>
    </xf>
    <xf numFmtId="3" fontId="49" fillId="0" borderId="10" xfId="0" applyNumberFormat="1" applyFont="1" applyFill="1" applyBorder="1" applyAlignment="1" applyProtection="1">
      <alignment horizontal="left" vertical="top" wrapText="1"/>
      <protection locked="0"/>
    </xf>
    <xf numFmtId="0" fontId="5" fillId="35" borderId="10" xfId="0" applyFont="1" applyFill="1" applyBorder="1" applyAlignment="1" applyProtection="1">
      <alignment horizontal="left" vertical="top" wrapText="1"/>
      <protection locked="0"/>
    </xf>
    <xf numFmtId="191" fontId="48" fillId="34" borderId="11" xfId="0" applyNumberFormat="1" applyFont="1" applyFill="1" applyBorder="1" applyAlignment="1" applyProtection="1">
      <alignment horizontal="left" vertical="top" wrapText="1"/>
      <protection locked="0"/>
    </xf>
    <xf numFmtId="0" fontId="48" fillId="0" borderId="33"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191" fontId="48" fillId="0" borderId="33" xfId="63" applyNumberFormat="1" applyFont="1" applyFill="1" applyBorder="1" applyAlignment="1" applyProtection="1">
      <alignment horizontal="left" vertical="top" wrapText="1"/>
      <protection/>
    </xf>
    <xf numFmtId="191" fontId="48" fillId="0" borderId="16" xfId="63" applyNumberFormat="1" applyFont="1" applyFill="1" applyBorder="1" applyAlignment="1" applyProtection="1">
      <alignment horizontal="left" vertical="top" wrapText="1"/>
      <protection/>
    </xf>
    <xf numFmtId="0" fontId="48" fillId="0" borderId="34" xfId="0" applyFont="1" applyFill="1" applyBorder="1" applyAlignment="1" applyProtection="1">
      <alignment horizontal="left" vertical="top" wrapText="1"/>
      <protection locked="0"/>
    </xf>
    <xf numFmtId="0" fontId="48" fillId="0" borderId="35" xfId="0" applyFont="1" applyFill="1" applyBorder="1" applyAlignment="1" applyProtection="1">
      <alignment horizontal="left" vertical="top" wrapText="1"/>
      <protection locked="0"/>
    </xf>
    <xf numFmtId="0" fontId="48" fillId="0" borderId="36"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center" wrapText="1"/>
      <protection locked="0"/>
    </xf>
    <xf numFmtId="0" fontId="48" fillId="0" borderId="37" xfId="0" applyFont="1" applyFill="1" applyBorder="1" applyAlignment="1" applyProtection="1">
      <alignment horizontal="left" vertical="top" wrapText="1"/>
      <protection locked="0"/>
    </xf>
    <xf numFmtId="190" fontId="48" fillId="0" borderId="0" xfId="45" applyNumberFormat="1" applyFont="1" applyFill="1" applyBorder="1" applyAlignment="1" applyProtection="1">
      <alignment horizontal="right" vertical="top" wrapText="1"/>
      <protection locked="0"/>
    </xf>
    <xf numFmtId="0" fontId="48" fillId="0" borderId="30" xfId="0" applyFont="1" applyFill="1" applyBorder="1" applyAlignment="1" applyProtection="1">
      <alignment horizontal="left" vertical="top" wrapText="1"/>
      <protection locked="0"/>
    </xf>
    <xf numFmtId="0" fontId="48" fillId="0" borderId="27" xfId="64" applyNumberFormat="1" applyFont="1" applyFill="1" applyBorder="1" applyAlignment="1" applyProtection="1">
      <alignment horizontal="right" vertical="top" wrapText="1"/>
      <protection/>
    </xf>
    <xf numFmtId="0" fontId="48" fillId="0" borderId="30" xfId="0" applyFont="1" applyFill="1" applyBorder="1" applyAlignment="1">
      <alignment horizontal="center" vertical="center" wrapText="1"/>
    </xf>
    <xf numFmtId="44" fontId="48" fillId="0" borderId="30" xfId="76" applyFont="1" applyFill="1" applyBorder="1" applyAlignment="1" applyProtection="1">
      <alignment horizontal="center" vertical="center" wrapText="1"/>
      <protection locked="0"/>
    </xf>
    <xf numFmtId="0" fontId="48" fillId="0" borderId="10" xfId="64" applyNumberFormat="1" applyFont="1" applyFill="1" applyBorder="1" applyAlignment="1" applyProtection="1">
      <alignment horizontal="right" vertical="top" wrapText="1"/>
      <protection/>
    </xf>
    <xf numFmtId="0" fontId="48" fillId="36" borderId="10" xfId="0" applyFont="1" applyFill="1" applyBorder="1" applyAlignment="1" applyProtection="1">
      <alignment horizontal="left" vertical="top" wrapText="1"/>
      <protection locked="0"/>
    </xf>
    <xf numFmtId="0" fontId="50" fillId="36" borderId="18" xfId="0" applyFont="1" applyFill="1" applyBorder="1" applyAlignment="1" applyProtection="1">
      <alignment horizontal="left" vertical="top" wrapText="1"/>
      <protection locked="0"/>
    </xf>
    <xf numFmtId="0" fontId="50" fillId="36" borderId="16" xfId="0" applyFont="1" applyFill="1" applyBorder="1" applyAlignment="1" applyProtection="1">
      <alignment horizontal="left" vertical="top" wrapText="1"/>
      <protection locked="0"/>
    </xf>
    <xf numFmtId="0" fontId="50" fillId="36" borderId="16" xfId="0" applyFont="1" applyFill="1" applyBorder="1" applyAlignment="1" applyProtection="1">
      <alignment horizontal="right" vertical="top" wrapText="1"/>
      <protection locked="0"/>
    </xf>
    <xf numFmtId="0" fontId="50" fillId="36" borderId="10" xfId="0" applyFont="1" applyFill="1" applyBorder="1" applyAlignment="1">
      <alignment horizontal="center" vertical="center" wrapText="1"/>
    </xf>
    <xf numFmtId="44" fontId="50" fillId="36" borderId="10" xfId="76" applyFont="1" applyFill="1" applyBorder="1" applyAlignment="1" applyProtection="1">
      <alignment horizontal="center" vertical="center" wrapText="1"/>
      <protection locked="0"/>
    </xf>
    <xf numFmtId="0" fontId="48" fillId="36" borderId="0" xfId="0" applyFont="1" applyFill="1" applyAlignment="1" applyProtection="1">
      <alignment horizontal="left" vertical="top" wrapText="1"/>
      <protection locked="0"/>
    </xf>
    <xf numFmtId="0" fontId="48" fillId="36" borderId="0" xfId="0" applyFont="1" applyFill="1" applyAlignment="1" applyProtection="1">
      <alignment horizontal="left" vertical="top"/>
      <protection locked="0"/>
    </xf>
    <xf numFmtId="3" fontId="48" fillId="36" borderId="0" xfId="0" applyNumberFormat="1" applyFont="1" applyFill="1" applyAlignment="1" applyProtection="1">
      <alignment horizontal="right" vertical="top" wrapText="1"/>
      <protection locked="0"/>
    </xf>
    <xf numFmtId="0" fontId="48" fillId="36" borderId="0" xfId="0" applyFont="1" applyFill="1" applyAlignment="1" applyProtection="1">
      <alignment horizontal="right" vertical="top" wrapText="1"/>
      <protection locked="0"/>
    </xf>
    <xf numFmtId="0" fontId="48" fillId="36" borderId="0" xfId="0" applyFont="1" applyFill="1" applyAlignment="1" applyProtection="1">
      <alignment horizontal="right" vertical="top"/>
      <protection locked="0"/>
    </xf>
    <xf numFmtId="9" fontId="48" fillId="36" borderId="0" xfId="0" applyNumberFormat="1" applyFont="1" applyFill="1" applyAlignment="1" applyProtection="1">
      <alignment horizontal="left" vertical="top" wrapText="1"/>
      <protection locked="0"/>
    </xf>
    <xf numFmtId="0" fontId="49" fillId="36" borderId="0" xfId="0" applyFont="1" applyFill="1" applyAlignment="1" applyProtection="1">
      <alignment horizontal="left" vertical="top" wrapText="1"/>
      <protection locked="0"/>
    </xf>
    <xf numFmtId="0" fontId="49" fillId="36" borderId="0" xfId="0" applyFont="1" applyFill="1" applyBorder="1" applyAlignment="1" applyProtection="1">
      <alignment horizontal="right" vertical="top"/>
      <protection locked="0"/>
    </xf>
    <xf numFmtId="0" fontId="48" fillId="36" borderId="0" xfId="0" applyFont="1" applyFill="1" applyBorder="1" applyAlignment="1" applyProtection="1">
      <alignment horizontal="right" vertical="top" wrapText="1"/>
      <protection locked="0"/>
    </xf>
    <xf numFmtId="0" fontId="49" fillId="36" borderId="0" xfId="0" applyFont="1" applyFill="1" applyBorder="1" applyAlignment="1" applyProtection="1">
      <alignment horizontal="left" vertical="top"/>
      <protection locked="0"/>
    </xf>
    <xf numFmtId="0" fontId="49" fillId="36" borderId="0" xfId="0" applyFont="1" applyFill="1" applyBorder="1" applyAlignment="1" applyProtection="1">
      <alignment horizontal="left" vertical="top" wrapText="1"/>
      <protection locked="0"/>
    </xf>
    <xf numFmtId="0" fontId="49" fillId="36" borderId="0" xfId="0" applyFont="1" applyFill="1" applyAlignment="1" applyProtection="1">
      <alignment horizontal="right" vertical="top" wrapText="1"/>
      <protection locked="0"/>
    </xf>
    <xf numFmtId="1" fontId="48" fillId="36" borderId="0" xfId="0" applyNumberFormat="1" applyFont="1" applyFill="1" applyBorder="1" applyAlignment="1" applyProtection="1">
      <alignment horizontal="right" vertical="top" wrapText="1"/>
      <protection locked="0"/>
    </xf>
    <xf numFmtId="0" fontId="49" fillId="36" borderId="0" xfId="0" applyFont="1" applyFill="1" applyBorder="1" applyAlignment="1" applyProtection="1">
      <alignment horizontal="right" vertical="top" wrapText="1"/>
      <protection locked="0"/>
    </xf>
    <xf numFmtId="0" fontId="48" fillId="36" borderId="0" xfId="0" applyFont="1" applyFill="1" applyBorder="1" applyAlignment="1" applyProtection="1">
      <alignment horizontal="left" vertical="top" wrapText="1"/>
      <protection locked="0"/>
    </xf>
    <xf numFmtId="0" fontId="48" fillId="36" borderId="0" xfId="0" applyFont="1" applyFill="1" applyBorder="1" applyAlignment="1" applyProtection="1">
      <alignment horizontal="center" vertical="top" wrapText="1"/>
      <protection locked="0"/>
    </xf>
    <xf numFmtId="0" fontId="5" fillId="36" borderId="10" xfId="0" applyFont="1" applyFill="1" applyBorder="1" applyAlignment="1" applyProtection="1">
      <alignment horizontal="left" vertical="top" wrapText="1"/>
      <protection locked="0"/>
    </xf>
    <xf numFmtId="44" fontId="48" fillId="36" borderId="11" xfId="0" applyNumberFormat="1" applyFont="1" applyFill="1" applyBorder="1" applyAlignment="1" applyProtection="1">
      <alignment horizontal="left" vertical="top" wrapText="1"/>
      <protection locked="0"/>
    </xf>
    <xf numFmtId="0" fontId="48" fillId="36" borderId="10" xfId="0" applyFont="1" applyFill="1" applyBorder="1" applyAlignment="1">
      <alignment horizontal="left" vertical="top" wrapText="1"/>
    </xf>
    <xf numFmtId="3" fontId="48" fillId="36" borderId="10" xfId="0" applyNumberFormat="1" applyFont="1" applyFill="1" applyBorder="1" applyAlignment="1">
      <alignment horizontal="right" vertical="top" wrapText="1"/>
    </xf>
    <xf numFmtId="0" fontId="48" fillId="36" borderId="10" xfId="0" applyFont="1" applyFill="1" applyBorder="1" applyAlignment="1">
      <alignment horizontal="center" vertical="center" wrapText="1"/>
    </xf>
    <xf numFmtId="0" fontId="48" fillId="36" borderId="10" xfId="0" applyFont="1" applyFill="1" applyBorder="1" applyAlignment="1" applyProtection="1">
      <alignment horizontal="center" vertical="center" wrapText="1"/>
      <protection locked="0"/>
    </xf>
    <xf numFmtId="0" fontId="48" fillId="36" borderId="19" xfId="0" applyFont="1" applyFill="1" applyBorder="1" applyAlignment="1" applyProtection="1">
      <alignment horizontal="left" vertical="top" wrapText="1"/>
      <protection locked="0"/>
    </xf>
    <xf numFmtId="0" fontId="48" fillId="36" borderId="16" xfId="0" applyFont="1" applyFill="1" applyBorder="1" applyAlignment="1" applyProtection="1">
      <alignment horizontal="right" vertical="top" wrapText="1"/>
      <protection locked="0"/>
    </xf>
    <xf numFmtId="0" fontId="48" fillId="36" borderId="16" xfId="0" applyFont="1" applyFill="1" applyBorder="1" applyAlignment="1" applyProtection="1">
      <alignment horizontal="left" vertical="top" wrapText="1"/>
      <protection locked="0"/>
    </xf>
    <xf numFmtId="0" fontId="48" fillId="36" borderId="10" xfId="0" applyFont="1" applyFill="1" applyBorder="1" applyAlignment="1">
      <alignment horizontal="right" vertical="top" wrapText="1"/>
    </xf>
    <xf numFmtId="44" fontId="48" fillId="36" borderId="10" xfId="76" applyFont="1" applyFill="1" applyBorder="1" applyAlignment="1" applyProtection="1">
      <alignment horizontal="center" vertical="center" wrapText="1"/>
      <protection locked="0"/>
    </xf>
    <xf numFmtId="0" fontId="50" fillId="36" borderId="10" xfId="0" applyFont="1" applyFill="1" applyBorder="1" applyAlignment="1">
      <alignment horizontal="right" vertical="top" wrapText="1"/>
    </xf>
    <xf numFmtId="3" fontId="48" fillId="36" borderId="10" xfId="0" applyNumberFormat="1" applyFont="1" applyFill="1" applyBorder="1" applyAlignment="1">
      <alignment horizontal="left" vertical="top" wrapText="1"/>
    </xf>
    <xf numFmtId="0" fontId="50" fillId="36" borderId="10" xfId="0" applyFont="1" applyFill="1" applyBorder="1" applyAlignment="1">
      <alignment horizontal="left" vertical="top" wrapText="1"/>
    </xf>
    <xf numFmtId="0" fontId="50" fillId="36" borderId="10" xfId="0" applyFont="1" applyFill="1" applyBorder="1" applyAlignment="1">
      <alignment vertical="center" wrapText="1"/>
    </xf>
    <xf numFmtId="0" fontId="4" fillId="0" borderId="13" xfId="0" applyFont="1" applyFill="1" applyBorder="1" applyAlignment="1" applyProtection="1">
      <alignment horizontal="right" vertical="top" wrapText="1"/>
      <protection locked="0"/>
    </xf>
    <xf numFmtId="0" fontId="4" fillId="0" borderId="11" xfId="0" applyFont="1" applyFill="1" applyBorder="1" applyAlignment="1" applyProtection="1">
      <alignment horizontal="righ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right" vertical="top" wrapText="1"/>
      <protection locked="0"/>
    </xf>
    <xf numFmtId="49" fontId="4" fillId="0" borderId="13" xfId="0" applyNumberFormat="1" applyFont="1" applyFill="1" applyBorder="1" applyAlignment="1" applyProtection="1">
      <alignment horizontal="left" vertical="top" wrapText="1"/>
      <protection locked="0"/>
    </xf>
    <xf numFmtId="49" fontId="4" fillId="0" borderId="31"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8" fillId="0" borderId="0" xfId="0" applyNumberFormat="1" applyFont="1" applyFill="1" applyBorder="1" applyAlignment="1" applyProtection="1">
      <alignment horizontal="left" vertical="top" wrapText="1"/>
      <protection locked="0"/>
    </xf>
    <xf numFmtId="0" fontId="4" fillId="33" borderId="13" xfId="0" applyFont="1" applyFill="1" applyBorder="1" applyAlignment="1" applyProtection="1">
      <alignment horizontal="left" vertical="top" wrapText="1"/>
      <protection/>
    </xf>
    <xf numFmtId="0" fontId="4" fillId="0" borderId="11" xfId="0" applyFont="1" applyBorder="1" applyAlignment="1">
      <alignment horizontal="left" vertical="top" wrapText="1"/>
    </xf>
    <xf numFmtId="0" fontId="4" fillId="0" borderId="0" xfId="0" applyFont="1" applyFill="1" applyBorder="1" applyAlignment="1" applyProtection="1">
      <alignment horizontal="left" vertical="top" wrapText="1"/>
      <protection/>
    </xf>
    <xf numFmtId="0" fontId="4" fillId="0" borderId="38" xfId="0" applyFont="1" applyFill="1" applyBorder="1" applyAlignment="1" applyProtection="1">
      <alignment horizontal="left" vertical="top" wrapText="1"/>
      <protection locked="0"/>
    </xf>
    <xf numFmtId="0" fontId="4" fillId="0" borderId="38" xfId="0" applyFont="1" applyBorder="1" applyAlignment="1">
      <alignment horizontal="left" vertical="top" wrapText="1"/>
    </xf>
    <xf numFmtId="49" fontId="5" fillId="0" borderId="13" xfId="0" applyNumberFormat="1"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33" borderId="13" xfId="0" applyFont="1" applyFill="1" applyBorder="1" applyAlignment="1" applyProtection="1">
      <alignment horizontal="right" vertical="top" wrapText="1"/>
      <protection/>
    </xf>
    <xf numFmtId="0" fontId="4" fillId="0" borderId="11" xfId="0" applyFont="1" applyBorder="1" applyAlignment="1">
      <alignment horizontal="right" vertical="top" wrapText="1"/>
    </xf>
    <xf numFmtId="0" fontId="48"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0" fontId="4" fillId="0" borderId="0" xfId="0" applyFont="1" applyAlignment="1">
      <alignment horizontal="left" vertical="top" wrapText="1"/>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0" fontId="4" fillId="0" borderId="0" xfId="0" applyFont="1" applyFill="1" applyAlignment="1">
      <alignment horizontal="left" vertical="top" wrapText="1"/>
    </xf>
    <xf numFmtId="49" fontId="48" fillId="36" borderId="0" xfId="0" applyNumberFormat="1" applyFont="1" applyFill="1" applyBorder="1" applyAlignment="1" applyProtection="1">
      <alignment horizontal="justify" vertical="top" wrapText="1"/>
      <protection locked="0"/>
    </xf>
    <xf numFmtId="0" fontId="48" fillId="0" borderId="14" xfId="0" applyFont="1" applyFill="1" applyBorder="1" applyAlignment="1" applyProtection="1">
      <alignment horizontal="left" vertical="top" wrapText="1"/>
      <protection locked="0"/>
    </xf>
    <xf numFmtId="0" fontId="4" fillId="0" borderId="30" xfId="0" applyFont="1" applyBorder="1" applyAlignment="1">
      <alignment horizontal="left" vertical="top" wrapText="1"/>
    </xf>
    <xf numFmtId="0" fontId="4" fillId="0" borderId="13" xfId="0" applyFont="1" applyBorder="1" applyAlignment="1">
      <alignment horizontal="left" vertical="top" wrapText="1"/>
    </xf>
    <xf numFmtId="0" fontId="4" fillId="0" borderId="31" xfId="0" applyFont="1" applyBorder="1" applyAlignment="1">
      <alignment horizontal="left" vertical="top" wrapText="1"/>
    </xf>
    <xf numFmtId="0" fontId="4" fillId="35" borderId="13" xfId="0" applyFont="1" applyFill="1" applyBorder="1" applyAlignment="1">
      <alignment horizontal="left" vertical="top" wrapText="1"/>
    </xf>
    <xf numFmtId="0" fontId="4" fillId="35" borderId="31" xfId="0" applyFont="1" applyFill="1" applyBorder="1" applyAlignment="1">
      <alignment horizontal="left" vertical="top" wrapText="1"/>
    </xf>
    <xf numFmtId="0" fontId="4" fillId="35" borderId="11" xfId="0" applyFont="1" applyFill="1" applyBorder="1" applyAlignment="1">
      <alignment horizontal="left" vertical="top" wrapText="1"/>
    </xf>
    <xf numFmtId="3" fontId="48" fillId="0" borderId="13" xfId="0" applyNumberFormat="1" applyFont="1" applyFill="1" applyBorder="1" applyAlignment="1" applyProtection="1">
      <alignment horizontal="left" vertical="top" wrapText="1"/>
      <protection locked="0"/>
    </xf>
    <xf numFmtId="3" fontId="48" fillId="35" borderId="13" xfId="0" applyNumberFormat="1" applyFont="1" applyFill="1" applyBorder="1" applyAlignment="1">
      <alignment horizontal="left" vertical="top" wrapText="1"/>
    </xf>
    <xf numFmtId="0" fontId="48" fillId="0" borderId="10" xfId="0" applyFont="1" applyFill="1" applyBorder="1" applyAlignment="1" applyProtection="1">
      <alignment horizontal="left" vertical="top" wrapText="1"/>
      <protection locked="0"/>
    </xf>
    <xf numFmtId="0" fontId="48" fillId="0" borderId="10" xfId="0" applyFont="1" applyFill="1" applyBorder="1" applyAlignment="1">
      <alignment horizontal="left" vertical="top" wrapText="1"/>
    </xf>
    <xf numFmtId="0" fontId="48" fillId="0" borderId="13" xfId="0" applyFont="1" applyFill="1" applyBorder="1" applyAlignment="1" applyProtection="1">
      <alignment horizontal="left" vertical="top" wrapText="1"/>
      <protection locked="0"/>
    </xf>
    <xf numFmtId="0" fontId="48" fillId="0" borderId="31" xfId="0" applyFont="1" applyFill="1" applyBorder="1" applyAlignment="1">
      <alignment horizontal="left" vertical="top" wrapText="1"/>
    </xf>
    <xf numFmtId="0" fontId="48" fillId="0" borderId="11" xfId="0" applyFont="1" applyFill="1" applyBorder="1" applyAlignment="1">
      <alignment horizontal="left" vertical="top" wrapText="1"/>
    </xf>
    <xf numFmtId="3" fontId="48" fillId="36" borderId="13" xfId="0" applyNumberFormat="1" applyFont="1" applyFill="1" applyBorder="1" applyAlignment="1">
      <alignment horizontal="left" vertical="top" wrapText="1"/>
    </xf>
    <xf numFmtId="0" fontId="4" fillId="36" borderId="31" xfId="0" applyFont="1" applyFill="1" applyBorder="1" applyAlignment="1">
      <alignment horizontal="left" vertical="top" wrapText="1"/>
    </xf>
    <xf numFmtId="0" fontId="4" fillId="36" borderId="11" xfId="0" applyFont="1" applyFill="1" applyBorder="1" applyAlignment="1">
      <alignment horizontal="left" vertical="top" wrapText="1"/>
    </xf>
    <xf numFmtId="0" fontId="4" fillId="36" borderId="13" xfId="0" applyFont="1" applyFill="1" applyBorder="1" applyAlignment="1">
      <alignment horizontal="left" vertical="top" wrapText="1"/>
    </xf>
    <xf numFmtId="0" fontId="48" fillId="36" borderId="14" xfId="0" applyFont="1" applyFill="1" applyBorder="1" applyAlignment="1" applyProtection="1">
      <alignment horizontal="left" vertical="top" wrapText="1"/>
      <protection locked="0"/>
    </xf>
    <xf numFmtId="0" fontId="4" fillId="36" borderId="30" xfId="0" applyFont="1" applyFill="1" applyBorder="1" applyAlignment="1">
      <alignment horizontal="left" vertical="top" wrapText="1"/>
    </xf>
    <xf numFmtId="3" fontId="48" fillId="36" borderId="13" xfId="0" applyNumberFormat="1" applyFont="1" applyFill="1" applyBorder="1" applyAlignment="1" applyProtection="1">
      <alignment horizontal="left" vertical="top" wrapText="1"/>
      <protection locked="0"/>
    </xf>
    <xf numFmtId="0" fontId="48" fillId="0" borderId="10" xfId="0" applyFont="1" applyFill="1" applyBorder="1" applyAlignment="1">
      <alignment horizontal="left" vertical="top"/>
    </xf>
    <xf numFmtId="0" fontId="4" fillId="36" borderId="10" xfId="0" applyFont="1" applyFill="1" applyBorder="1" applyAlignment="1">
      <alignment horizontal="left" vertical="top" wrapText="1"/>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3" xfId="58"/>
    <cellStyle name="Normalny 4" xfId="59"/>
    <cellStyle name="Normalny 5" xfId="60"/>
    <cellStyle name="Normalny 6" xfId="61"/>
    <cellStyle name="Normalny 7" xfId="62"/>
    <cellStyle name="Normalny 8" xfId="63"/>
    <cellStyle name="Normalny 9" xfId="64"/>
    <cellStyle name="Obliczenia" xfId="65"/>
    <cellStyle name="Followed Hyperlink" xfId="66"/>
    <cellStyle name="Percent"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3"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83"/>
  <sheetViews>
    <sheetView showGridLines="0" tabSelected="1" zoomScale="90" zoomScaleNormal="90" zoomScaleSheetLayoutView="100" workbookViewId="0" topLeftCell="A1">
      <selection activeCell="B64" sqref="B64:D64"/>
    </sheetView>
  </sheetViews>
  <sheetFormatPr defaultColWidth="9.00390625" defaultRowHeight="12.75"/>
  <cols>
    <col min="1" max="1" width="3.625" style="11" customWidth="1"/>
    <col min="2" max="2" width="29.125" style="11" customWidth="1"/>
    <col min="3" max="3" width="33.875" style="42" customWidth="1"/>
    <col min="4" max="4" width="52.375" style="12" customWidth="1"/>
    <col min="5" max="9" width="9.125" style="11" customWidth="1"/>
    <col min="10" max="10" width="16.625" style="11" customWidth="1"/>
    <col min="11" max="16384" width="9.125" style="11" customWidth="1"/>
  </cols>
  <sheetData>
    <row r="1" spans="3:4" ht="18" customHeight="1">
      <c r="C1" s="182" t="s">
        <v>36</v>
      </c>
      <c r="D1" s="182"/>
    </row>
    <row r="2" spans="2:4" ht="18" customHeight="1">
      <c r="B2" s="31"/>
      <c r="C2" s="44" t="s">
        <v>33</v>
      </c>
      <c r="D2" s="44"/>
    </row>
    <row r="3" ht="18" customHeight="1"/>
    <row r="4" spans="2:3" ht="18" customHeight="1">
      <c r="B4" s="11" t="s">
        <v>25</v>
      </c>
      <c r="C4" s="42" t="s">
        <v>94</v>
      </c>
    </row>
    <row r="5" ht="18" customHeight="1"/>
    <row r="6" spans="2:5" ht="18" customHeight="1">
      <c r="B6" s="11" t="s">
        <v>24</v>
      </c>
      <c r="C6" s="183" t="s">
        <v>689</v>
      </c>
      <c r="D6" s="183"/>
      <c r="E6" s="13"/>
    </row>
    <row r="7" ht="18" customHeight="1"/>
    <row r="8" spans="2:4" ht="15" customHeight="1">
      <c r="B8" s="14" t="s">
        <v>22</v>
      </c>
      <c r="C8" s="184"/>
      <c r="D8" s="184"/>
    </row>
    <row r="9" spans="2:4" ht="15" customHeight="1">
      <c r="B9" s="14" t="s">
        <v>26</v>
      </c>
      <c r="C9" s="180"/>
      <c r="D9" s="181"/>
    </row>
    <row r="10" spans="2:4" ht="15" customHeight="1">
      <c r="B10" s="14" t="s">
        <v>21</v>
      </c>
      <c r="C10" s="180"/>
      <c r="D10" s="181"/>
    </row>
    <row r="11" spans="2:4" ht="15" customHeight="1">
      <c r="B11" s="14" t="s">
        <v>27</v>
      </c>
      <c r="C11" s="180"/>
      <c r="D11" s="181"/>
    </row>
    <row r="12" spans="2:4" ht="15" customHeight="1">
      <c r="B12" s="14" t="s">
        <v>28</v>
      </c>
      <c r="C12" s="180"/>
      <c r="D12" s="181"/>
    </row>
    <row r="13" spans="2:4" ht="15" customHeight="1">
      <c r="B13" s="14" t="s">
        <v>29</v>
      </c>
      <c r="C13" s="180"/>
      <c r="D13" s="181"/>
    </row>
    <row r="14" spans="2:4" ht="15" customHeight="1">
      <c r="B14" s="14" t="s">
        <v>30</v>
      </c>
      <c r="C14" s="180"/>
      <c r="D14" s="181"/>
    </row>
    <row r="15" spans="2:4" ht="15" customHeight="1">
      <c r="B15" s="14" t="s">
        <v>31</v>
      </c>
      <c r="C15" s="180"/>
      <c r="D15" s="181"/>
    </row>
    <row r="16" spans="2:4" ht="15" customHeight="1">
      <c r="B16" s="14" t="s">
        <v>32</v>
      </c>
      <c r="C16" s="180"/>
      <c r="D16" s="181"/>
    </row>
    <row r="17" spans="3:4" ht="18" customHeight="1">
      <c r="C17" s="43"/>
      <c r="D17" s="45"/>
    </row>
    <row r="18" spans="1:4" ht="18" customHeight="1">
      <c r="A18" s="11" t="s">
        <v>0</v>
      </c>
      <c r="B18" s="183" t="s">
        <v>41</v>
      </c>
      <c r="C18" s="189"/>
      <c r="D18" s="202"/>
    </row>
    <row r="19" spans="2:4" ht="24.75" customHeight="1">
      <c r="B19" s="15" t="s">
        <v>12</v>
      </c>
      <c r="C19" s="125" t="s">
        <v>810</v>
      </c>
      <c r="D19" s="46"/>
    </row>
    <row r="20" spans="1:4" ht="18" customHeight="1">
      <c r="A20" s="16"/>
      <c r="B20" s="17" t="s">
        <v>17</v>
      </c>
      <c r="C20" s="47"/>
      <c r="D20" s="46"/>
    </row>
    <row r="21" spans="1:4" ht="18" customHeight="1">
      <c r="A21" s="16"/>
      <c r="B21" s="17" t="s">
        <v>18</v>
      </c>
      <c r="C21" s="47"/>
      <c r="D21" s="46"/>
    </row>
    <row r="22" spans="1:4" ht="18" customHeight="1">
      <c r="A22" s="16"/>
      <c r="B22" s="17" t="s">
        <v>43</v>
      </c>
      <c r="C22" s="47"/>
      <c r="D22" s="46"/>
    </row>
    <row r="23" spans="1:4" ht="18" customHeight="1">
      <c r="A23" s="16"/>
      <c r="B23" s="17" t="s">
        <v>44</v>
      </c>
      <c r="C23" s="47"/>
      <c r="D23" s="46"/>
    </row>
    <row r="24" spans="1:4" ht="18" customHeight="1">
      <c r="A24" s="16"/>
      <c r="B24" s="17" t="s">
        <v>45</v>
      </c>
      <c r="C24" s="47"/>
      <c r="D24" s="46"/>
    </row>
    <row r="25" spans="1:4" ht="18" customHeight="1">
      <c r="A25" s="16"/>
      <c r="B25" s="17" t="s">
        <v>46</v>
      </c>
      <c r="C25" s="47"/>
      <c r="D25" s="46"/>
    </row>
    <row r="26" spans="1:4" ht="18" customHeight="1">
      <c r="A26" s="16"/>
      <c r="B26" s="17" t="s">
        <v>690</v>
      </c>
      <c r="C26" s="47"/>
      <c r="D26" s="46"/>
    </row>
    <row r="27" spans="1:4" ht="18" customHeight="1">
      <c r="A27" s="16"/>
      <c r="B27" s="17" t="s">
        <v>47</v>
      </c>
      <c r="C27" s="47"/>
      <c r="D27" s="46"/>
    </row>
    <row r="28" spans="1:4" ht="18" customHeight="1">
      <c r="A28" s="16"/>
      <c r="B28" s="17" t="s">
        <v>48</v>
      </c>
      <c r="C28" s="47"/>
      <c r="D28" s="46"/>
    </row>
    <row r="29" spans="1:4" ht="18" customHeight="1">
      <c r="A29" s="16"/>
      <c r="B29" s="17" t="s">
        <v>49</v>
      </c>
      <c r="C29" s="47"/>
      <c r="D29" s="46"/>
    </row>
    <row r="30" spans="1:4" ht="18" customHeight="1">
      <c r="A30" s="16"/>
      <c r="B30" s="17" t="s">
        <v>50</v>
      </c>
      <c r="C30" s="47"/>
      <c r="D30" s="46"/>
    </row>
    <row r="31" spans="1:4" ht="18" customHeight="1">
      <c r="A31" s="16"/>
      <c r="B31" s="17" t="s">
        <v>75</v>
      </c>
      <c r="C31" s="47"/>
      <c r="D31" s="46"/>
    </row>
    <row r="32" spans="1:4" ht="18" customHeight="1">
      <c r="A32" s="16"/>
      <c r="B32" s="17" t="s">
        <v>76</v>
      </c>
      <c r="C32" s="47"/>
      <c r="D32" s="46"/>
    </row>
    <row r="33" spans="1:4" ht="18" customHeight="1">
      <c r="A33" s="16"/>
      <c r="B33" s="17" t="s">
        <v>77</v>
      </c>
      <c r="C33" s="47"/>
      <c r="D33" s="46"/>
    </row>
    <row r="34" spans="1:4" ht="18" customHeight="1">
      <c r="A34" s="16"/>
      <c r="B34" s="17" t="s">
        <v>78</v>
      </c>
      <c r="C34" s="47"/>
      <c r="D34" s="46"/>
    </row>
    <row r="35" spans="1:4" ht="18" customHeight="1">
      <c r="A35" s="16"/>
      <c r="B35" s="17" t="s">
        <v>79</v>
      </c>
      <c r="C35" s="47"/>
      <c r="D35" s="46"/>
    </row>
    <row r="36" spans="1:4" ht="18" customHeight="1">
      <c r="A36" s="16"/>
      <c r="B36" s="17" t="s">
        <v>80</v>
      </c>
      <c r="C36" s="47"/>
      <c r="D36" s="46"/>
    </row>
    <row r="37" spans="1:4" ht="18" customHeight="1">
      <c r="A37" s="16"/>
      <c r="B37" s="17" t="s">
        <v>81</v>
      </c>
      <c r="C37" s="47"/>
      <c r="D37" s="46"/>
    </row>
    <row r="38" spans="1:4" ht="18" customHeight="1">
      <c r="A38" s="16"/>
      <c r="B38" s="17" t="s">
        <v>82</v>
      </c>
      <c r="C38" s="47"/>
      <c r="D38" s="46"/>
    </row>
    <row r="39" spans="1:4" ht="18" customHeight="1">
      <c r="A39" s="16"/>
      <c r="B39" s="17" t="s">
        <v>83</v>
      </c>
      <c r="C39" s="47"/>
      <c r="D39" s="46"/>
    </row>
    <row r="40" spans="1:4" ht="18" customHeight="1">
      <c r="A40" s="16"/>
      <c r="B40" s="17" t="s">
        <v>84</v>
      </c>
      <c r="C40" s="47"/>
      <c r="D40" s="46"/>
    </row>
    <row r="41" spans="1:4" ht="18" customHeight="1">
      <c r="A41" s="16"/>
      <c r="B41" s="17" t="s">
        <v>85</v>
      </c>
      <c r="C41" s="47"/>
      <c r="D41" s="46"/>
    </row>
    <row r="42" spans="1:4" ht="18" customHeight="1">
      <c r="A42" s="16"/>
      <c r="B42" s="17" t="s">
        <v>86</v>
      </c>
      <c r="C42" s="47"/>
      <c r="D42" s="46"/>
    </row>
    <row r="43" spans="1:4" ht="18" customHeight="1">
      <c r="A43" s="16"/>
      <c r="B43" s="17" t="s">
        <v>87</v>
      </c>
      <c r="C43" s="47"/>
      <c r="D43" s="46"/>
    </row>
    <row r="44" spans="1:4" ht="18" customHeight="1">
      <c r="A44" s="16"/>
      <c r="B44" s="17" t="s">
        <v>88</v>
      </c>
      <c r="C44" s="47"/>
      <c r="D44" s="46"/>
    </row>
    <row r="45" spans="1:4" ht="18" customHeight="1">
      <c r="A45" s="16"/>
      <c r="B45" s="17" t="s">
        <v>89</v>
      </c>
      <c r="C45" s="47"/>
      <c r="D45" s="46"/>
    </row>
    <row r="46" spans="1:4" ht="18" customHeight="1">
      <c r="A46" s="16"/>
      <c r="B46" s="17" t="s">
        <v>90</v>
      </c>
      <c r="C46" s="47"/>
      <c r="D46" s="46"/>
    </row>
    <row r="47" spans="1:4" ht="18" customHeight="1">
      <c r="A47" s="16"/>
      <c r="B47" s="17" t="s">
        <v>91</v>
      </c>
      <c r="C47" s="47"/>
      <c r="D47" s="46"/>
    </row>
    <row r="48" spans="1:4" ht="18" customHeight="1">
      <c r="A48" s="16"/>
      <c r="B48" s="17" t="s">
        <v>92</v>
      </c>
      <c r="C48" s="47"/>
      <c r="D48" s="46"/>
    </row>
    <row r="49" spans="1:4" ht="18" customHeight="1">
      <c r="A49" s="16"/>
      <c r="B49" s="17" t="s">
        <v>93</v>
      </c>
      <c r="C49" s="47"/>
      <c r="D49" s="46"/>
    </row>
    <row r="50" spans="1:4" ht="30.75" customHeight="1">
      <c r="A50" s="16"/>
      <c r="B50" s="200" t="s">
        <v>809</v>
      </c>
      <c r="C50" s="201"/>
      <c r="D50" s="201"/>
    </row>
    <row r="51" spans="1:4" ht="18" customHeight="1">
      <c r="A51" s="16"/>
      <c r="B51" s="16"/>
      <c r="C51" s="48"/>
      <c r="D51" s="48"/>
    </row>
    <row r="52" spans="1:4" ht="37.5" customHeight="1">
      <c r="A52" s="11" t="s">
        <v>1</v>
      </c>
      <c r="B52" s="193" t="s">
        <v>52</v>
      </c>
      <c r="C52" s="193"/>
      <c r="D52" s="193"/>
    </row>
    <row r="53" spans="2:4" ht="48" customHeight="1">
      <c r="B53" s="191" t="s">
        <v>53</v>
      </c>
      <c r="C53" s="192"/>
      <c r="D53" s="124" t="s">
        <v>54</v>
      </c>
    </row>
    <row r="54" spans="2:4" ht="60" customHeight="1">
      <c r="B54" s="193" t="s">
        <v>55</v>
      </c>
      <c r="C54" s="193"/>
      <c r="D54" s="193"/>
    </row>
    <row r="55" spans="1:4" ht="31.5" customHeight="1">
      <c r="A55" s="11" t="s">
        <v>2</v>
      </c>
      <c r="B55" s="183" t="s">
        <v>56</v>
      </c>
      <c r="C55" s="183"/>
      <c r="D55" s="183"/>
    </row>
    <row r="56" spans="2:4" ht="32.25" customHeight="1">
      <c r="B56" s="191" t="s">
        <v>57</v>
      </c>
      <c r="C56" s="192"/>
      <c r="D56" s="124" t="s">
        <v>58</v>
      </c>
    </row>
    <row r="57" spans="2:4" ht="40.5" customHeight="1">
      <c r="B57" s="194" t="s">
        <v>59</v>
      </c>
      <c r="C57" s="195"/>
      <c r="D57" s="195"/>
    </row>
    <row r="58" spans="1:4" ht="22.5" customHeight="1">
      <c r="A58" s="11" t="s">
        <v>3</v>
      </c>
      <c r="B58" s="183" t="s">
        <v>64</v>
      </c>
      <c r="C58" s="183"/>
      <c r="D58" s="183"/>
    </row>
    <row r="59" spans="2:4" ht="92.25" customHeight="1">
      <c r="B59" s="198" t="s">
        <v>60</v>
      </c>
      <c r="C59" s="199"/>
      <c r="D59" s="124" t="s">
        <v>73</v>
      </c>
    </row>
    <row r="60" spans="2:4" ht="27" customHeight="1">
      <c r="B60" s="194" t="s">
        <v>61</v>
      </c>
      <c r="C60" s="195"/>
      <c r="D60" s="195"/>
    </row>
    <row r="61" spans="1:4" ht="35.25" customHeight="1">
      <c r="A61" s="11" t="s">
        <v>19</v>
      </c>
      <c r="B61" s="193" t="s">
        <v>51</v>
      </c>
      <c r="C61" s="193"/>
      <c r="D61" s="193"/>
    </row>
    <row r="62" spans="1:4" ht="21.75" customHeight="1">
      <c r="A62" s="11" t="s">
        <v>23</v>
      </c>
      <c r="B62" s="189" t="s">
        <v>62</v>
      </c>
      <c r="C62" s="183"/>
      <c r="D62" s="205"/>
    </row>
    <row r="63" spans="1:4" ht="33.75" customHeight="1">
      <c r="A63" s="11" t="s">
        <v>4</v>
      </c>
      <c r="B63" s="190" t="s">
        <v>691</v>
      </c>
      <c r="C63" s="190"/>
      <c r="D63" s="190"/>
    </row>
    <row r="64" spans="1:4" ht="65.25" customHeight="1">
      <c r="A64" s="11" t="s">
        <v>34</v>
      </c>
      <c r="B64" s="206" t="s">
        <v>836</v>
      </c>
      <c r="C64" s="206"/>
      <c r="D64" s="206"/>
    </row>
    <row r="65" spans="1:5" ht="45" customHeight="1">
      <c r="A65" s="11" t="s">
        <v>35</v>
      </c>
      <c r="B65" s="183" t="s">
        <v>15</v>
      </c>
      <c r="C65" s="189"/>
      <c r="D65" s="189"/>
      <c r="E65" s="13"/>
    </row>
    <row r="66" spans="1:5" ht="27.75" customHeight="1">
      <c r="A66" s="11" t="s">
        <v>38</v>
      </c>
      <c r="B66" s="183" t="s">
        <v>63</v>
      </c>
      <c r="C66" s="189"/>
      <c r="D66" s="189"/>
      <c r="E66" s="13"/>
    </row>
    <row r="67" spans="1:5" ht="35.25" customHeight="1">
      <c r="A67" s="11" t="s">
        <v>39</v>
      </c>
      <c r="B67" s="183" t="s">
        <v>20</v>
      </c>
      <c r="C67" s="189"/>
      <c r="D67" s="189"/>
      <c r="E67" s="13"/>
    </row>
    <row r="68" spans="2:5" ht="21.75" customHeight="1">
      <c r="B68" s="188"/>
      <c r="C68" s="188"/>
      <c r="D68" s="188"/>
      <c r="E68" s="13"/>
    </row>
    <row r="69" spans="1:4" ht="18" customHeight="1">
      <c r="A69" s="18" t="s">
        <v>40</v>
      </c>
      <c r="B69" s="13" t="s">
        <v>5</v>
      </c>
      <c r="C69" s="41"/>
      <c r="D69" s="42"/>
    </row>
    <row r="70" spans="2:3" ht="18" customHeight="1">
      <c r="B70" s="13"/>
      <c r="C70" s="41"/>
    </row>
    <row r="71" spans="2:4" ht="18" customHeight="1">
      <c r="B71" s="185" t="s">
        <v>13</v>
      </c>
      <c r="C71" s="186"/>
      <c r="D71" s="187"/>
    </row>
    <row r="72" spans="2:4" ht="18" customHeight="1">
      <c r="B72" s="185" t="s">
        <v>6</v>
      </c>
      <c r="C72" s="187"/>
      <c r="D72" s="40" t="s">
        <v>7</v>
      </c>
    </row>
    <row r="73" spans="2:4" ht="18" customHeight="1">
      <c r="B73" s="196"/>
      <c r="C73" s="197"/>
      <c r="D73" s="40"/>
    </row>
    <row r="74" spans="2:4" ht="18" customHeight="1">
      <c r="B74" s="196"/>
      <c r="C74" s="197"/>
      <c r="D74" s="40"/>
    </row>
    <row r="75" spans="2:3" ht="15" customHeight="1">
      <c r="B75" s="19" t="s">
        <v>8</v>
      </c>
      <c r="C75" s="49"/>
    </row>
    <row r="76" spans="2:4" ht="18" customHeight="1">
      <c r="B76" s="185" t="s">
        <v>14</v>
      </c>
      <c r="C76" s="186"/>
      <c r="D76" s="187"/>
    </row>
    <row r="77" spans="2:4" ht="18" customHeight="1">
      <c r="B77" s="20" t="s">
        <v>6</v>
      </c>
      <c r="C77" s="50" t="s">
        <v>7</v>
      </c>
      <c r="D77" s="51" t="s">
        <v>9</v>
      </c>
    </row>
    <row r="78" spans="2:4" ht="18" customHeight="1">
      <c r="B78" s="21"/>
      <c r="C78" s="50"/>
      <c r="D78" s="22"/>
    </row>
    <row r="79" spans="2:4" ht="18" customHeight="1">
      <c r="B79" s="21"/>
      <c r="C79" s="50"/>
      <c r="D79" s="22"/>
    </row>
    <row r="80" spans="2:3" ht="18" customHeight="1">
      <c r="B80" s="19"/>
      <c r="C80" s="49"/>
    </row>
    <row r="81" spans="2:4" ht="18" customHeight="1">
      <c r="B81" s="185" t="s">
        <v>16</v>
      </c>
      <c r="C81" s="186"/>
      <c r="D81" s="187"/>
    </row>
    <row r="82" spans="2:4" ht="18" customHeight="1">
      <c r="B82" s="204" t="s">
        <v>10</v>
      </c>
      <c r="C82" s="204"/>
      <c r="D82" s="40" t="s">
        <v>65</v>
      </c>
    </row>
    <row r="83" spans="2:4" ht="18" customHeight="1">
      <c r="B83" s="203"/>
      <c r="C83" s="203"/>
      <c r="D83" s="40"/>
    </row>
    <row r="84" ht="18" customHeight="1"/>
  </sheetData>
  <sheetProtection/>
  <mergeCells count="38">
    <mergeCell ref="B50:D50"/>
    <mergeCell ref="B18:D18"/>
    <mergeCell ref="B83:C83"/>
    <mergeCell ref="B82:C82"/>
    <mergeCell ref="B81:D81"/>
    <mergeCell ref="B76:D76"/>
    <mergeCell ref="B74:C74"/>
    <mergeCell ref="B72:C72"/>
    <mergeCell ref="B62:D62"/>
    <mergeCell ref="B64:D64"/>
    <mergeCell ref="B73:C73"/>
    <mergeCell ref="B55:D55"/>
    <mergeCell ref="B58:D58"/>
    <mergeCell ref="B61:D61"/>
    <mergeCell ref="B54:D54"/>
    <mergeCell ref="B56:C56"/>
    <mergeCell ref="B57:D57"/>
    <mergeCell ref="B59:C59"/>
    <mergeCell ref="C14:D14"/>
    <mergeCell ref="B71:D71"/>
    <mergeCell ref="B68:D68"/>
    <mergeCell ref="B66:D66"/>
    <mergeCell ref="B63:D63"/>
    <mergeCell ref="B65:D65"/>
    <mergeCell ref="B53:C53"/>
    <mergeCell ref="B52:D52"/>
    <mergeCell ref="B60:D60"/>
    <mergeCell ref="B67:D67"/>
    <mergeCell ref="C16:D16"/>
    <mergeCell ref="C13:D13"/>
    <mergeCell ref="C12:D12"/>
    <mergeCell ref="C1:D1"/>
    <mergeCell ref="C6:D6"/>
    <mergeCell ref="C9:D9"/>
    <mergeCell ref="C10:D10"/>
    <mergeCell ref="C11:D11"/>
    <mergeCell ref="C8:D8"/>
    <mergeCell ref="C15:D15"/>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4999699890613556"/>
    <pageSetUpPr fitToPage="1"/>
  </sheetPr>
  <dimension ref="A1:L20"/>
  <sheetViews>
    <sheetView showGridLines="0" zoomScale="60" zoomScaleNormal="60" zoomScaleSheetLayoutView="90" workbookViewId="0" topLeftCell="A4">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9</v>
      </c>
      <c r="D6" s="35"/>
      <c r="E6" s="4"/>
      <c r="F6" s="4"/>
      <c r="G6" s="6"/>
      <c r="H6" s="6"/>
      <c r="I6" s="6"/>
    </row>
    <row r="7" spans="1:9" ht="15">
      <c r="A7" s="23"/>
      <c r="B7" s="10"/>
      <c r="C7" s="37"/>
      <c r="D7" s="38"/>
      <c r="E7" s="24"/>
      <c r="F7" s="24"/>
      <c r="G7" s="6"/>
      <c r="H7" s="126" t="s">
        <v>811</v>
      </c>
      <c r="I7" s="25">
        <f>SUM(I10)</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315">
      <c r="A10" s="122" t="s">
        <v>0</v>
      </c>
      <c r="B10" s="122" t="s">
        <v>256</v>
      </c>
      <c r="C10" s="88">
        <v>100</v>
      </c>
      <c r="D10" s="67" t="s">
        <v>180</v>
      </c>
      <c r="E10" s="28"/>
      <c r="F10" s="28"/>
      <c r="G10" s="28"/>
      <c r="H10" s="29"/>
      <c r="I10" s="29">
        <f>ROUND(ROUND(C10,2)*ROUND(H10,2),2)</f>
        <v>0</v>
      </c>
    </row>
    <row r="11" spans="3:4" ht="15">
      <c r="C11" s="8"/>
      <c r="D11" s="8"/>
    </row>
    <row r="12" spans="2:9" ht="90">
      <c r="B12" s="52" t="s">
        <v>255</v>
      </c>
      <c r="C12" s="33"/>
      <c r="E12" s="33"/>
      <c r="F12" s="33"/>
      <c r="G12" s="33"/>
      <c r="H12" s="33"/>
      <c r="I12" s="33"/>
    </row>
    <row r="13" spans="2:9" ht="15">
      <c r="B13" s="123" t="s">
        <v>243</v>
      </c>
      <c r="C13" s="33"/>
      <c r="E13" s="33"/>
      <c r="F13" s="33"/>
      <c r="G13" s="33"/>
      <c r="H13" s="33"/>
      <c r="I13" s="33"/>
    </row>
    <row r="14" ht="30">
      <c r="B14" s="122" t="s">
        <v>244</v>
      </c>
    </row>
    <row r="16" spans="2:9" ht="15">
      <c r="B16" s="117" t="s">
        <v>802</v>
      </c>
      <c r="C16" s="215" t="s">
        <v>799</v>
      </c>
      <c r="D16" s="210"/>
      <c r="E16" s="210"/>
      <c r="F16" s="192"/>
      <c r="G16" s="211" t="s">
        <v>803</v>
      </c>
      <c r="H16" s="212"/>
      <c r="I16" s="213"/>
    </row>
    <row r="17" spans="2:9" ht="34.5" customHeight="1">
      <c r="B17" s="207" t="s">
        <v>798</v>
      </c>
      <c r="C17" s="214" t="s">
        <v>800</v>
      </c>
      <c r="D17" s="210"/>
      <c r="E17" s="210"/>
      <c r="F17" s="192"/>
      <c r="G17" s="209"/>
      <c r="H17" s="210"/>
      <c r="I17" s="192"/>
    </row>
    <row r="18" spans="2:9" ht="34.5" customHeight="1">
      <c r="B18" s="208"/>
      <c r="C18" s="214" t="s">
        <v>801</v>
      </c>
      <c r="D18" s="210"/>
      <c r="E18" s="210"/>
      <c r="F18" s="192"/>
      <c r="G18" s="209"/>
      <c r="H18" s="210"/>
      <c r="I18" s="192"/>
    </row>
    <row r="20" ht="30">
      <c r="B20" s="8" t="s">
        <v>809</v>
      </c>
    </row>
  </sheetData>
  <sheetProtection/>
  <mergeCells count="7">
    <mergeCell ref="C16:F16"/>
    <mergeCell ref="G16:I16"/>
    <mergeCell ref="B17:B18"/>
    <mergeCell ref="C17:F17"/>
    <mergeCell ref="G17:I17"/>
    <mergeCell ref="C18:F18"/>
    <mergeCell ref="G18:I18"/>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4999699890613556"/>
    <pageSetUpPr fitToPage="1"/>
  </sheetPr>
  <dimension ref="A1:L33"/>
  <sheetViews>
    <sheetView showGridLines="0" zoomScale="60" zoomScaleNormal="60" zoomScaleSheetLayoutView="90" workbookViewId="0" topLeftCell="A7">
      <selection activeCell="B33" sqref="B33"/>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10</v>
      </c>
      <c r="D6" s="35"/>
      <c r="E6" s="4"/>
      <c r="F6" s="4"/>
      <c r="G6" s="6"/>
      <c r="H6" s="6"/>
      <c r="I6" s="6"/>
    </row>
    <row r="7" spans="1:9" ht="15">
      <c r="A7" s="23"/>
      <c r="B7" s="10"/>
      <c r="C7" s="37"/>
      <c r="D7" s="38"/>
      <c r="E7" s="24"/>
      <c r="F7" s="24"/>
      <c r="G7" s="6"/>
      <c r="H7" s="126" t="s">
        <v>811</v>
      </c>
      <c r="I7" s="25">
        <f>SUM(I11:I17)</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52"/>
      <c r="B10" s="52" t="s">
        <v>661</v>
      </c>
      <c r="C10" s="90" t="s">
        <v>97</v>
      </c>
      <c r="D10" s="90" t="s">
        <v>97</v>
      </c>
      <c r="E10" s="90" t="s">
        <v>97</v>
      </c>
      <c r="F10" s="90" t="s">
        <v>97</v>
      </c>
      <c r="G10" s="90" t="s">
        <v>97</v>
      </c>
      <c r="H10" s="90" t="s">
        <v>97</v>
      </c>
      <c r="I10" s="90" t="s">
        <v>97</v>
      </c>
    </row>
    <row r="11" spans="1:9" ht="120">
      <c r="A11" s="122" t="s">
        <v>0</v>
      </c>
      <c r="B11" s="122" t="s">
        <v>258</v>
      </c>
      <c r="C11" s="98">
        <v>30</v>
      </c>
      <c r="D11" s="98" t="s">
        <v>153</v>
      </c>
      <c r="E11" s="28"/>
      <c r="F11" s="28"/>
      <c r="G11" s="28"/>
      <c r="H11" s="29"/>
      <c r="I11" s="29">
        <f aca="true" t="shared" si="0" ref="I11:I17">ROUND(ROUND(C11,2)*ROUND(H11,2),2)</f>
        <v>0</v>
      </c>
    </row>
    <row r="12" spans="1:9" ht="180">
      <c r="A12" s="122" t="s">
        <v>1</v>
      </c>
      <c r="B12" s="122" t="s">
        <v>662</v>
      </c>
      <c r="C12" s="98">
        <v>30</v>
      </c>
      <c r="D12" s="98" t="s">
        <v>153</v>
      </c>
      <c r="E12" s="28"/>
      <c r="F12" s="28"/>
      <c r="G12" s="28"/>
      <c r="H12" s="29"/>
      <c r="I12" s="29">
        <f t="shared" si="0"/>
        <v>0</v>
      </c>
    </row>
    <row r="13" spans="1:9" ht="150">
      <c r="A13" s="122" t="s">
        <v>2</v>
      </c>
      <c r="B13" s="122" t="s">
        <v>259</v>
      </c>
      <c r="C13" s="98">
        <v>50</v>
      </c>
      <c r="D13" s="98" t="s">
        <v>180</v>
      </c>
      <c r="E13" s="28"/>
      <c r="F13" s="28"/>
      <c r="G13" s="28"/>
      <c r="H13" s="29"/>
      <c r="I13" s="29">
        <f t="shared" si="0"/>
        <v>0</v>
      </c>
    </row>
    <row r="14" spans="1:9" ht="165">
      <c r="A14" s="122" t="s">
        <v>3</v>
      </c>
      <c r="B14" s="122" t="s">
        <v>260</v>
      </c>
      <c r="C14" s="98">
        <v>30</v>
      </c>
      <c r="D14" s="98" t="s">
        <v>153</v>
      </c>
      <c r="E14" s="28"/>
      <c r="F14" s="28"/>
      <c r="G14" s="28"/>
      <c r="H14" s="29"/>
      <c r="I14" s="29">
        <f t="shared" si="0"/>
        <v>0</v>
      </c>
    </row>
    <row r="15" spans="1:9" ht="150">
      <c r="A15" s="122" t="s">
        <v>19</v>
      </c>
      <c r="B15" s="122" t="s">
        <v>261</v>
      </c>
      <c r="C15" s="98">
        <v>15</v>
      </c>
      <c r="D15" s="98" t="s">
        <v>153</v>
      </c>
      <c r="E15" s="28"/>
      <c r="F15" s="28"/>
      <c r="G15" s="28"/>
      <c r="H15" s="29"/>
      <c r="I15" s="29">
        <f t="shared" si="0"/>
        <v>0</v>
      </c>
    </row>
    <row r="16" spans="1:9" ht="225">
      <c r="A16" s="52">
        <v>6</v>
      </c>
      <c r="B16" s="52" t="s">
        <v>711</v>
      </c>
      <c r="C16" s="67">
        <v>90</v>
      </c>
      <c r="D16" s="67" t="s">
        <v>153</v>
      </c>
      <c r="E16" s="28"/>
      <c r="F16" s="28"/>
      <c r="G16" s="28"/>
      <c r="H16" s="29"/>
      <c r="I16" s="29">
        <f t="shared" si="0"/>
        <v>0</v>
      </c>
    </row>
    <row r="17" spans="1:9" ht="300">
      <c r="A17" s="52">
        <v>7</v>
      </c>
      <c r="B17" s="52" t="s">
        <v>795</v>
      </c>
      <c r="C17" s="67">
        <v>50</v>
      </c>
      <c r="D17" s="67" t="s">
        <v>180</v>
      </c>
      <c r="E17" s="28"/>
      <c r="F17" s="28"/>
      <c r="G17" s="28"/>
      <c r="H17" s="29"/>
      <c r="I17" s="29">
        <f t="shared" si="0"/>
        <v>0</v>
      </c>
    </row>
    <row r="18" spans="1:9" ht="15">
      <c r="A18" s="6"/>
      <c r="B18" s="86"/>
      <c r="C18" s="4"/>
      <c r="D18" s="4"/>
      <c r="E18" s="4"/>
      <c r="F18" s="4"/>
      <c r="G18" s="4"/>
      <c r="H18" s="4"/>
      <c r="I18" s="4"/>
    </row>
    <row r="19" spans="2:10" ht="90">
      <c r="B19" s="52" t="s">
        <v>257</v>
      </c>
      <c r="C19" s="33"/>
      <c r="E19" s="33"/>
      <c r="F19" s="33"/>
      <c r="G19" s="33"/>
      <c r="H19" s="33"/>
      <c r="I19" s="33"/>
      <c r="J19" s="33"/>
    </row>
    <row r="20" spans="2:10" ht="15">
      <c r="B20" s="122" t="s">
        <v>243</v>
      </c>
      <c r="C20" s="33"/>
      <c r="E20" s="33"/>
      <c r="F20" s="33"/>
      <c r="G20" s="33"/>
      <c r="H20" s="33"/>
      <c r="I20" s="33"/>
      <c r="J20" s="33"/>
    </row>
    <row r="21" spans="2:10" ht="30">
      <c r="B21" s="122" t="s">
        <v>244</v>
      </c>
      <c r="C21" s="33"/>
      <c r="E21" s="33"/>
      <c r="F21" s="33"/>
      <c r="G21" s="33"/>
      <c r="H21" s="33"/>
      <c r="I21" s="33"/>
      <c r="J21" s="33"/>
    </row>
    <row r="22" spans="3:10" ht="15">
      <c r="C22" s="33"/>
      <c r="E22" s="33"/>
      <c r="F22" s="33"/>
      <c r="G22" s="33"/>
      <c r="H22" s="33"/>
      <c r="I22" s="33"/>
      <c r="J22" s="33"/>
    </row>
    <row r="23" spans="2:9" ht="15">
      <c r="B23" s="117" t="s">
        <v>802</v>
      </c>
      <c r="C23" s="215" t="s">
        <v>799</v>
      </c>
      <c r="D23" s="210"/>
      <c r="E23" s="210"/>
      <c r="F23" s="192"/>
      <c r="G23" s="211" t="s">
        <v>803</v>
      </c>
      <c r="H23" s="212"/>
      <c r="I23" s="213"/>
    </row>
    <row r="24" spans="2:9" ht="34.5" customHeight="1">
      <c r="B24" s="207" t="s">
        <v>798</v>
      </c>
      <c r="C24" s="214" t="s">
        <v>800</v>
      </c>
      <c r="D24" s="210"/>
      <c r="E24" s="210"/>
      <c r="F24" s="192"/>
      <c r="G24" s="209"/>
      <c r="H24" s="210"/>
      <c r="I24" s="192"/>
    </row>
    <row r="25" spans="2:9" ht="34.5" customHeight="1">
      <c r="B25" s="208"/>
      <c r="C25" s="214" t="s">
        <v>801</v>
      </c>
      <c r="D25" s="210"/>
      <c r="E25" s="210"/>
      <c r="F25" s="192"/>
      <c r="G25" s="209"/>
      <c r="H25" s="210"/>
      <c r="I25" s="192"/>
    </row>
    <row r="27" ht="30">
      <c r="B27" s="8" t="s">
        <v>809</v>
      </c>
    </row>
    <row r="29" ht="105">
      <c r="B29" s="143" t="s">
        <v>828</v>
      </c>
    </row>
    <row r="30" ht="120">
      <c r="B30" s="143" t="s">
        <v>827</v>
      </c>
    </row>
    <row r="31" ht="150">
      <c r="B31" s="143" t="s">
        <v>829</v>
      </c>
    </row>
    <row r="32" ht="120">
      <c r="B32" s="143" t="s">
        <v>830</v>
      </c>
    </row>
    <row r="33" ht="210">
      <c r="B33" s="143" t="s">
        <v>831</v>
      </c>
    </row>
  </sheetData>
  <sheetProtection/>
  <mergeCells count="7">
    <mergeCell ref="C23:F23"/>
    <mergeCell ref="G23:I23"/>
    <mergeCell ref="B24:B25"/>
    <mergeCell ref="C24:F24"/>
    <mergeCell ref="G24:I24"/>
    <mergeCell ref="C25:F25"/>
    <mergeCell ref="G25:I25"/>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4999699890613556"/>
    <pageSetUpPr fitToPage="1"/>
  </sheetPr>
  <dimension ref="A1:N18"/>
  <sheetViews>
    <sheetView showGridLines="0" zoomScale="60" zoomScaleNormal="60" zoomScaleSheetLayoutView="90" workbookViewId="0" topLeftCell="A7">
      <selection activeCell="C14" sqref="C14:F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11</v>
      </c>
      <c r="D6" s="35"/>
      <c r="E6" s="4"/>
      <c r="F6" s="4"/>
      <c r="G6" s="6"/>
      <c r="H6" s="6"/>
      <c r="I6" s="6"/>
      <c r="K6" s="8"/>
    </row>
    <row r="7" spans="1:11" ht="15">
      <c r="A7" s="23"/>
      <c r="B7" s="10"/>
      <c r="C7" s="37"/>
      <c r="D7" s="38"/>
      <c r="E7" s="24"/>
      <c r="F7" s="24"/>
      <c r="G7" s="6"/>
      <c r="H7" s="126" t="s">
        <v>811</v>
      </c>
      <c r="I7" s="25">
        <f>SUM(I10:I10)</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120">
      <c r="A10" s="52">
        <v>1</v>
      </c>
      <c r="B10" s="52" t="s">
        <v>262</v>
      </c>
      <c r="C10" s="89">
        <v>20</v>
      </c>
      <c r="D10" s="67" t="s">
        <v>180</v>
      </c>
      <c r="E10" s="28"/>
      <c r="F10" s="28"/>
      <c r="G10" s="28"/>
      <c r="H10" s="29"/>
      <c r="I10" s="29">
        <f>ROUND(ROUND(C10,2)*ROUND(H10,2),2)</f>
        <v>0</v>
      </c>
      <c r="K10" s="8"/>
    </row>
    <row r="11" ht="15">
      <c r="K11" s="8"/>
    </row>
    <row r="12" spans="2:11" ht="15">
      <c r="B12" s="117" t="s">
        <v>802</v>
      </c>
      <c r="C12" s="215" t="s">
        <v>799</v>
      </c>
      <c r="D12" s="210"/>
      <c r="E12" s="210"/>
      <c r="F12" s="192"/>
      <c r="G12" s="211" t="s">
        <v>803</v>
      </c>
      <c r="H12" s="212"/>
      <c r="I12" s="213"/>
      <c r="K12" s="8"/>
    </row>
    <row r="13" spans="2:11" ht="34.5" customHeight="1">
      <c r="B13" s="207" t="s">
        <v>798</v>
      </c>
      <c r="C13" s="214" t="s">
        <v>800</v>
      </c>
      <c r="D13" s="210"/>
      <c r="E13" s="210"/>
      <c r="F13" s="192"/>
      <c r="G13" s="209"/>
      <c r="H13" s="210"/>
      <c r="I13" s="192"/>
      <c r="K13" s="8"/>
    </row>
    <row r="14" spans="2:11" ht="34.5" customHeight="1">
      <c r="B14" s="208"/>
      <c r="C14" s="214" t="s">
        <v>801</v>
      </c>
      <c r="D14" s="210"/>
      <c r="E14" s="210"/>
      <c r="F14" s="192"/>
      <c r="G14" s="209"/>
      <c r="H14" s="210"/>
      <c r="I14" s="192"/>
      <c r="K14" s="8"/>
    </row>
    <row r="15" ht="15">
      <c r="K15" s="8"/>
    </row>
    <row r="16" spans="2:11" ht="30">
      <c r="B16" s="8" t="s">
        <v>809</v>
      </c>
      <c r="K16" s="8"/>
    </row>
    <row r="17" ht="15">
      <c r="K17" s="8"/>
    </row>
    <row r="18" ht="15">
      <c r="K18" s="8"/>
    </row>
  </sheetData>
  <sheetProtection/>
  <mergeCells count="7">
    <mergeCell ref="C12:F12"/>
    <mergeCell ref="G12:I12"/>
    <mergeCell ref="B13:B14"/>
    <mergeCell ref="C13:F13"/>
    <mergeCell ref="G13:I13"/>
    <mergeCell ref="C14:F14"/>
    <mergeCell ref="G14:I14"/>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3.xml><?xml version="1.0" encoding="utf-8"?>
<worksheet xmlns="http://schemas.openxmlformats.org/spreadsheetml/2006/main" xmlns:r="http://schemas.openxmlformats.org/officeDocument/2006/relationships">
  <sheetPr>
    <tabColor theme="0" tint="-0.4999699890613556"/>
    <pageSetUpPr fitToPage="1"/>
  </sheetPr>
  <dimension ref="A1:L16"/>
  <sheetViews>
    <sheetView showGridLines="0" zoomScale="60" zoomScaleNormal="60" zoomScaleSheetLayoutView="70" workbookViewId="0" topLeftCell="A7">
      <selection activeCell="C14" sqref="C14:F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12</v>
      </c>
      <c r="D6" s="35"/>
      <c r="E6" s="4"/>
      <c r="F6" s="4"/>
      <c r="G6" s="6"/>
      <c r="H6" s="6"/>
      <c r="I6" s="6"/>
    </row>
    <row r="7" spans="1:9" ht="15">
      <c r="A7" s="23"/>
      <c r="B7" s="10"/>
      <c r="C7" s="37"/>
      <c r="D7" s="38"/>
      <c r="E7" s="24"/>
      <c r="F7" s="24"/>
      <c r="G7" s="6"/>
      <c r="H7" s="126" t="s">
        <v>811</v>
      </c>
      <c r="I7" s="25">
        <f>SUM(I10:I10)</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315">
      <c r="A10" s="122" t="s">
        <v>0</v>
      </c>
      <c r="B10" s="122" t="s">
        <v>263</v>
      </c>
      <c r="C10" s="88">
        <v>120</v>
      </c>
      <c r="D10" s="67" t="s">
        <v>180</v>
      </c>
      <c r="E10" s="28"/>
      <c r="F10" s="28"/>
      <c r="G10" s="28"/>
      <c r="H10" s="29"/>
      <c r="I10" s="29">
        <f>ROUND(ROUND(C10,2)*ROUND(H10,2),2)</f>
        <v>0</v>
      </c>
    </row>
    <row r="12" spans="2:9" ht="15">
      <c r="B12" s="117" t="s">
        <v>802</v>
      </c>
      <c r="C12" s="215" t="s">
        <v>799</v>
      </c>
      <c r="D12" s="210"/>
      <c r="E12" s="210"/>
      <c r="F12" s="192"/>
      <c r="G12" s="211" t="s">
        <v>803</v>
      </c>
      <c r="H12" s="212"/>
      <c r="I12" s="213"/>
    </row>
    <row r="13" spans="2:9" ht="34.5" customHeight="1">
      <c r="B13" s="207" t="s">
        <v>798</v>
      </c>
      <c r="C13" s="214" t="s">
        <v>800</v>
      </c>
      <c r="D13" s="210"/>
      <c r="E13" s="210"/>
      <c r="F13" s="192"/>
      <c r="G13" s="209"/>
      <c r="H13" s="210"/>
      <c r="I13" s="192"/>
    </row>
    <row r="14" spans="2:9" ht="34.5" customHeight="1">
      <c r="B14" s="208"/>
      <c r="C14" s="214" t="s">
        <v>801</v>
      </c>
      <c r="D14" s="210"/>
      <c r="E14" s="210"/>
      <c r="F14" s="192"/>
      <c r="G14" s="209"/>
      <c r="H14" s="210"/>
      <c r="I14" s="192"/>
    </row>
    <row r="16" ht="30">
      <c r="B16" s="8" t="s">
        <v>809</v>
      </c>
    </row>
  </sheetData>
  <sheetProtection/>
  <mergeCells count="7">
    <mergeCell ref="C12:F12"/>
    <mergeCell ref="G12:I12"/>
    <mergeCell ref="B13:B14"/>
    <mergeCell ref="C13:F13"/>
    <mergeCell ref="G13:I13"/>
    <mergeCell ref="C14:F14"/>
    <mergeCell ref="G14:I14"/>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4.xml><?xml version="1.0" encoding="utf-8"?>
<worksheet xmlns="http://schemas.openxmlformats.org/spreadsheetml/2006/main" xmlns:r="http://schemas.openxmlformats.org/officeDocument/2006/relationships">
  <sheetPr>
    <tabColor theme="0" tint="-0.4999699890613556"/>
    <pageSetUpPr fitToPage="1"/>
  </sheetPr>
  <dimension ref="A1:L18"/>
  <sheetViews>
    <sheetView showGridLines="0" zoomScale="60" zoomScaleNormal="60" zoomScaleSheetLayoutView="90" workbookViewId="0" topLeftCell="A1">
      <selection activeCell="B18" sqref="B18"/>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13</v>
      </c>
      <c r="D6" s="35"/>
      <c r="E6" s="4"/>
      <c r="F6" s="4"/>
      <c r="G6" s="6"/>
      <c r="H6" s="6"/>
      <c r="I6" s="6"/>
    </row>
    <row r="7" spans="1:9" ht="15">
      <c r="A7" s="23"/>
      <c r="B7" s="10"/>
      <c r="C7" s="37"/>
      <c r="D7" s="38"/>
      <c r="E7" s="24"/>
      <c r="F7" s="24"/>
      <c r="G7" s="6"/>
      <c r="H7" s="126" t="s">
        <v>811</v>
      </c>
      <c r="I7" s="25">
        <f>SUM(I10:I10)</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210">
      <c r="A10" s="122" t="s">
        <v>0</v>
      </c>
      <c r="B10" s="118" t="s">
        <v>264</v>
      </c>
      <c r="C10" s="119">
        <v>120</v>
      </c>
      <c r="D10" s="98" t="s">
        <v>180</v>
      </c>
      <c r="E10" s="120"/>
      <c r="F10" s="28"/>
      <c r="G10" s="28"/>
      <c r="H10" s="29"/>
      <c r="I10" s="29">
        <f>ROUND(ROUND(C10,2)*ROUND(H10,2),2)</f>
        <v>0</v>
      </c>
    </row>
    <row r="12" spans="2:9" ht="15">
      <c r="B12" s="117" t="s">
        <v>802</v>
      </c>
      <c r="C12" s="215" t="s">
        <v>799</v>
      </c>
      <c r="D12" s="210"/>
      <c r="E12" s="210"/>
      <c r="F12" s="192"/>
      <c r="G12" s="211" t="s">
        <v>803</v>
      </c>
      <c r="H12" s="212"/>
      <c r="I12" s="213"/>
    </row>
    <row r="13" spans="2:9" ht="34.5" customHeight="1">
      <c r="B13" s="207" t="s">
        <v>798</v>
      </c>
      <c r="C13" s="214" t="s">
        <v>800</v>
      </c>
      <c r="D13" s="210"/>
      <c r="E13" s="210"/>
      <c r="F13" s="192"/>
      <c r="G13" s="209"/>
      <c r="H13" s="210"/>
      <c r="I13" s="192"/>
    </row>
    <row r="14" spans="2:9" ht="34.5" customHeight="1">
      <c r="B14" s="208"/>
      <c r="C14" s="214" t="s">
        <v>801</v>
      </c>
      <c r="D14" s="210"/>
      <c r="E14" s="210"/>
      <c r="F14" s="192"/>
      <c r="G14" s="209"/>
      <c r="H14" s="210"/>
      <c r="I14" s="192"/>
    </row>
    <row r="16" ht="30">
      <c r="B16" s="8" t="s">
        <v>809</v>
      </c>
    </row>
    <row r="18" ht="165">
      <c r="B18" s="143" t="s">
        <v>834</v>
      </c>
    </row>
  </sheetData>
  <sheetProtection/>
  <mergeCells count="7">
    <mergeCell ref="C12:F12"/>
    <mergeCell ref="G12:I12"/>
    <mergeCell ref="B13:B14"/>
    <mergeCell ref="C13:F13"/>
    <mergeCell ref="G13:I13"/>
    <mergeCell ref="C14:F14"/>
    <mergeCell ref="G14:I14"/>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5.xml><?xml version="1.0" encoding="utf-8"?>
<worksheet xmlns="http://schemas.openxmlformats.org/spreadsheetml/2006/main" xmlns:r="http://schemas.openxmlformats.org/officeDocument/2006/relationships">
  <sheetPr>
    <tabColor theme="0" tint="-0.4999699890613556"/>
    <pageSetUpPr fitToPage="1"/>
  </sheetPr>
  <dimension ref="A1:N162"/>
  <sheetViews>
    <sheetView showGridLines="0" zoomScale="60" zoomScaleNormal="60" zoomScaleSheetLayoutView="90" workbookViewId="0" topLeftCell="A1">
      <selection activeCell="C14" sqref="C14:F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14</v>
      </c>
      <c r="D6" s="35"/>
      <c r="E6" s="4"/>
      <c r="F6" s="4"/>
      <c r="G6" s="6"/>
      <c r="H6" s="6"/>
      <c r="I6" s="6"/>
      <c r="K6" s="8"/>
    </row>
    <row r="7" spans="1:11" ht="15">
      <c r="A7" s="23"/>
      <c r="B7" s="10"/>
      <c r="C7" s="37"/>
      <c r="D7" s="38"/>
      <c r="E7" s="24"/>
      <c r="F7" s="24"/>
      <c r="G7" s="6"/>
      <c r="H7" s="126" t="s">
        <v>811</v>
      </c>
      <c r="I7" s="25">
        <f>SUM(I10)</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180">
      <c r="A10" s="122" t="s">
        <v>0</v>
      </c>
      <c r="B10" s="52" t="s">
        <v>265</v>
      </c>
      <c r="C10" s="87">
        <v>20</v>
      </c>
      <c r="D10" s="78" t="s">
        <v>180</v>
      </c>
      <c r="E10" s="28"/>
      <c r="F10" s="28"/>
      <c r="G10" s="28"/>
      <c r="H10" s="29"/>
      <c r="I10" s="29">
        <f>ROUND(ROUND(C10,2)*ROUND(H10,2),2)</f>
        <v>0</v>
      </c>
      <c r="K10" s="8"/>
    </row>
    <row r="11" spans="1:11" ht="15">
      <c r="A11" s="4"/>
      <c r="B11" s="4"/>
      <c r="C11" s="4"/>
      <c r="D11" s="4"/>
      <c r="E11" s="4"/>
      <c r="F11" s="4"/>
      <c r="G11" s="4"/>
      <c r="H11" s="4"/>
      <c r="I11" s="4"/>
      <c r="K11" s="8"/>
    </row>
    <row r="12" spans="1:11" ht="15">
      <c r="A12" s="4"/>
      <c r="B12" s="52" t="s">
        <v>722</v>
      </c>
      <c r="C12" s="33"/>
      <c r="E12" s="33"/>
      <c r="F12" s="33"/>
      <c r="G12" s="33"/>
      <c r="H12" s="33"/>
      <c r="I12" s="33"/>
      <c r="K12" s="8"/>
    </row>
    <row r="13" spans="1:11" ht="15">
      <c r="A13" s="4"/>
      <c r="K13" s="8"/>
    </row>
    <row r="14" spans="2:11" ht="15">
      <c r="B14" s="117" t="s">
        <v>802</v>
      </c>
      <c r="C14" s="215" t="s">
        <v>799</v>
      </c>
      <c r="D14" s="210"/>
      <c r="E14" s="210"/>
      <c r="F14" s="192"/>
      <c r="G14" s="211" t="s">
        <v>803</v>
      </c>
      <c r="H14" s="212"/>
      <c r="I14" s="213"/>
      <c r="K14" s="8"/>
    </row>
    <row r="15" spans="2:11" ht="34.5" customHeight="1">
      <c r="B15" s="207" t="s">
        <v>798</v>
      </c>
      <c r="C15" s="214" t="s">
        <v>800</v>
      </c>
      <c r="D15" s="210"/>
      <c r="E15" s="210"/>
      <c r="F15" s="192"/>
      <c r="G15" s="209"/>
      <c r="H15" s="210"/>
      <c r="I15" s="192"/>
      <c r="K15" s="8"/>
    </row>
    <row r="16" spans="2:11" ht="34.5" customHeight="1">
      <c r="B16" s="208"/>
      <c r="C16" s="214" t="s">
        <v>801</v>
      </c>
      <c r="D16" s="210"/>
      <c r="E16" s="210"/>
      <c r="F16" s="192"/>
      <c r="G16" s="209"/>
      <c r="H16" s="210"/>
      <c r="I16" s="192"/>
      <c r="K16" s="8"/>
    </row>
    <row r="17" ht="15">
      <c r="K17" s="8"/>
    </row>
    <row r="18" spans="2:11" ht="30">
      <c r="B18" s="8" t="s">
        <v>809</v>
      </c>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sheetData>
  <sheetProtection/>
  <mergeCells count="7">
    <mergeCell ref="C14:F14"/>
    <mergeCell ref="G14:I14"/>
    <mergeCell ref="B15:B16"/>
    <mergeCell ref="C15:F15"/>
    <mergeCell ref="G15:I15"/>
    <mergeCell ref="C16:F16"/>
    <mergeCell ref="G16:I16"/>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6.xml><?xml version="1.0" encoding="utf-8"?>
<worksheet xmlns="http://schemas.openxmlformats.org/spreadsheetml/2006/main" xmlns:r="http://schemas.openxmlformats.org/officeDocument/2006/relationships">
  <sheetPr>
    <tabColor theme="0" tint="-0.4999699890613556"/>
    <pageSetUpPr fitToPage="1"/>
  </sheetPr>
  <dimension ref="A1:N184"/>
  <sheetViews>
    <sheetView showGridLines="0" zoomScale="60" zoomScaleNormal="60" zoomScaleSheetLayoutView="90" workbookViewId="0" topLeftCell="A3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15</v>
      </c>
      <c r="D6" s="35"/>
      <c r="E6" s="4"/>
      <c r="F6" s="4"/>
      <c r="G6" s="6"/>
      <c r="H6" s="6"/>
      <c r="I6" s="6"/>
      <c r="K6" s="8"/>
    </row>
    <row r="7" spans="1:11" ht="15">
      <c r="A7" s="23"/>
      <c r="B7" s="10"/>
      <c r="C7" s="37"/>
      <c r="D7" s="38"/>
      <c r="E7" s="24"/>
      <c r="F7" s="24"/>
      <c r="G7" s="6"/>
      <c r="H7" s="126" t="s">
        <v>811</v>
      </c>
      <c r="I7" s="25">
        <f>SUM(I10:I36)</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15">
      <c r="A10" s="52"/>
      <c r="B10" s="114" t="s">
        <v>663</v>
      </c>
      <c r="C10" s="78" t="s">
        <v>97</v>
      </c>
      <c r="D10" s="78" t="s">
        <v>97</v>
      </c>
      <c r="E10" s="78" t="s">
        <v>97</v>
      </c>
      <c r="F10" s="78" t="s">
        <v>97</v>
      </c>
      <c r="G10" s="78" t="s">
        <v>97</v>
      </c>
      <c r="H10" s="78" t="s">
        <v>97</v>
      </c>
      <c r="I10" s="78" t="s">
        <v>97</v>
      </c>
      <c r="K10" s="8"/>
    </row>
    <row r="11" spans="1:11" ht="90">
      <c r="A11" s="52">
        <v>1</v>
      </c>
      <c r="B11" s="76" t="s">
        <v>266</v>
      </c>
      <c r="C11" s="78">
        <v>40</v>
      </c>
      <c r="D11" s="78" t="s">
        <v>99</v>
      </c>
      <c r="E11" s="28"/>
      <c r="F11" s="28"/>
      <c r="G11" s="28"/>
      <c r="H11" s="29"/>
      <c r="I11" s="29">
        <f aca="true" t="shared" si="0" ref="I11:I36">ROUND(ROUND(C11,2)*ROUND(H11,2),2)</f>
        <v>0</v>
      </c>
      <c r="K11" s="8"/>
    </row>
    <row r="12" spans="1:11" ht="45">
      <c r="A12" s="83">
        <v>2</v>
      </c>
      <c r="B12" s="58" t="s">
        <v>267</v>
      </c>
      <c r="C12" s="78">
        <v>50</v>
      </c>
      <c r="D12" s="78" t="s">
        <v>99</v>
      </c>
      <c r="E12" s="28"/>
      <c r="F12" s="28"/>
      <c r="G12" s="28"/>
      <c r="H12" s="29"/>
      <c r="I12" s="29">
        <f t="shared" si="0"/>
        <v>0</v>
      </c>
      <c r="K12" s="8"/>
    </row>
    <row r="13" spans="1:11" ht="15">
      <c r="A13" s="71">
        <v>3</v>
      </c>
      <c r="B13" s="58" t="s">
        <v>268</v>
      </c>
      <c r="C13" s="78">
        <v>300</v>
      </c>
      <c r="D13" s="78" t="s">
        <v>99</v>
      </c>
      <c r="E13" s="28"/>
      <c r="F13" s="28"/>
      <c r="G13" s="28"/>
      <c r="H13" s="29"/>
      <c r="I13" s="29">
        <f t="shared" si="0"/>
        <v>0</v>
      </c>
      <c r="K13" s="8"/>
    </row>
    <row r="14" spans="1:11" ht="15">
      <c r="A14" s="71">
        <v>4</v>
      </c>
      <c r="B14" s="58" t="s">
        <v>269</v>
      </c>
      <c r="C14" s="78">
        <v>20</v>
      </c>
      <c r="D14" s="78" t="s">
        <v>99</v>
      </c>
      <c r="E14" s="28"/>
      <c r="F14" s="28"/>
      <c r="G14" s="28"/>
      <c r="H14" s="29"/>
      <c r="I14" s="29">
        <f t="shared" si="0"/>
        <v>0</v>
      </c>
      <c r="K14" s="8"/>
    </row>
    <row r="15" spans="1:11" ht="90">
      <c r="A15" s="71">
        <v>5</v>
      </c>
      <c r="B15" s="58" t="s">
        <v>270</v>
      </c>
      <c r="C15" s="78">
        <v>25</v>
      </c>
      <c r="D15" s="78" t="s">
        <v>99</v>
      </c>
      <c r="E15" s="28"/>
      <c r="F15" s="28"/>
      <c r="G15" s="28"/>
      <c r="H15" s="29"/>
      <c r="I15" s="29">
        <f t="shared" si="0"/>
        <v>0</v>
      </c>
      <c r="K15" s="8"/>
    </row>
    <row r="16" spans="1:11" ht="60">
      <c r="A16" s="71">
        <v>6</v>
      </c>
      <c r="B16" s="58" t="s">
        <v>271</v>
      </c>
      <c r="C16" s="78">
        <v>25</v>
      </c>
      <c r="D16" s="78" t="s">
        <v>99</v>
      </c>
      <c r="E16" s="28"/>
      <c r="F16" s="28"/>
      <c r="G16" s="28"/>
      <c r="H16" s="29"/>
      <c r="I16" s="29">
        <f t="shared" si="0"/>
        <v>0</v>
      </c>
      <c r="K16" s="8"/>
    </row>
    <row r="17" spans="1:11" ht="60">
      <c r="A17" s="71">
        <v>7</v>
      </c>
      <c r="B17" s="58" t="s">
        <v>272</v>
      </c>
      <c r="C17" s="78">
        <v>25</v>
      </c>
      <c r="D17" s="78" t="s">
        <v>99</v>
      </c>
      <c r="E17" s="28"/>
      <c r="F17" s="28"/>
      <c r="G17" s="28"/>
      <c r="H17" s="29"/>
      <c r="I17" s="29">
        <f t="shared" si="0"/>
        <v>0</v>
      </c>
      <c r="K17" s="8"/>
    </row>
    <row r="18" spans="1:11" ht="60">
      <c r="A18" s="71">
        <v>8</v>
      </c>
      <c r="B18" s="58" t="s">
        <v>273</v>
      </c>
      <c r="C18" s="78">
        <v>25</v>
      </c>
      <c r="D18" s="78" t="s">
        <v>99</v>
      </c>
      <c r="E18" s="28"/>
      <c r="F18" s="28"/>
      <c r="G18" s="28"/>
      <c r="H18" s="29"/>
      <c r="I18" s="29">
        <f t="shared" si="0"/>
        <v>0</v>
      </c>
      <c r="K18" s="8"/>
    </row>
    <row r="19" spans="1:11" ht="60">
      <c r="A19" s="71">
        <v>9</v>
      </c>
      <c r="B19" s="58" t="s">
        <v>274</v>
      </c>
      <c r="C19" s="78">
        <v>25</v>
      </c>
      <c r="D19" s="78" t="s">
        <v>99</v>
      </c>
      <c r="E19" s="28"/>
      <c r="F19" s="28"/>
      <c r="G19" s="28"/>
      <c r="H19" s="29"/>
      <c r="I19" s="29">
        <f t="shared" si="0"/>
        <v>0</v>
      </c>
      <c r="K19" s="8"/>
    </row>
    <row r="20" spans="1:11" ht="105">
      <c r="A20" s="71">
        <v>10</v>
      </c>
      <c r="B20" s="58" t="s">
        <v>275</v>
      </c>
      <c r="C20" s="78">
        <v>25</v>
      </c>
      <c r="D20" s="78" t="s">
        <v>99</v>
      </c>
      <c r="E20" s="28"/>
      <c r="F20" s="28"/>
      <c r="G20" s="28"/>
      <c r="H20" s="29"/>
      <c r="I20" s="29">
        <f t="shared" si="0"/>
        <v>0</v>
      </c>
      <c r="K20" s="8"/>
    </row>
    <row r="21" spans="1:11" ht="75">
      <c r="A21" s="71">
        <v>11</v>
      </c>
      <c r="B21" s="58" t="s">
        <v>276</v>
      </c>
      <c r="C21" s="78">
        <v>25</v>
      </c>
      <c r="D21" s="78" t="s">
        <v>99</v>
      </c>
      <c r="E21" s="28"/>
      <c r="F21" s="28"/>
      <c r="G21" s="28"/>
      <c r="H21" s="29"/>
      <c r="I21" s="29">
        <f t="shared" si="0"/>
        <v>0</v>
      </c>
      <c r="K21" s="8"/>
    </row>
    <row r="22" spans="1:11" ht="15">
      <c r="A22" s="71">
        <v>12</v>
      </c>
      <c r="B22" s="58" t="s">
        <v>277</v>
      </c>
      <c r="C22" s="78">
        <v>250</v>
      </c>
      <c r="D22" s="78" t="s">
        <v>99</v>
      </c>
      <c r="E22" s="28"/>
      <c r="F22" s="28"/>
      <c r="G22" s="28"/>
      <c r="H22" s="29"/>
      <c r="I22" s="29">
        <f t="shared" si="0"/>
        <v>0</v>
      </c>
      <c r="K22" s="8"/>
    </row>
    <row r="23" spans="1:11" ht="15">
      <c r="A23" s="71">
        <v>13</v>
      </c>
      <c r="B23" s="58" t="s">
        <v>278</v>
      </c>
      <c r="C23" s="78">
        <v>50</v>
      </c>
      <c r="D23" s="78" t="s">
        <v>99</v>
      </c>
      <c r="E23" s="28"/>
      <c r="F23" s="28"/>
      <c r="G23" s="28"/>
      <c r="H23" s="29"/>
      <c r="I23" s="29">
        <f t="shared" si="0"/>
        <v>0</v>
      </c>
      <c r="K23" s="8"/>
    </row>
    <row r="24" spans="1:11" ht="90">
      <c r="A24" s="71">
        <v>14</v>
      </c>
      <c r="B24" s="58" t="s">
        <v>279</v>
      </c>
      <c r="C24" s="78">
        <v>20</v>
      </c>
      <c r="D24" s="78" t="s">
        <v>99</v>
      </c>
      <c r="E24" s="28"/>
      <c r="F24" s="28"/>
      <c r="G24" s="28"/>
      <c r="H24" s="29"/>
      <c r="I24" s="29">
        <f t="shared" si="0"/>
        <v>0</v>
      </c>
      <c r="K24" s="8"/>
    </row>
    <row r="25" spans="1:11" ht="15">
      <c r="A25" s="71">
        <v>15</v>
      </c>
      <c r="B25" s="58" t="s">
        <v>280</v>
      </c>
      <c r="C25" s="78">
        <v>200</v>
      </c>
      <c r="D25" s="78" t="s">
        <v>99</v>
      </c>
      <c r="E25" s="28"/>
      <c r="F25" s="28"/>
      <c r="G25" s="28"/>
      <c r="H25" s="29"/>
      <c r="I25" s="29">
        <f t="shared" si="0"/>
        <v>0</v>
      </c>
      <c r="K25" s="8"/>
    </row>
    <row r="26" spans="1:11" ht="15">
      <c r="A26" s="71">
        <v>16</v>
      </c>
      <c r="B26" s="58" t="s">
        <v>281</v>
      </c>
      <c r="C26" s="78">
        <v>200</v>
      </c>
      <c r="D26" s="78" t="s">
        <v>99</v>
      </c>
      <c r="E26" s="28"/>
      <c r="F26" s="28"/>
      <c r="G26" s="28"/>
      <c r="H26" s="29"/>
      <c r="I26" s="29">
        <f t="shared" si="0"/>
        <v>0</v>
      </c>
      <c r="K26" s="8"/>
    </row>
    <row r="27" spans="1:11" ht="15">
      <c r="A27" s="71">
        <v>17</v>
      </c>
      <c r="B27" s="58" t="s">
        <v>664</v>
      </c>
      <c r="C27" s="78">
        <v>200</v>
      </c>
      <c r="D27" s="78" t="s">
        <v>99</v>
      </c>
      <c r="E27" s="28"/>
      <c r="F27" s="28"/>
      <c r="G27" s="28"/>
      <c r="H27" s="29"/>
      <c r="I27" s="29">
        <f t="shared" si="0"/>
        <v>0</v>
      </c>
      <c r="K27" s="8"/>
    </row>
    <row r="28" spans="1:11" ht="75">
      <c r="A28" s="71">
        <v>18</v>
      </c>
      <c r="B28" s="58" t="s">
        <v>282</v>
      </c>
      <c r="C28" s="78">
        <v>50</v>
      </c>
      <c r="D28" s="78" t="s">
        <v>99</v>
      </c>
      <c r="E28" s="28"/>
      <c r="F28" s="28"/>
      <c r="G28" s="28"/>
      <c r="H28" s="29"/>
      <c r="I28" s="29">
        <f t="shared" si="0"/>
        <v>0</v>
      </c>
      <c r="K28" s="8"/>
    </row>
    <row r="29" spans="1:11" ht="90">
      <c r="A29" s="71">
        <v>19</v>
      </c>
      <c r="B29" s="58" t="s">
        <v>283</v>
      </c>
      <c r="C29" s="78">
        <v>50</v>
      </c>
      <c r="D29" s="78" t="s">
        <v>99</v>
      </c>
      <c r="E29" s="28"/>
      <c r="F29" s="28"/>
      <c r="G29" s="28"/>
      <c r="H29" s="29"/>
      <c r="I29" s="29">
        <f t="shared" si="0"/>
        <v>0</v>
      </c>
      <c r="K29" s="8"/>
    </row>
    <row r="30" spans="1:11" ht="90">
      <c r="A30" s="71">
        <v>20</v>
      </c>
      <c r="B30" s="58" t="s">
        <v>284</v>
      </c>
      <c r="C30" s="78">
        <v>50</v>
      </c>
      <c r="D30" s="78" t="s">
        <v>99</v>
      </c>
      <c r="E30" s="28"/>
      <c r="F30" s="28"/>
      <c r="G30" s="28"/>
      <c r="H30" s="29"/>
      <c r="I30" s="29">
        <f t="shared" si="0"/>
        <v>0</v>
      </c>
      <c r="K30" s="8"/>
    </row>
    <row r="31" spans="1:11" ht="75">
      <c r="A31" s="71">
        <v>21</v>
      </c>
      <c r="B31" s="58" t="s">
        <v>285</v>
      </c>
      <c r="C31" s="78">
        <v>50</v>
      </c>
      <c r="D31" s="78" t="s">
        <v>99</v>
      </c>
      <c r="E31" s="28"/>
      <c r="F31" s="28"/>
      <c r="G31" s="28"/>
      <c r="H31" s="29"/>
      <c r="I31" s="29">
        <f t="shared" si="0"/>
        <v>0</v>
      </c>
      <c r="K31" s="8"/>
    </row>
    <row r="32" spans="1:11" ht="105">
      <c r="A32" s="71">
        <v>22</v>
      </c>
      <c r="B32" s="58" t="s">
        <v>286</v>
      </c>
      <c r="C32" s="78">
        <v>50</v>
      </c>
      <c r="D32" s="78" t="s">
        <v>99</v>
      </c>
      <c r="E32" s="28"/>
      <c r="F32" s="28"/>
      <c r="G32" s="28"/>
      <c r="H32" s="29"/>
      <c r="I32" s="29">
        <f t="shared" si="0"/>
        <v>0</v>
      </c>
      <c r="K32" s="8"/>
    </row>
    <row r="33" spans="1:11" ht="45">
      <c r="A33" s="71">
        <v>23</v>
      </c>
      <c r="B33" s="58" t="s">
        <v>287</v>
      </c>
      <c r="C33" s="78">
        <v>200</v>
      </c>
      <c r="D33" s="78" t="s">
        <v>99</v>
      </c>
      <c r="E33" s="28"/>
      <c r="F33" s="28"/>
      <c r="G33" s="28"/>
      <c r="H33" s="29"/>
      <c r="I33" s="29">
        <f t="shared" si="0"/>
        <v>0</v>
      </c>
      <c r="K33" s="8"/>
    </row>
    <row r="34" spans="1:11" ht="15">
      <c r="A34" s="71">
        <v>24</v>
      </c>
      <c r="B34" s="58" t="s">
        <v>288</v>
      </c>
      <c r="C34" s="78">
        <v>200</v>
      </c>
      <c r="D34" s="78" t="s">
        <v>99</v>
      </c>
      <c r="E34" s="28"/>
      <c r="F34" s="28"/>
      <c r="G34" s="28"/>
      <c r="H34" s="29"/>
      <c r="I34" s="29">
        <f t="shared" si="0"/>
        <v>0</v>
      </c>
      <c r="K34" s="8"/>
    </row>
    <row r="35" spans="1:11" ht="15">
      <c r="A35" s="71">
        <v>25</v>
      </c>
      <c r="B35" s="58" t="s">
        <v>289</v>
      </c>
      <c r="C35" s="78">
        <v>200</v>
      </c>
      <c r="D35" s="78" t="s">
        <v>99</v>
      </c>
      <c r="E35" s="28"/>
      <c r="F35" s="28"/>
      <c r="G35" s="28"/>
      <c r="H35" s="29"/>
      <c r="I35" s="29">
        <f t="shared" si="0"/>
        <v>0</v>
      </c>
      <c r="K35" s="8"/>
    </row>
    <row r="36" spans="1:11" ht="15">
      <c r="A36" s="71">
        <v>26</v>
      </c>
      <c r="B36" s="84" t="s">
        <v>290</v>
      </c>
      <c r="C36" s="85">
        <v>200</v>
      </c>
      <c r="D36" s="85" t="s">
        <v>99</v>
      </c>
      <c r="E36" s="28"/>
      <c r="F36" s="28"/>
      <c r="G36" s="28"/>
      <c r="H36" s="29"/>
      <c r="I36" s="29">
        <f t="shared" si="0"/>
        <v>0</v>
      </c>
      <c r="K36" s="8"/>
    </row>
    <row r="37" spans="1:11" ht="15">
      <c r="A37" s="6"/>
      <c r="B37" s="86"/>
      <c r="C37" s="4"/>
      <c r="D37" s="4"/>
      <c r="E37" s="4"/>
      <c r="F37" s="4"/>
      <c r="G37" s="4"/>
      <c r="H37" s="4"/>
      <c r="I37" s="4"/>
      <c r="J37" s="4"/>
      <c r="K37" s="8"/>
    </row>
    <row r="38" spans="2:11" ht="15">
      <c r="B38" s="52" t="s">
        <v>291</v>
      </c>
      <c r="C38" s="33"/>
      <c r="E38" s="33"/>
      <c r="F38" s="33"/>
      <c r="G38" s="33"/>
      <c r="H38" s="33"/>
      <c r="I38" s="33"/>
      <c r="J38" s="33"/>
      <c r="K38" s="8"/>
    </row>
    <row r="39" ht="15">
      <c r="K39" s="8"/>
    </row>
    <row r="40" spans="2:11" ht="15">
      <c r="B40" s="117" t="s">
        <v>802</v>
      </c>
      <c r="C40" s="215" t="s">
        <v>799</v>
      </c>
      <c r="D40" s="210"/>
      <c r="E40" s="210"/>
      <c r="F40" s="192"/>
      <c r="G40" s="211" t="s">
        <v>803</v>
      </c>
      <c r="H40" s="212"/>
      <c r="I40" s="213"/>
      <c r="K40" s="8"/>
    </row>
    <row r="41" spans="2:11" ht="34.5" customHeight="1">
      <c r="B41" s="207" t="s">
        <v>798</v>
      </c>
      <c r="C41" s="214" t="s">
        <v>800</v>
      </c>
      <c r="D41" s="210"/>
      <c r="E41" s="210"/>
      <c r="F41" s="192"/>
      <c r="G41" s="209"/>
      <c r="H41" s="210"/>
      <c r="I41" s="192"/>
      <c r="K41" s="8"/>
    </row>
    <row r="42" spans="2:11" ht="34.5" customHeight="1">
      <c r="B42" s="208"/>
      <c r="C42" s="214" t="s">
        <v>801</v>
      </c>
      <c r="D42" s="210"/>
      <c r="E42" s="210"/>
      <c r="F42" s="192"/>
      <c r="G42" s="209"/>
      <c r="H42" s="210"/>
      <c r="I42" s="192"/>
      <c r="K42" s="8"/>
    </row>
    <row r="43" ht="15">
      <c r="K43" s="8"/>
    </row>
    <row r="44" spans="2:11" ht="30">
      <c r="B44" s="8" t="s">
        <v>809</v>
      </c>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sheetData>
  <sheetProtection/>
  <mergeCells count="7">
    <mergeCell ref="C40:F40"/>
    <mergeCell ref="G40:I40"/>
    <mergeCell ref="B41:B42"/>
    <mergeCell ref="C41:F41"/>
    <mergeCell ref="G41:I41"/>
    <mergeCell ref="C42:F42"/>
    <mergeCell ref="G42:I42"/>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7.xml><?xml version="1.0" encoding="utf-8"?>
<worksheet xmlns="http://schemas.openxmlformats.org/spreadsheetml/2006/main" xmlns:r="http://schemas.openxmlformats.org/officeDocument/2006/relationships">
  <sheetPr>
    <tabColor theme="0" tint="-0.4999699890613556"/>
    <pageSetUpPr fitToPage="1"/>
  </sheetPr>
  <dimension ref="A1:N189"/>
  <sheetViews>
    <sheetView showGridLines="0" zoomScale="60" zoomScaleNormal="60" zoomScaleSheetLayoutView="90" workbookViewId="0" topLeftCell="A1">
      <selection activeCell="A40" sqref="A1:IV16384"/>
    </sheetView>
  </sheetViews>
  <sheetFormatPr defaultColWidth="9.00390625" defaultRowHeight="12.75"/>
  <cols>
    <col min="1" max="1" width="8.00390625" style="149" customWidth="1"/>
    <col min="2" max="2" width="108.25390625" style="149" customWidth="1"/>
    <col min="3" max="3" width="11.125" style="151" customWidth="1"/>
    <col min="4" max="4" width="11.25390625" style="152" customWidth="1"/>
    <col min="5" max="5" width="22.25390625" style="149" customWidth="1"/>
    <col min="6" max="6" width="20.00390625" style="149" customWidth="1"/>
    <col min="7" max="7" width="19.125" style="149" customWidth="1"/>
    <col min="8" max="8" width="15.125" style="149" customWidth="1"/>
    <col min="9" max="9" width="19.00390625" style="149" customWidth="1"/>
    <col min="10" max="10" width="13.75390625" style="149" customWidth="1"/>
    <col min="11" max="11" width="15.875" style="154" customWidth="1"/>
    <col min="12" max="12" width="15.875" style="149" customWidth="1"/>
    <col min="13" max="14" width="14.25390625" style="149" customWidth="1"/>
    <col min="15" max="15" width="15.25390625" style="149" customWidth="1"/>
    <col min="16" max="16384" width="9.125" style="149" customWidth="1"/>
  </cols>
  <sheetData>
    <row r="1" spans="2:14" ht="15">
      <c r="B1" s="150" t="str">
        <f>'formularz oferty'!C4</f>
        <v>DFP.271.144.2021.AB</v>
      </c>
      <c r="I1" s="153" t="s">
        <v>66</v>
      </c>
      <c r="J1" s="153"/>
      <c r="M1" s="150"/>
      <c r="N1" s="150"/>
    </row>
    <row r="2" spans="2:14" ht="15">
      <c r="B2" s="150"/>
      <c r="I2" s="153"/>
      <c r="J2" s="153"/>
      <c r="M2" s="150"/>
      <c r="N2" s="150"/>
    </row>
    <row r="3" spans="2:9" ht="15">
      <c r="B3" s="155"/>
      <c r="C3" s="156" t="s">
        <v>67</v>
      </c>
      <c r="E3" s="157"/>
      <c r="F3" s="157"/>
      <c r="G3" s="158"/>
      <c r="H3" s="159"/>
      <c r="I3" s="153" t="s">
        <v>68</v>
      </c>
    </row>
    <row r="4" spans="2:9" ht="15">
      <c r="B4" s="155"/>
      <c r="C4" s="156"/>
      <c r="E4" s="157"/>
      <c r="F4" s="157"/>
      <c r="G4" s="158"/>
      <c r="H4" s="159"/>
      <c r="I4" s="153"/>
    </row>
    <row r="5" spans="2:10" ht="15">
      <c r="B5" s="155"/>
      <c r="C5" s="160"/>
      <c r="D5" s="161"/>
      <c r="E5" s="157"/>
      <c r="F5" s="157"/>
      <c r="G5" s="158"/>
      <c r="H5" s="159"/>
      <c r="I5" s="153"/>
      <c r="J5" s="153"/>
    </row>
    <row r="6" spans="1:11" ht="15">
      <c r="A6" s="155"/>
      <c r="B6" s="155" t="s">
        <v>11</v>
      </c>
      <c r="C6" s="162">
        <v>16</v>
      </c>
      <c r="D6" s="161"/>
      <c r="E6" s="157"/>
      <c r="F6" s="157"/>
      <c r="G6" s="163"/>
      <c r="H6" s="163"/>
      <c r="I6" s="163"/>
      <c r="K6" s="149"/>
    </row>
    <row r="7" spans="1:11" ht="15">
      <c r="A7" s="155"/>
      <c r="B7" s="155"/>
      <c r="C7" s="160"/>
      <c r="D7" s="161"/>
      <c r="E7" s="164"/>
      <c r="F7" s="164"/>
      <c r="G7" s="163"/>
      <c r="H7" s="165" t="s">
        <v>811</v>
      </c>
      <c r="I7" s="166">
        <f>SUM(I10:I57)</f>
        <v>0</v>
      </c>
      <c r="K7" s="149"/>
    </row>
    <row r="8" spans="1:11" ht="15">
      <c r="A8" s="155"/>
      <c r="B8" s="155"/>
      <c r="C8" s="160"/>
      <c r="D8" s="161"/>
      <c r="E8" s="164"/>
      <c r="F8" s="164"/>
      <c r="G8" s="164"/>
      <c r="H8" s="164"/>
      <c r="I8" s="164"/>
      <c r="K8" s="149"/>
    </row>
    <row r="9" spans="1:11" ht="45">
      <c r="A9" s="167" t="s">
        <v>69</v>
      </c>
      <c r="B9" s="167" t="s">
        <v>42</v>
      </c>
      <c r="C9" s="168" t="s">
        <v>37</v>
      </c>
      <c r="D9" s="168" t="s">
        <v>70</v>
      </c>
      <c r="E9" s="169" t="s">
        <v>95</v>
      </c>
      <c r="F9" s="169" t="s">
        <v>96</v>
      </c>
      <c r="G9" s="169" t="s">
        <v>71</v>
      </c>
      <c r="H9" s="170" t="s">
        <v>812</v>
      </c>
      <c r="I9" s="170" t="s">
        <v>72</v>
      </c>
      <c r="K9" s="149"/>
    </row>
    <row r="10" spans="2:11" ht="15">
      <c r="B10" s="171" t="s">
        <v>292</v>
      </c>
      <c r="C10" s="172" t="s">
        <v>97</v>
      </c>
      <c r="D10" s="172" t="s">
        <v>97</v>
      </c>
      <c r="E10" s="172" t="s">
        <v>97</v>
      </c>
      <c r="F10" s="172" t="s">
        <v>97</v>
      </c>
      <c r="G10" s="172" t="s">
        <v>97</v>
      </c>
      <c r="H10" s="172" t="s">
        <v>97</v>
      </c>
      <c r="I10" s="172" t="s">
        <v>97</v>
      </c>
      <c r="K10" s="149"/>
    </row>
    <row r="11" spans="1:11" ht="30">
      <c r="A11" s="173">
        <v>1</v>
      </c>
      <c r="B11" s="173" t="s">
        <v>293</v>
      </c>
      <c r="C11" s="174">
        <v>20</v>
      </c>
      <c r="D11" s="172" t="s">
        <v>99</v>
      </c>
      <c r="E11" s="169"/>
      <c r="F11" s="169"/>
      <c r="G11" s="169"/>
      <c r="H11" s="175"/>
      <c r="I11" s="175">
        <f aca="true" t="shared" si="0" ref="I11:I51">ROUND(ROUND(C11,2)*ROUND(H11,2),2)</f>
        <v>0</v>
      </c>
      <c r="K11" s="149"/>
    </row>
    <row r="12" spans="1:11" ht="15">
      <c r="A12" s="173">
        <v>2</v>
      </c>
      <c r="B12" s="173" t="s">
        <v>294</v>
      </c>
      <c r="C12" s="174">
        <v>200</v>
      </c>
      <c r="D12" s="172" t="s">
        <v>99</v>
      </c>
      <c r="E12" s="169"/>
      <c r="F12" s="169"/>
      <c r="G12" s="169"/>
      <c r="H12" s="175"/>
      <c r="I12" s="175">
        <f t="shared" si="0"/>
        <v>0</v>
      </c>
      <c r="K12" s="149"/>
    </row>
    <row r="13" spans="1:11" ht="15">
      <c r="A13" s="173">
        <v>3</v>
      </c>
      <c r="B13" s="173" t="s">
        <v>295</v>
      </c>
      <c r="C13" s="174">
        <v>50</v>
      </c>
      <c r="D13" s="172" t="s">
        <v>99</v>
      </c>
      <c r="E13" s="169"/>
      <c r="F13" s="169"/>
      <c r="G13" s="169"/>
      <c r="H13" s="175"/>
      <c r="I13" s="175">
        <f t="shared" si="0"/>
        <v>0</v>
      </c>
      <c r="K13" s="149"/>
    </row>
    <row r="14" spans="1:11" ht="30">
      <c r="A14" s="173">
        <v>4</v>
      </c>
      <c r="B14" s="173" t="s">
        <v>296</v>
      </c>
      <c r="C14" s="174">
        <v>60</v>
      </c>
      <c r="D14" s="172" t="s">
        <v>99</v>
      </c>
      <c r="E14" s="169"/>
      <c r="F14" s="169"/>
      <c r="G14" s="169"/>
      <c r="H14" s="175"/>
      <c r="I14" s="175">
        <f t="shared" si="0"/>
        <v>0</v>
      </c>
      <c r="K14" s="149"/>
    </row>
    <row r="15" spans="1:11" ht="15">
      <c r="A15" s="173">
        <v>5</v>
      </c>
      <c r="B15" s="173" t="s">
        <v>297</v>
      </c>
      <c r="C15" s="174">
        <v>100</v>
      </c>
      <c r="D15" s="172" t="s">
        <v>99</v>
      </c>
      <c r="E15" s="169"/>
      <c r="F15" s="169"/>
      <c r="G15" s="169"/>
      <c r="H15" s="175"/>
      <c r="I15" s="175">
        <f t="shared" si="0"/>
        <v>0</v>
      </c>
      <c r="K15" s="149"/>
    </row>
    <row r="16" spans="1:11" ht="15">
      <c r="A16" s="173">
        <v>6</v>
      </c>
      <c r="B16" s="173" t="s">
        <v>298</v>
      </c>
      <c r="C16" s="174">
        <v>100</v>
      </c>
      <c r="D16" s="172" t="s">
        <v>99</v>
      </c>
      <c r="E16" s="169"/>
      <c r="F16" s="169"/>
      <c r="G16" s="169"/>
      <c r="H16" s="175"/>
      <c r="I16" s="175">
        <f t="shared" si="0"/>
        <v>0</v>
      </c>
      <c r="K16" s="149"/>
    </row>
    <row r="17" spans="1:11" ht="15">
      <c r="A17" s="145">
        <v>7</v>
      </c>
      <c r="B17" s="145" t="s">
        <v>850</v>
      </c>
      <c r="C17" s="176"/>
      <c r="D17" s="146"/>
      <c r="E17" s="147"/>
      <c r="F17" s="147"/>
      <c r="G17" s="147"/>
      <c r="H17" s="148"/>
      <c r="I17" s="148"/>
      <c r="K17" s="149"/>
    </row>
    <row r="18" spans="1:11" ht="15">
      <c r="A18" s="173">
        <v>8</v>
      </c>
      <c r="B18" s="173" t="s">
        <v>299</v>
      </c>
      <c r="C18" s="174">
        <v>20</v>
      </c>
      <c r="D18" s="172" t="s">
        <v>99</v>
      </c>
      <c r="E18" s="169"/>
      <c r="F18" s="169"/>
      <c r="G18" s="169"/>
      <c r="H18" s="175"/>
      <c r="I18" s="175">
        <f t="shared" si="0"/>
        <v>0</v>
      </c>
      <c r="K18" s="149"/>
    </row>
    <row r="19" spans="1:11" ht="15">
      <c r="A19" s="173">
        <v>9</v>
      </c>
      <c r="B19" s="173" t="s">
        <v>712</v>
      </c>
      <c r="C19" s="174">
        <v>50</v>
      </c>
      <c r="D19" s="172" t="s">
        <v>99</v>
      </c>
      <c r="E19" s="169"/>
      <c r="F19" s="169"/>
      <c r="G19" s="169"/>
      <c r="H19" s="175"/>
      <c r="I19" s="175">
        <f t="shared" si="0"/>
        <v>0</v>
      </c>
      <c r="K19" s="149"/>
    </row>
    <row r="20" spans="1:11" ht="15">
      <c r="A20" s="145">
        <v>10</v>
      </c>
      <c r="B20" s="145" t="s">
        <v>850</v>
      </c>
      <c r="C20" s="176"/>
      <c r="D20" s="146"/>
      <c r="E20" s="147"/>
      <c r="F20" s="147"/>
      <c r="G20" s="147"/>
      <c r="H20" s="148"/>
      <c r="I20" s="148"/>
      <c r="K20" s="149"/>
    </row>
    <row r="21" spans="1:11" ht="15">
      <c r="A21" s="145">
        <v>11</v>
      </c>
      <c r="B21" s="145" t="s">
        <v>850</v>
      </c>
      <c r="C21" s="176"/>
      <c r="D21" s="146"/>
      <c r="E21" s="147"/>
      <c r="F21" s="147"/>
      <c r="G21" s="147"/>
      <c r="H21" s="148"/>
      <c r="I21" s="148"/>
      <c r="K21" s="149"/>
    </row>
    <row r="22" spans="1:11" ht="15">
      <c r="A22" s="173">
        <v>12</v>
      </c>
      <c r="B22" s="173" t="s">
        <v>297</v>
      </c>
      <c r="C22" s="174">
        <v>100</v>
      </c>
      <c r="D22" s="172" t="s">
        <v>99</v>
      </c>
      <c r="E22" s="169"/>
      <c r="F22" s="169"/>
      <c r="G22" s="169"/>
      <c r="H22" s="175"/>
      <c r="I22" s="175">
        <f t="shared" si="0"/>
        <v>0</v>
      </c>
      <c r="K22" s="149"/>
    </row>
    <row r="23" spans="1:11" ht="15">
      <c r="A23" s="173">
        <v>13</v>
      </c>
      <c r="B23" s="173" t="s">
        <v>298</v>
      </c>
      <c r="C23" s="174">
        <v>75</v>
      </c>
      <c r="D23" s="172" t="s">
        <v>99</v>
      </c>
      <c r="E23" s="169"/>
      <c r="F23" s="169"/>
      <c r="G23" s="169"/>
      <c r="H23" s="175"/>
      <c r="I23" s="175">
        <f t="shared" si="0"/>
        <v>0</v>
      </c>
      <c r="K23" s="149"/>
    </row>
    <row r="24" spans="1:11" ht="30">
      <c r="A24" s="173">
        <v>14</v>
      </c>
      <c r="B24" s="173" t="s">
        <v>300</v>
      </c>
      <c r="C24" s="174">
        <v>50</v>
      </c>
      <c r="D24" s="172" t="s">
        <v>99</v>
      </c>
      <c r="E24" s="169"/>
      <c r="F24" s="169"/>
      <c r="G24" s="169"/>
      <c r="H24" s="175"/>
      <c r="I24" s="175">
        <f t="shared" si="0"/>
        <v>0</v>
      </c>
      <c r="K24" s="149"/>
    </row>
    <row r="25" spans="1:11" ht="45">
      <c r="A25" s="173">
        <v>15</v>
      </c>
      <c r="B25" s="173" t="s">
        <v>301</v>
      </c>
      <c r="C25" s="174">
        <v>20</v>
      </c>
      <c r="D25" s="172" t="s">
        <v>99</v>
      </c>
      <c r="E25" s="169"/>
      <c r="F25" s="169"/>
      <c r="G25" s="169"/>
      <c r="H25" s="175"/>
      <c r="I25" s="175">
        <f t="shared" si="0"/>
        <v>0</v>
      </c>
      <c r="K25" s="149"/>
    </row>
    <row r="26" spans="1:11" ht="30">
      <c r="A26" s="173">
        <v>16</v>
      </c>
      <c r="B26" s="173" t="s">
        <v>302</v>
      </c>
      <c r="C26" s="174">
        <v>10</v>
      </c>
      <c r="D26" s="172" t="s">
        <v>99</v>
      </c>
      <c r="E26" s="169"/>
      <c r="F26" s="169"/>
      <c r="G26" s="169"/>
      <c r="H26" s="175"/>
      <c r="I26" s="175">
        <f t="shared" si="0"/>
        <v>0</v>
      </c>
      <c r="K26" s="149"/>
    </row>
    <row r="27" spans="1:11" ht="30">
      <c r="A27" s="173">
        <v>17</v>
      </c>
      <c r="B27" s="173" t="s">
        <v>665</v>
      </c>
      <c r="C27" s="174">
        <v>20</v>
      </c>
      <c r="D27" s="172" t="s">
        <v>99</v>
      </c>
      <c r="E27" s="169"/>
      <c r="F27" s="169"/>
      <c r="G27" s="169"/>
      <c r="H27" s="175"/>
      <c r="I27" s="175">
        <f t="shared" si="0"/>
        <v>0</v>
      </c>
      <c r="K27" s="149"/>
    </row>
    <row r="28" spans="1:11" ht="30">
      <c r="A28" s="173">
        <v>18</v>
      </c>
      <c r="B28" s="173" t="s">
        <v>303</v>
      </c>
      <c r="C28" s="174">
        <v>10</v>
      </c>
      <c r="D28" s="172" t="s">
        <v>99</v>
      </c>
      <c r="E28" s="169"/>
      <c r="F28" s="169"/>
      <c r="G28" s="169"/>
      <c r="H28" s="175"/>
      <c r="I28" s="175">
        <f t="shared" si="0"/>
        <v>0</v>
      </c>
      <c r="K28" s="149"/>
    </row>
    <row r="29" spans="1:11" ht="15">
      <c r="A29" s="173">
        <v>19</v>
      </c>
      <c r="B29" s="173" t="s">
        <v>304</v>
      </c>
      <c r="C29" s="174">
        <v>5</v>
      </c>
      <c r="D29" s="172" t="s">
        <v>99</v>
      </c>
      <c r="E29" s="169"/>
      <c r="F29" s="169"/>
      <c r="G29" s="169"/>
      <c r="H29" s="175"/>
      <c r="I29" s="175">
        <f t="shared" si="0"/>
        <v>0</v>
      </c>
      <c r="K29" s="149"/>
    </row>
    <row r="30" spans="1:11" ht="15">
      <c r="A30" s="173">
        <v>20</v>
      </c>
      <c r="B30" s="173" t="s">
        <v>305</v>
      </c>
      <c r="C30" s="174">
        <v>10</v>
      </c>
      <c r="D30" s="172" t="s">
        <v>99</v>
      </c>
      <c r="E30" s="169"/>
      <c r="F30" s="169"/>
      <c r="G30" s="169"/>
      <c r="H30" s="175"/>
      <c r="I30" s="175">
        <f t="shared" si="0"/>
        <v>0</v>
      </c>
      <c r="K30" s="149"/>
    </row>
    <row r="31" spans="1:11" ht="45">
      <c r="A31" s="173">
        <v>21</v>
      </c>
      <c r="B31" s="173" t="s">
        <v>306</v>
      </c>
      <c r="C31" s="174">
        <v>20</v>
      </c>
      <c r="D31" s="172" t="s">
        <v>99</v>
      </c>
      <c r="E31" s="169"/>
      <c r="F31" s="169"/>
      <c r="G31" s="169"/>
      <c r="H31" s="175"/>
      <c r="I31" s="175">
        <f t="shared" si="0"/>
        <v>0</v>
      </c>
      <c r="K31" s="149"/>
    </row>
    <row r="32" spans="1:11" ht="105">
      <c r="A32" s="173">
        <v>22</v>
      </c>
      <c r="B32" s="173" t="s">
        <v>307</v>
      </c>
      <c r="C32" s="174">
        <v>200</v>
      </c>
      <c r="D32" s="172" t="s">
        <v>99</v>
      </c>
      <c r="E32" s="169"/>
      <c r="F32" s="169"/>
      <c r="G32" s="169"/>
      <c r="H32" s="175"/>
      <c r="I32" s="175">
        <f t="shared" si="0"/>
        <v>0</v>
      </c>
      <c r="K32" s="149"/>
    </row>
    <row r="33" spans="1:11" ht="30">
      <c r="A33" s="173">
        <v>23</v>
      </c>
      <c r="B33" s="173" t="s">
        <v>308</v>
      </c>
      <c r="C33" s="174">
        <v>200</v>
      </c>
      <c r="D33" s="172" t="s">
        <v>99</v>
      </c>
      <c r="E33" s="169"/>
      <c r="F33" s="169"/>
      <c r="G33" s="169"/>
      <c r="H33" s="175"/>
      <c r="I33" s="175">
        <f t="shared" si="0"/>
        <v>0</v>
      </c>
      <c r="K33" s="149"/>
    </row>
    <row r="34" spans="1:11" ht="60">
      <c r="A34" s="173">
        <v>24</v>
      </c>
      <c r="B34" s="173" t="s">
        <v>309</v>
      </c>
      <c r="C34" s="174">
        <v>100</v>
      </c>
      <c r="D34" s="172" t="s">
        <v>99</v>
      </c>
      <c r="E34" s="169"/>
      <c r="F34" s="169"/>
      <c r="G34" s="169"/>
      <c r="H34" s="175"/>
      <c r="I34" s="175">
        <f t="shared" si="0"/>
        <v>0</v>
      </c>
      <c r="K34" s="149"/>
    </row>
    <row r="35" spans="1:11" ht="15">
      <c r="A35" s="173">
        <v>25</v>
      </c>
      <c r="B35" s="173" t="s">
        <v>310</v>
      </c>
      <c r="C35" s="174">
        <v>20</v>
      </c>
      <c r="D35" s="172" t="s">
        <v>99</v>
      </c>
      <c r="E35" s="169"/>
      <c r="F35" s="169"/>
      <c r="G35" s="169"/>
      <c r="H35" s="175"/>
      <c r="I35" s="175">
        <f t="shared" si="0"/>
        <v>0</v>
      </c>
      <c r="K35" s="149"/>
    </row>
    <row r="36" spans="1:11" ht="45">
      <c r="A36" s="173">
        <v>26</v>
      </c>
      <c r="B36" s="173" t="s">
        <v>311</v>
      </c>
      <c r="C36" s="174">
        <v>20</v>
      </c>
      <c r="D36" s="172" t="s">
        <v>99</v>
      </c>
      <c r="E36" s="169"/>
      <c r="F36" s="169"/>
      <c r="G36" s="169"/>
      <c r="H36" s="175"/>
      <c r="I36" s="175">
        <f t="shared" si="0"/>
        <v>0</v>
      </c>
      <c r="K36" s="149"/>
    </row>
    <row r="37" spans="1:11" ht="45">
      <c r="A37" s="173">
        <v>27</v>
      </c>
      <c r="B37" s="173" t="s">
        <v>312</v>
      </c>
      <c r="C37" s="174">
        <v>10</v>
      </c>
      <c r="D37" s="172" t="s">
        <v>99</v>
      </c>
      <c r="E37" s="169"/>
      <c r="F37" s="169"/>
      <c r="G37" s="169"/>
      <c r="H37" s="175"/>
      <c r="I37" s="175">
        <f t="shared" si="0"/>
        <v>0</v>
      </c>
      <c r="K37" s="149"/>
    </row>
    <row r="38" spans="1:11" ht="15">
      <c r="A38" s="173">
        <v>28</v>
      </c>
      <c r="B38" s="173" t="s">
        <v>313</v>
      </c>
      <c r="C38" s="174">
        <v>40</v>
      </c>
      <c r="D38" s="172" t="s">
        <v>99</v>
      </c>
      <c r="E38" s="169"/>
      <c r="F38" s="169"/>
      <c r="G38" s="169"/>
      <c r="H38" s="175"/>
      <c r="I38" s="175">
        <f t="shared" si="0"/>
        <v>0</v>
      </c>
      <c r="K38" s="149"/>
    </row>
    <row r="39" spans="1:11" ht="15">
      <c r="A39" s="173">
        <v>29</v>
      </c>
      <c r="B39" s="173" t="s">
        <v>314</v>
      </c>
      <c r="C39" s="174">
        <v>1</v>
      </c>
      <c r="D39" s="172" t="s">
        <v>99</v>
      </c>
      <c r="E39" s="169"/>
      <c r="F39" s="169"/>
      <c r="G39" s="169"/>
      <c r="H39" s="175"/>
      <c r="I39" s="175">
        <f t="shared" si="0"/>
        <v>0</v>
      </c>
      <c r="K39" s="149"/>
    </row>
    <row r="40" spans="1:11" ht="30">
      <c r="A40" s="173">
        <v>30</v>
      </c>
      <c r="B40" s="173" t="s">
        <v>315</v>
      </c>
      <c r="C40" s="174">
        <v>150</v>
      </c>
      <c r="D40" s="172" t="s">
        <v>99</v>
      </c>
      <c r="E40" s="169"/>
      <c r="F40" s="169"/>
      <c r="G40" s="169"/>
      <c r="H40" s="175"/>
      <c r="I40" s="175">
        <f t="shared" si="0"/>
        <v>0</v>
      </c>
      <c r="K40" s="149"/>
    </row>
    <row r="41" spans="1:11" ht="30">
      <c r="A41" s="173">
        <v>31</v>
      </c>
      <c r="B41" s="173" t="s">
        <v>316</v>
      </c>
      <c r="C41" s="174">
        <v>100</v>
      </c>
      <c r="D41" s="172" t="s">
        <v>99</v>
      </c>
      <c r="E41" s="169"/>
      <c r="F41" s="169"/>
      <c r="G41" s="169"/>
      <c r="H41" s="175"/>
      <c r="I41" s="175">
        <f t="shared" si="0"/>
        <v>0</v>
      </c>
      <c r="K41" s="149"/>
    </row>
    <row r="42" spans="1:11" ht="15">
      <c r="A42" s="173">
        <v>32</v>
      </c>
      <c r="B42" s="173" t="s">
        <v>317</v>
      </c>
      <c r="C42" s="174">
        <v>10</v>
      </c>
      <c r="D42" s="172" t="s">
        <v>99</v>
      </c>
      <c r="E42" s="169"/>
      <c r="F42" s="169"/>
      <c r="G42" s="169"/>
      <c r="H42" s="175"/>
      <c r="I42" s="175">
        <f t="shared" si="0"/>
        <v>0</v>
      </c>
      <c r="K42" s="149"/>
    </row>
    <row r="43" spans="1:11" ht="15">
      <c r="A43" s="173">
        <v>33</v>
      </c>
      <c r="B43" s="173" t="s">
        <v>318</v>
      </c>
      <c r="C43" s="174">
        <v>1</v>
      </c>
      <c r="D43" s="172" t="s">
        <v>99</v>
      </c>
      <c r="E43" s="169"/>
      <c r="F43" s="169"/>
      <c r="G43" s="169"/>
      <c r="H43" s="175"/>
      <c r="I43" s="175">
        <f t="shared" si="0"/>
        <v>0</v>
      </c>
      <c r="K43" s="149"/>
    </row>
    <row r="44" spans="1:11" ht="15">
      <c r="A44" s="173">
        <v>34</v>
      </c>
      <c r="B44" s="173" t="s">
        <v>319</v>
      </c>
      <c r="C44" s="174">
        <v>1</v>
      </c>
      <c r="D44" s="172" t="s">
        <v>99</v>
      </c>
      <c r="E44" s="169"/>
      <c r="F44" s="169"/>
      <c r="G44" s="169"/>
      <c r="H44" s="175"/>
      <c r="I44" s="175">
        <f t="shared" si="0"/>
        <v>0</v>
      </c>
      <c r="K44" s="149"/>
    </row>
    <row r="45" spans="1:11" ht="15">
      <c r="A45" s="173">
        <v>35</v>
      </c>
      <c r="B45" s="173" t="s">
        <v>320</v>
      </c>
      <c r="C45" s="174">
        <v>5</v>
      </c>
      <c r="D45" s="172" t="s">
        <v>99</v>
      </c>
      <c r="E45" s="169"/>
      <c r="F45" s="169"/>
      <c r="G45" s="169"/>
      <c r="H45" s="175"/>
      <c r="I45" s="175">
        <f t="shared" si="0"/>
        <v>0</v>
      </c>
      <c r="K45" s="149"/>
    </row>
    <row r="46" spans="1:11" ht="15">
      <c r="A46" s="173">
        <v>36</v>
      </c>
      <c r="B46" s="173" t="s">
        <v>321</v>
      </c>
      <c r="C46" s="174">
        <v>10</v>
      </c>
      <c r="D46" s="172" t="s">
        <v>99</v>
      </c>
      <c r="E46" s="169"/>
      <c r="F46" s="169"/>
      <c r="G46" s="169"/>
      <c r="H46" s="175"/>
      <c r="I46" s="175">
        <f t="shared" si="0"/>
        <v>0</v>
      </c>
      <c r="K46" s="149"/>
    </row>
    <row r="47" spans="1:11" ht="15">
      <c r="A47" s="173">
        <v>37</v>
      </c>
      <c r="B47" s="173" t="s">
        <v>322</v>
      </c>
      <c r="C47" s="174">
        <v>10</v>
      </c>
      <c r="D47" s="172" t="s">
        <v>99</v>
      </c>
      <c r="E47" s="169"/>
      <c r="F47" s="169"/>
      <c r="G47" s="169"/>
      <c r="H47" s="175"/>
      <c r="I47" s="175">
        <f t="shared" si="0"/>
        <v>0</v>
      </c>
      <c r="K47" s="149"/>
    </row>
    <row r="48" spans="1:11" ht="15">
      <c r="A48" s="173">
        <v>38</v>
      </c>
      <c r="B48" s="173" t="s">
        <v>323</v>
      </c>
      <c r="C48" s="174">
        <v>20</v>
      </c>
      <c r="D48" s="172" t="s">
        <v>99</v>
      </c>
      <c r="E48" s="169"/>
      <c r="F48" s="169"/>
      <c r="G48" s="169"/>
      <c r="H48" s="175"/>
      <c r="I48" s="175">
        <f t="shared" si="0"/>
        <v>0</v>
      </c>
      <c r="K48" s="149"/>
    </row>
    <row r="49" spans="1:11" ht="15">
      <c r="A49" s="173">
        <v>39</v>
      </c>
      <c r="B49" s="173" t="s">
        <v>324</v>
      </c>
      <c r="C49" s="174">
        <v>20</v>
      </c>
      <c r="D49" s="172" t="s">
        <v>99</v>
      </c>
      <c r="E49" s="169"/>
      <c r="F49" s="169"/>
      <c r="G49" s="169"/>
      <c r="H49" s="175"/>
      <c r="I49" s="175">
        <f t="shared" si="0"/>
        <v>0</v>
      </c>
      <c r="K49" s="149"/>
    </row>
    <row r="50" spans="1:11" ht="75">
      <c r="A50" s="173">
        <v>40</v>
      </c>
      <c r="B50" s="173" t="s">
        <v>794</v>
      </c>
      <c r="C50" s="174">
        <v>20</v>
      </c>
      <c r="D50" s="172" t="s">
        <v>99</v>
      </c>
      <c r="E50" s="169"/>
      <c r="F50" s="169"/>
      <c r="G50" s="169"/>
      <c r="H50" s="175"/>
      <c r="I50" s="175">
        <f t="shared" si="0"/>
        <v>0</v>
      </c>
      <c r="K50" s="149"/>
    </row>
    <row r="51" spans="1:11" ht="60">
      <c r="A51" s="173">
        <v>41</v>
      </c>
      <c r="B51" s="173" t="s">
        <v>325</v>
      </c>
      <c r="C51" s="174">
        <v>30</v>
      </c>
      <c r="D51" s="172" t="s">
        <v>99</v>
      </c>
      <c r="E51" s="169"/>
      <c r="F51" s="169"/>
      <c r="G51" s="169"/>
      <c r="H51" s="175"/>
      <c r="I51" s="175">
        <f t="shared" si="0"/>
        <v>0</v>
      </c>
      <c r="K51" s="149"/>
    </row>
    <row r="52" spans="1:11" ht="15">
      <c r="A52" s="145">
        <v>42</v>
      </c>
      <c r="B52" s="145" t="s">
        <v>850</v>
      </c>
      <c r="C52" s="176"/>
      <c r="D52" s="146"/>
      <c r="E52" s="147"/>
      <c r="F52" s="147"/>
      <c r="G52" s="147"/>
      <c r="H52" s="148"/>
      <c r="I52" s="148"/>
      <c r="K52" s="149"/>
    </row>
    <row r="53" spans="1:11" ht="15">
      <c r="A53" s="173">
        <v>43</v>
      </c>
      <c r="B53" s="173" t="s">
        <v>326</v>
      </c>
      <c r="C53" s="174">
        <v>20</v>
      </c>
      <c r="D53" s="172" t="s">
        <v>99</v>
      </c>
      <c r="E53" s="169"/>
      <c r="F53" s="169"/>
      <c r="G53" s="169"/>
      <c r="H53" s="175"/>
      <c r="I53" s="175">
        <f>ROUND(ROUND(C53,2)*ROUND(H53,2),2)</f>
        <v>0</v>
      </c>
      <c r="K53" s="149"/>
    </row>
    <row r="54" spans="1:11" ht="15">
      <c r="A54" s="173">
        <v>44</v>
      </c>
      <c r="B54" s="173" t="s">
        <v>327</v>
      </c>
      <c r="C54" s="174">
        <v>20</v>
      </c>
      <c r="D54" s="172" t="s">
        <v>99</v>
      </c>
      <c r="E54" s="169"/>
      <c r="F54" s="169"/>
      <c r="G54" s="169"/>
      <c r="H54" s="175"/>
      <c r="I54" s="175">
        <f>ROUND(ROUND(C54,2)*ROUND(H54,2),2)</f>
        <v>0</v>
      </c>
      <c r="K54" s="149"/>
    </row>
    <row r="55" spans="1:11" ht="45">
      <c r="A55" s="173">
        <v>45</v>
      </c>
      <c r="B55" s="173" t="s">
        <v>328</v>
      </c>
      <c r="C55" s="174">
        <v>5</v>
      </c>
      <c r="D55" s="172" t="s">
        <v>99</v>
      </c>
      <c r="E55" s="169"/>
      <c r="F55" s="169"/>
      <c r="G55" s="169"/>
      <c r="H55" s="175"/>
      <c r="I55" s="175">
        <f>ROUND(ROUND(C55,2)*ROUND(H55,2),2)</f>
        <v>0</v>
      </c>
      <c r="K55" s="149"/>
    </row>
    <row r="56" spans="1:11" ht="30">
      <c r="A56" s="173">
        <v>46</v>
      </c>
      <c r="B56" s="173" t="s">
        <v>329</v>
      </c>
      <c r="C56" s="174">
        <v>5</v>
      </c>
      <c r="D56" s="172" t="s">
        <v>99</v>
      </c>
      <c r="E56" s="169"/>
      <c r="F56" s="169"/>
      <c r="G56" s="169"/>
      <c r="H56" s="175"/>
      <c r="I56" s="175">
        <f>ROUND(ROUND(C56,2)*ROUND(H56,2),2)</f>
        <v>0</v>
      </c>
      <c r="K56" s="149"/>
    </row>
    <row r="57" spans="1:11" ht="30">
      <c r="A57" s="173">
        <v>47</v>
      </c>
      <c r="B57" s="173" t="s">
        <v>330</v>
      </c>
      <c r="C57" s="174">
        <v>5</v>
      </c>
      <c r="D57" s="172" t="s">
        <v>99</v>
      </c>
      <c r="E57" s="169"/>
      <c r="F57" s="169"/>
      <c r="G57" s="169"/>
      <c r="H57" s="175"/>
      <c r="I57" s="175">
        <f>ROUND(ROUND(C57,2)*ROUND(H57,2),2)</f>
        <v>0</v>
      </c>
      <c r="K57" s="149"/>
    </row>
    <row r="58" spans="1:11" ht="15">
      <c r="A58" s="163"/>
      <c r="B58" s="163"/>
      <c r="C58" s="157"/>
      <c r="D58" s="157"/>
      <c r="K58" s="149"/>
    </row>
    <row r="59" spans="1:11" ht="15">
      <c r="A59" s="163"/>
      <c r="B59" s="163"/>
      <c r="C59" s="157"/>
      <c r="D59" s="157"/>
      <c r="K59" s="149"/>
    </row>
    <row r="60" spans="1:11" ht="30">
      <c r="A60" s="163"/>
      <c r="B60" s="143" t="s">
        <v>331</v>
      </c>
      <c r="C60" s="157"/>
      <c r="D60" s="157"/>
      <c r="K60" s="149"/>
    </row>
    <row r="61" ht="15">
      <c r="K61" s="149"/>
    </row>
    <row r="62" spans="2:11" ht="15">
      <c r="B62" s="177" t="s">
        <v>802</v>
      </c>
      <c r="C62" s="221" t="s">
        <v>799</v>
      </c>
      <c r="D62" s="222"/>
      <c r="E62" s="222"/>
      <c r="F62" s="223"/>
      <c r="G62" s="224" t="s">
        <v>803</v>
      </c>
      <c r="H62" s="222"/>
      <c r="I62" s="223"/>
      <c r="K62" s="149"/>
    </row>
    <row r="63" spans="2:11" ht="34.5" customHeight="1">
      <c r="B63" s="225" t="s">
        <v>798</v>
      </c>
      <c r="C63" s="227" t="s">
        <v>800</v>
      </c>
      <c r="D63" s="222"/>
      <c r="E63" s="222"/>
      <c r="F63" s="223"/>
      <c r="G63" s="224"/>
      <c r="H63" s="222"/>
      <c r="I63" s="223"/>
      <c r="K63" s="149"/>
    </row>
    <row r="64" spans="2:11" ht="34.5" customHeight="1">
      <c r="B64" s="226"/>
      <c r="C64" s="227" t="s">
        <v>801</v>
      </c>
      <c r="D64" s="222"/>
      <c r="E64" s="222"/>
      <c r="F64" s="223"/>
      <c r="G64" s="224"/>
      <c r="H64" s="222"/>
      <c r="I64" s="223"/>
      <c r="K64" s="149"/>
    </row>
    <row r="65" ht="15">
      <c r="K65" s="149"/>
    </row>
    <row r="66" spans="2:11" ht="30">
      <c r="B66" s="149" t="s">
        <v>809</v>
      </c>
      <c r="K66" s="149"/>
    </row>
    <row r="67" ht="15">
      <c r="K67" s="149"/>
    </row>
    <row r="68" spans="2:11" ht="15">
      <c r="B68" s="143" t="s">
        <v>839</v>
      </c>
      <c r="K68" s="149"/>
    </row>
    <row r="69" spans="2:11" ht="15">
      <c r="B69" s="143" t="s">
        <v>840</v>
      </c>
      <c r="K69" s="149"/>
    </row>
    <row r="70" spans="2:11" ht="15">
      <c r="B70" s="143" t="s">
        <v>849</v>
      </c>
      <c r="K70" s="149"/>
    </row>
    <row r="71" spans="2:11" ht="15">
      <c r="B71" s="143" t="s">
        <v>841</v>
      </c>
      <c r="K71" s="149"/>
    </row>
    <row r="72" spans="2:11" ht="15">
      <c r="B72" s="143" t="s">
        <v>842</v>
      </c>
      <c r="K72" s="149"/>
    </row>
    <row r="73" ht="15">
      <c r="K73" s="149"/>
    </row>
    <row r="74" ht="15">
      <c r="K74" s="149"/>
    </row>
    <row r="75" ht="15">
      <c r="K75" s="149"/>
    </row>
    <row r="76" ht="15">
      <c r="K76" s="149"/>
    </row>
    <row r="77" ht="15">
      <c r="K77" s="149"/>
    </row>
    <row r="78" ht="15">
      <c r="K78" s="149"/>
    </row>
    <row r="79" ht="15">
      <c r="K79" s="149"/>
    </row>
    <row r="80" ht="15">
      <c r="K80" s="149"/>
    </row>
    <row r="81" ht="15">
      <c r="K81" s="149"/>
    </row>
    <row r="82" ht="15">
      <c r="K82" s="149"/>
    </row>
    <row r="83" ht="15">
      <c r="K83" s="149"/>
    </row>
    <row r="84" ht="15">
      <c r="K84" s="149"/>
    </row>
    <row r="85" ht="15">
      <c r="K85" s="149"/>
    </row>
    <row r="86" ht="15">
      <c r="K86" s="149"/>
    </row>
    <row r="87" ht="15">
      <c r="K87" s="149"/>
    </row>
    <row r="88" ht="15">
      <c r="K88" s="149"/>
    </row>
    <row r="89" ht="15">
      <c r="K89" s="149"/>
    </row>
    <row r="90" ht="15">
      <c r="K90" s="149"/>
    </row>
    <row r="91" ht="15">
      <c r="K91" s="149"/>
    </row>
    <row r="92" ht="15">
      <c r="K92" s="149"/>
    </row>
    <row r="93" ht="15">
      <c r="K93" s="149"/>
    </row>
    <row r="94" ht="15">
      <c r="K94" s="149"/>
    </row>
    <row r="95" ht="15">
      <c r="K95" s="149"/>
    </row>
    <row r="96" ht="15">
      <c r="K96" s="149"/>
    </row>
    <row r="97" ht="15">
      <c r="K97" s="149"/>
    </row>
    <row r="98" ht="15">
      <c r="K98" s="149"/>
    </row>
    <row r="99" ht="15">
      <c r="K99" s="149"/>
    </row>
    <row r="100" ht="15">
      <c r="K100" s="149"/>
    </row>
    <row r="101" ht="15">
      <c r="K101" s="149"/>
    </row>
    <row r="102" ht="15">
      <c r="K102" s="149"/>
    </row>
    <row r="103" ht="15">
      <c r="K103" s="149"/>
    </row>
    <row r="104" ht="15">
      <c r="K104" s="149"/>
    </row>
    <row r="105" ht="15">
      <c r="K105" s="149"/>
    </row>
    <row r="106" ht="15">
      <c r="K106" s="149"/>
    </row>
    <row r="107" ht="15">
      <c r="K107" s="149"/>
    </row>
    <row r="108" ht="15">
      <c r="K108" s="149"/>
    </row>
    <row r="109" ht="15">
      <c r="K109" s="149"/>
    </row>
    <row r="110" ht="15">
      <c r="K110" s="149"/>
    </row>
    <row r="111" ht="15">
      <c r="K111" s="149"/>
    </row>
    <row r="112" ht="15">
      <c r="K112" s="149"/>
    </row>
    <row r="113" ht="15">
      <c r="K113" s="149"/>
    </row>
    <row r="114" ht="15">
      <c r="K114" s="149"/>
    </row>
    <row r="115" ht="15">
      <c r="K115" s="149"/>
    </row>
    <row r="116" ht="15">
      <c r="K116" s="149"/>
    </row>
    <row r="117" ht="15">
      <c r="K117" s="149"/>
    </row>
    <row r="118" ht="15">
      <c r="K118" s="149"/>
    </row>
    <row r="119" ht="15">
      <c r="K119" s="149"/>
    </row>
    <row r="120" ht="15">
      <c r="K120" s="149"/>
    </row>
    <row r="121" ht="15">
      <c r="K121" s="149"/>
    </row>
    <row r="122" ht="15">
      <c r="K122" s="149"/>
    </row>
    <row r="123" ht="15">
      <c r="K123" s="149"/>
    </row>
    <row r="124" ht="15">
      <c r="K124" s="149"/>
    </row>
    <row r="125" ht="15">
      <c r="K125" s="149"/>
    </row>
    <row r="126" ht="15">
      <c r="K126" s="149"/>
    </row>
    <row r="127" ht="15">
      <c r="K127" s="149"/>
    </row>
    <row r="128" ht="15">
      <c r="K128" s="149"/>
    </row>
    <row r="129" ht="15">
      <c r="K129" s="149"/>
    </row>
    <row r="130" ht="15">
      <c r="K130" s="149"/>
    </row>
    <row r="131" ht="15">
      <c r="K131" s="149"/>
    </row>
    <row r="132" ht="15">
      <c r="K132" s="149"/>
    </row>
    <row r="133" ht="15">
      <c r="K133" s="149"/>
    </row>
    <row r="134" ht="15">
      <c r="K134" s="149"/>
    </row>
    <row r="135" ht="15">
      <c r="K135" s="149"/>
    </row>
    <row r="136" ht="15">
      <c r="K136" s="149"/>
    </row>
    <row r="137" ht="15">
      <c r="K137" s="149"/>
    </row>
    <row r="138" ht="15">
      <c r="K138" s="149"/>
    </row>
    <row r="139" ht="15">
      <c r="K139" s="149"/>
    </row>
    <row r="140" ht="15">
      <c r="K140" s="149"/>
    </row>
    <row r="141" ht="15">
      <c r="K141" s="149"/>
    </row>
    <row r="142" ht="15">
      <c r="K142" s="149"/>
    </row>
    <row r="143" ht="15">
      <c r="K143" s="149"/>
    </row>
    <row r="144" ht="15">
      <c r="K144" s="149"/>
    </row>
    <row r="145" ht="15">
      <c r="K145" s="149"/>
    </row>
    <row r="146" ht="15">
      <c r="K146" s="149"/>
    </row>
    <row r="147" ht="15">
      <c r="K147" s="149"/>
    </row>
    <row r="148" ht="15">
      <c r="K148" s="149"/>
    </row>
    <row r="149" ht="15">
      <c r="K149" s="149"/>
    </row>
    <row r="150" ht="15">
      <c r="K150" s="149"/>
    </row>
    <row r="151" ht="15">
      <c r="K151" s="149"/>
    </row>
    <row r="152" ht="15">
      <c r="K152" s="149"/>
    </row>
    <row r="153" ht="15">
      <c r="K153" s="149"/>
    </row>
    <row r="154" ht="15">
      <c r="K154" s="149"/>
    </row>
    <row r="155" ht="15">
      <c r="K155" s="149"/>
    </row>
    <row r="156" ht="15">
      <c r="K156" s="149"/>
    </row>
    <row r="157" ht="15">
      <c r="K157" s="149"/>
    </row>
    <row r="158" ht="15">
      <c r="K158" s="149"/>
    </row>
    <row r="159" ht="15">
      <c r="K159" s="149"/>
    </row>
    <row r="160" ht="15">
      <c r="K160" s="149"/>
    </row>
    <row r="161" ht="15">
      <c r="K161" s="149"/>
    </row>
    <row r="162" ht="15">
      <c r="K162" s="149"/>
    </row>
    <row r="163" ht="15">
      <c r="K163" s="149"/>
    </row>
    <row r="164" ht="15">
      <c r="K164" s="149"/>
    </row>
    <row r="165" ht="15">
      <c r="K165" s="149"/>
    </row>
    <row r="166" ht="15">
      <c r="K166" s="149"/>
    </row>
    <row r="167" ht="15">
      <c r="K167" s="149"/>
    </row>
    <row r="168" ht="15">
      <c r="K168" s="149"/>
    </row>
    <row r="169" ht="15">
      <c r="K169" s="149"/>
    </row>
    <row r="170" ht="15">
      <c r="K170" s="149"/>
    </row>
    <row r="171" ht="15">
      <c r="K171" s="149"/>
    </row>
    <row r="172" ht="15">
      <c r="K172" s="149"/>
    </row>
    <row r="173" ht="15">
      <c r="K173" s="149"/>
    </row>
    <row r="174" ht="15">
      <c r="K174" s="149"/>
    </row>
    <row r="175" ht="15">
      <c r="K175" s="149"/>
    </row>
    <row r="176" ht="15">
      <c r="K176" s="149"/>
    </row>
    <row r="177" ht="15">
      <c r="K177" s="149"/>
    </row>
    <row r="178" ht="15">
      <c r="K178" s="149"/>
    </row>
    <row r="179" ht="15">
      <c r="K179" s="149"/>
    </row>
    <row r="180" ht="15">
      <c r="K180" s="149"/>
    </row>
    <row r="181" ht="15">
      <c r="K181" s="149"/>
    </row>
    <row r="182" ht="15">
      <c r="K182" s="149"/>
    </row>
    <row r="183" ht="15">
      <c r="K183" s="149"/>
    </row>
    <row r="184" ht="15">
      <c r="K184" s="149"/>
    </row>
    <row r="185" ht="15">
      <c r="K185" s="149"/>
    </row>
    <row r="186" ht="15">
      <c r="K186" s="149"/>
    </row>
    <row r="187" ht="15">
      <c r="K187" s="149"/>
    </row>
    <row r="188" ht="15">
      <c r="K188" s="149"/>
    </row>
    <row r="189" ht="15">
      <c r="K189" s="149"/>
    </row>
  </sheetData>
  <sheetProtection/>
  <mergeCells count="7">
    <mergeCell ref="C62:F62"/>
    <mergeCell ref="G62:I62"/>
    <mergeCell ref="B63:B64"/>
    <mergeCell ref="C63:F63"/>
    <mergeCell ref="G63:I63"/>
    <mergeCell ref="C64:F64"/>
    <mergeCell ref="G64:I64"/>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8.xml><?xml version="1.0" encoding="utf-8"?>
<worksheet xmlns="http://schemas.openxmlformats.org/spreadsheetml/2006/main" xmlns:r="http://schemas.openxmlformats.org/officeDocument/2006/relationships">
  <sheetPr>
    <tabColor theme="0" tint="-0.4999699890613556"/>
    <pageSetUpPr fitToPage="1"/>
  </sheetPr>
  <dimension ref="A1:J17"/>
  <sheetViews>
    <sheetView showGridLines="0" zoomScale="60" zoomScaleNormal="60" zoomScaleSheetLayoutView="90" workbookViewId="0" topLeftCell="A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25390625" style="8" customWidth="1"/>
    <col min="12" max="16384" width="9.125" style="8" customWidth="1"/>
  </cols>
  <sheetData>
    <row r="1" spans="2:10" ht="15">
      <c r="B1" s="1" t="str">
        <f>'formularz oferty'!C4</f>
        <v>DFP.271.144.2021.AB</v>
      </c>
      <c r="I1" s="2" t="s">
        <v>66</v>
      </c>
      <c r="J1" s="2"/>
    </row>
    <row r="2" spans="2:10" ht="15">
      <c r="B2" s="1"/>
      <c r="I2" s="2"/>
      <c r="J2" s="2"/>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17</v>
      </c>
      <c r="D6" s="35"/>
      <c r="E6" s="4"/>
      <c r="F6" s="4"/>
      <c r="G6" s="6"/>
      <c r="H6" s="6"/>
      <c r="I6" s="6"/>
    </row>
    <row r="7" spans="1:9" ht="15">
      <c r="A7" s="23"/>
      <c r="B7" s="10"/>
      <c r="C7" s="37"/>
      <c r="D7" s="38"/>
      <c r="E7" s="24"/>
      <c r="F7" s="24"/>
      <c r="G7" s="6"/>
      <c r="H7" s="126" t="s">
        <v>811</v>
      </c>
      <c r="I7" s="25">
        <f>SUM(I10:I15)</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79"/>
      <c r="B10" s="57" t="s">
        <v>332</v>
      </c>
      <c r="C10" s="80" t="s">
        <v>97</v>
      </c>
      <c r="D10" s="80" t="s">
        <v>97</v>
      </c>
      <c r="E10" s="80" t="s">
        <v>97</v>
      </c>
      <c r="F10" s="80" t="s">
        <v>97</v>
      </c>
      <c r="G10" s="80" t="s">
        <v>97</v>
      </c>
      <c r="H10" s="80" t="s">
        <v>97</v>
      </c>
      <c r="I10" s="80" t="s">
        <v>97</v>
      </c>
    </row>
    <row r="11" spans="1:9" ht="45">
      <c r="A11" s="52">
        <v>1</v>
      </c>
      <c r="B11" s="52" t="s">
        <v>724</v>
      </c>
      <c r="C11" s="67">
        <v>200</v>
      </c>
      <c r="D11" s="67" t="s">
        <v>153</v>
      </c>
      <c r="E11" s="28"/>
      <c r="F11" s="28"/>
      <c r="G11" s="28"/>
      <c r="H11" s="29"/>
      <c r="I11" s="29">
        <f>ROUND(ROUND(C11,2)*ROUND(H11,2),2)</f>
        <v>0</v>
      </c>
    </row>
    <row r="12" spans="1:9" ht="30">
      <c r="A12" s="52">
        <v>2</v>
      </c>
      <c r="B12" s="81" t="s">
        <v>333</v>
      </c>
      <c r="C12" s="82">
        <v>500</v>
      </c>
      <c r="D12" s="67" t="s">
        <v>153</v>
      </c>
      <c r="E12" s="28"/>
      <c r="F12" s="28"/>
      <c r="G12" s="28"/>
      <c r="H12" s="29"/>
      <c r="I12" s="29">
        <f>ROUND(ROUND(C12,2)*ROUND(H12,2),2)</f>
        <v>0</v>
      </c>
    </row>
    <row r="13" spans="1:9" ht="30">
      <c r="A13" s="52">
        <v>3</v>
      </c>
      <c r="B13" s="81" t="s">
        <v>334</v>
      </c>
      <c r="C13" s="82">
        <v>200</v>
      </c>
      <c r="D13" s="67" t="s">
        <v>153</v>
      </c>
      <c r="E13" s="28"/>
      <c r="F13" s="28"/>
      <c r="G13" s="28"/>
      <c r="H13" s="29"/>
      <c r="I13" s="29">
        <f>ROUND(ROUND(C13,2)*ROUND(H13,2),2)</f>
        <v>0</v>
      </c>
    </row>
    <row r="14" spans="1:9" ht="15">
      <c r="A14" s="52">
        <v>4</v>
      </c>
      <c r="B14" s="81" t="s">
        <v>335</v>
      </c>
      <c r="C14" s="82">
        <v>40</v>
      </c>
      <c r="D14" s="67" t="s">
        <v>153</v>
      </c>
      <c r="E14" s="28"/>
      <c r="F14" s="28"/>
      <c r="G14" s="28"/>
      <c r="H14" s="29"/>
      <c r="I14" s="29">
        <f>ROUND(ROUND(C14,2)*ROUND(H14,2),2)</f>
        <v>0</v>
      </c>
    </row>
    <row r="15" spans="1:9" ht="15">
      <c r="A15" s="52">
        <v>5</v>
      </c>
      <c r="B15" s="122" t="s">
        <v>336</v>
      </c>
      <c r="C15" s="82">
        <v>160</v>
      </c>
      <c r="D15" s="67" t="s">
        <v>153</v>
      </c>
      <c r="E15" s="28"/>
      <c r="F15" s="28"/>
      <c r="G15" s="28"/>
      <c r="H15" s="29"/>
      <c r="I15" s="29">
        <f>ROUND(ROUND(C15,2)*ROUND(H15,2),2)</f>
        <v>0</v>
      </c>
    </row>
    <row r="17" ht="30">
      <c r="B17" s="8" t="s">
        <v>809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19.xml><?xml version="1.0" encoding="utf-8"?>
<worksheet xmlns="http://schemas.openxmlformats.org/spreadsheetml/2006/main" xmlns:r="http://schemas.openxmlformats.org/officeDocument/2006/relationships">
  <sheetPr>
    <tabColor theme="0" tint="-0.4999699890613556"/>
    <pageSetUpPr fitToPage="1"/>
  </sheetPr>
  <dimension ref="A1:L18"/>
  <sheetViews>
    <sheetView showGridLines="0" zoomScale="70" zoomScaleNormal="70" zoomScaleSheetLayoutView="90" workbookViewId="0" topLeftCell="A1">
      <selection activeCell="B17" sqref="B17:B18"/>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18</v>
      </c>
      <c r="D6" s="35"/>
      <c r="E6" s="4"/>
      <c r="F6" s="4"/>
      <c r="G6" s="6"/>
      <c r="H6" s="6"/>
      <c r="I6" s="6"/>
    </row>
    <row r="7" spans="1:9" ht="15">
      <c r="A7" s="23"/>
      <c r="B7" s="10"/>
      <c r="C7" s="37"/>
      <c r="D7" s="38"/>
      <c r="E7" s="24"/>
      <c r="F7" s="24"/>
      <c r="G7" s="6"/>
      <c r="H7" s="126" t="s">
        <v>811</v>
      </c>
      <c r="I7" s="25">
        <f>SUM(I10:I13)</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2:9" ht="15">
      <c r="B10" s="136" t="s">
        <v>666</v>
      </c>
      <c r="C10" s="67" t="s">
        <v>97</v>
      </c>
      <c r="D10" s="67" t="s">
        <v>97</v>
      </c>
      <c r="E10" s="67" t="s">
        <v>97</v>
      </c>
      <c r="F10" s="67" t="s">
        <v>97</v>
      </c>
      <c r="G10" s="67" t="s">
        <v>97</v>
      </c>
      <c r="H10" s="67" t="s">
        <v>97</v>
      </c>
      <c r="I10" s="67" t="s">
        <v>97</v>
      </c>
    </row>
    <row r="11" spans="1:9" ht="165">
      <c r="A11" s="71"/>
      <c r="B11" s="58" t="s">
        <v>772</v>
      </c>
      <c r="C11" s="77" t="s">
        <v>97</v>
      </c>
      <c r="D11" s="77" t="s">
        <v>97</v>
      </c>
      <c r="E11" s="77" t="s">
        <v>97</v>
      </c>
      <c r="F11" s="77" t="s">
        <v>97</v>
      </c>
      <c r="G11" s="77" t="s">
        <v>97</v>
      </c>
      <c r="H11" s="77" t="s">
        <v>97</v>
      </c>
      <c r="I11" s="77" t="s">
        <v>97</v>
      </c>
    </row>
    <row r="12" spans="1:9" ht="30">
      <c r="A12" s="71">
        <v>1</v>
      </c>
      <c r="B12" s="58" t="s">
        <v>731</v>
      </c>
      <c r="C12" s="78">
        <v>15</v>
      </c>
      <c r="D12" s="78" t="s">
        <v>153</v>
      </c>
      <c r="E12" s="28"/>
      <c r="F12" s="28"/>
      <c r="G12" s="28"/>
      <c r="H12" s="29"/>
      <c r="I12" s="29">
        <f>ROUND(ROUND(C12,2)*ROUND(H12,2),2)</f>
        <v>0</v>
      </c>
    </row>
    <row r="13" spans="1:9" ht="30">
      <c r="A13" s="73">
        <v>2</v>
      </c>
      <c r="B13" s="84" t="s">
        <v>732</v>
      </c>
      <c r="C13" s="85">
        <v>5</v>
      </c>
      <c r="D13" s="85" t="s">
        <v>153</v>
      </c>
      <c r="E13" s="28"/>
      <c r="F13" s="28"/>
      <c r="G13" s="28"/>
      <c r="H13" s="29"/>
      <c r="I13" s="29">
        <f>ROUND(ROUND(C13,2)*ROUND(H13,2),2)</f>
        <v>0</v>
      </c>
    </row>
    <row r="15" ht="30">
      <c r="B15" s="8" t="s">
        <v>809</v>
      </c>
    </row>
    <row r="17" ht="75">
      <c r="B17" s="143" t="s">
        <v>818</v>
      </c>
    </row>
    <row r="18" ht="75">
      <c r="B18" s="143" t="s">
        <v>819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L66"/>
  <sheetViews>
    <sheetView showGridLines="0" zoomScale="70" zoomScaleNormal="70" zoomScaleSheetLayoutView="70" workbookViewId="0" topLeftCell="A1">
      <selection activeCell="B66" sqref="B66"/>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1</v>
      </c>
      <c r="D6" s="35"/>
      <c r="E6" s="4"/>
      <c r="F6" s="4"/>
      <c r="G6" s="6"/>
      <c r="H6" s="6"/>
      <c r="I6" s="6"/>
    </row>
    <row r="7" spans="1:9" ht="15">
      <c r="A7" s="23"/>
      <c r="B7" s="10"/>
      <c r="C7" s="37"/>
      <c r="D7" s="38"/>
      <c r="E7" s="24"/>
      <c r="F7" s="24"/>
      <c r="G7" s="6"/>
      <c r="H7" s="126" t="s">
        <v>811</v>
      </c>
      <c r="I7" s="25">
        <f>SUM(I10:I56)</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52"/>
      <c r="B10" s="52" t="s">
        <v>485</v>
      </c>
      <c r="C10" s="90" t="s">
        <v>97</v>
      </c>
      <c r="D10" s="67" t="s">
        <v>97</v>
      </c>
      <c r="E10" s="59" t="s">
        <v>97</v>
      </c>
      <c r="F10" s="59" t="s">
        <v>97</v>
      </c>
      <c r="G10" s="59" t="s">
        <v>97</v>
      </c>
      <c r="H10" s="59" t="s">
        <v>97</v>
      </c>
      <c r="I10" s="59" t="s">
        <v>97</v>
      </c>
    </row>
    <row r="11" spans="1:9" ht="45">
      <c r="A11" s="122">
        <v>1</v>
      </c>
      <c r="B11" s="122" t="s">
        <v>98</v>
      </c>
      <c r="C11" s="96">
        <v>10</v>
      </c>
      <c r="D11" s="67" t="s">
        <v>99</v>
      </c>
      <c r="E11" s="28"/>
      <c r="F11" s="28"/>
      <c r="G11" s="28"/>
      <c r="H11" s="29"/>
      <c r="I11" s="29">
        <f aca="true" t="shared" si="0" ref="I11:I56">ROUND(ROUND(C11,2)*ROUND(H11,2),2)</f>
        <v>0</v>
      </c>
    </row>
    <row r="12" spans="1:9" ht="30">
      <c r="A12" s="122">
        <v>2</v>
      </c>
      <c r="B12" s="122" t="s">
        <v>100</v>
      </c>
      <c r="C12" s="96">
        <v>5</v>
      </c>
      <c r="D12" s="67" t="s">
        <v>99</v>
      </c>
      <c r="E12" s="28"/>
      <c r="F12" s="28"/>
      <c r="G12" s="28"/>
      <c r="H12" s="29"/>
      <c r="I12" s="29">
        <f t="shared" si="0"/>
        <v>0</v>
      </c>
    </row>
    <row r="13" spans="1:9" ht="30">
      <c r="A13" s="122">
        <v>3</v>
      </c>
      <c r="B13" s="122" t="s">
        <v>101</v>
      </c>
      <c r="C13" s="96">
        <v>5</v>
      </c>
      <c r="D13" s="67" t="s">
        <v>99</v>
      </c>
      <c r="E13" s="28"/>
      <c r="F13" s="28"/>
      <c r="G13" s="28"/>
      <c r="H13" s="29"/>
      <c r="I13" s="29">
        <f t="shared" si="0"/>
        <v>0</v>
      </c>
    </row>
    <row r="14" spans="1:9" ht="30">
      <c r="A14" s="122">
        <v>4</v>
      </c>
      <c r="B14" s="97" t="s">
        <v>102</v>
      </c>
      <c r="C14" s="96">
        <v>700</v>
      </c>
      <c r="D14" s="67" t="s">
        <v>99</v>
      </c>
      <c r="E14" s="28"/>
      <c r="F14" s="28"/>
      <c r="G14" s="28"/>
      <c r="H14" s="29"/>
      <c r="I14" s="29">
        <f t="shared" si="0"/>
        <v>0</v>
      </c>
    </row>
    <row r="15" spans="1:9" ht="15">
      <c r="A15" s="122">
        <v>5</v>
      </c>
      <c r="B15" s="97" t="s">
        <v>103</v>
      </c>
      <c r="C15" s="96">
        <v>600</v>
      </c>
      <c r="D15" s="67" t="s">
        <v>99</v>
      </c>
      <c r="E15" s="28"/>
      <c r="F15" s="28"/>
      <c r="G15" s="28"/>
      <c r="H15" s="29"/>
      <c r="I15" s="29">
        <f t="shared" si="0"/>
        <v>0</v>
      </c>
    </row>
    <row r="16" spans="1:9" ht="15">
      <c r="A16" s="122">
        <v>6</v>
      </c>
      <c r="B16" s="122" t="s">
        <v>104</v>
      </c>
      <c r="C16" s="98">
        <v>10</v>
      </c>
      <c r="D16" s="67" t="s">
        <v>99</v>
      </c>
      <c r="E16" s="28"/>
      <c r="F16" s="28"/>
      <c r="G16" s="28"/>
      <c r="H16" s="29"/>
      <c r="I16" s="29">
        <f t="shared" si="0"/>
        <v>0</v>
      </c>
    </row>
    <row r="17" spans="1:9" ht="15">
      <c r="A17" s="122">
        <v>7</v>
      </c>
      <c r="B17" s="122" t="s">
        <v>105</v>
      </c>
      <c r="C17" s="96">
        <v>50</v>
      </c>
      <c r="D17" s="67" t="s">
        <v>99</v>
      </c>
      <c r="E17" s="28"/>
      <c r="F17" s="28"/>
      <c r="G17" s="28"/>
      <c r="H17" s="29"/>
      <c r="I17" s="29">
        <f t="shared" si="0"/>
        <v>0</v>
      </c>
    </row>
    <row r="18" spans="1:9" ht="15">
      <c r="A18" s="122">
        <v>8</v>
      </c>
      <c r="B18" s="122" t="s">
        <v>106</v>
      </c>
      <c r="C18" s="96">
        <v>30</v>
      </c>
      <c r="D18" s="67" t="s">
        <v>99</v>
      </c>
      <c r="E18" s="28"/>
      <c r="F18" s="28"/>
      <c r="G18" s="28"/>
      <c r="H18" s="29"/>
      <c r="I18" s="29">
        <f t="shared" si="0"/>
        <v>0</v>
      </c>
    </row>
    <row r="19" spans="1:9" ht="15">
      <c r="A19" s="122">
        <v>9</v>
      </c>
      <c r="B19" s="122" t="s">
        <v>107</v>
      </c>
      <c r="C19" s="96">
        <v>30</v>
      </c>
      <c r="D19" s="67" t="s">
        <v>99</v>
      </c>
      <c r="E19" s="28"/>
      <c r="F19" s="28"/>
      <c r="G19" s="28"/>
      <c r="H19" s="29"/>
      <c r="I19" s="29">
        <f t="shared" si="0"/>
        <v>0</v>
      </c>
    </row>
    <row r="20" spans="1:9" ht="45">
      <c r="A20" s="122">
        <v>10</v>
      </c>
      <c r="B20" s="122" t="s">
        <v>108</v>
      </c>
      <c r="C20" s="96">
        <v>30</v>
      </c>
      <c r="D20" s="67" t="s">
        <v>99</v>
      </c>
      <c r="E20" s="28"/>
      <c r="F20" s="28"/>
      <c r="G20" s="28"/>
      <c r="H20" s="29"/>
      <c r="I20" s="29">
        <f t="shared" si="0"/>
        <v>0</v>
      </c>
    </row>
    <row r="21" spans="1:9" ht="15">
      <c r="A21" s="122">
        <v>11</v>
      </c>
      <c r="B21" s="99" t="s">
        <v>692</v>
      </c>
      <c r="C21" s="96">
        <v>50</v>
      </c>
      <c r="D21" s="67" t="s">
        <v>99</v>
      </c>
      <c r="E21" s="28"/>
      <c r="F21" s="28"/>
      <c r="G21" s="28"/>
      <c r="H21" s="29"/>
      <c r="I21" s="29">
        <f t="shared" si="0"/>
        <v>0</v>
      </c>
    </row>
    <row r="22" spans="1:9" ht="45">
      <c r="A22" s="122">
        <v>12</v>
      </c>
      <c r="B22" s="122" t="s">
        <v>109</v>
      </c>
      <c r="C22" s="96">
        <v>30</v>
      </c>
      <c r="D22" s="67" t="s">
        <v>99</v>
      </c>
      <c r="E22" s="28"/>
      <c r="F22" s="28"/>
      <c r="G22" s="28"/>
      <c r="H22" s="29"/>
      <c r="I22" s="29">
        <f t="shared" si="0"/>
        <v>0</v>
      </c>
    </row>
    <row r="23" spans="1:9" ht="15">
      <c r="A23" s="122">
        <v>13</v>
      </c>
      <c r="B23" s="99" t="s">
        <v>698</v>
      </c>
      <c r="C23" s="96">
        <v>50</v>
      </c>
      <c r="D23" s="67" t="s">
        <v>99</v>
      </c>
      <c r="E23" s="28"/>
      <c r="F23" s="28"/>
      <c r="G23" s="28"/>
      <c r="H23" s="29"/>
      <c r="I23" s="29">
        <f t="shared" si="0"/>
        <v>0</v>
      </c>
    </row>
    <row r="24" spans="1:9" ht="30">
      <c r="A24" s="122"/>
      <c r="B24" s="99" t="s">
        <v>774</v>
      </c>
      <c r="C24" s="98" t="s">
        <v>97</v>
      </c>
      <c r="D24" s="67" t="s">
        <v>97</v>
      </c>
      <c r="E24" s="59" t="s">
        <v>97</v>
      </c>
      <c r="F24" s="59" t="s">
        <v>97</v>
      </c>
      <c r="G24" s="59" t="s">
        <v>97</v>
      </c>
      <c r="H24" s="59" t="s">
        <v>97</v>
      </c>
      <c r="I24" s="59" t="s">
        <v>97</v>
      </c>
    </row>
    <row r="25" spans="1:9" ht="45">
      <c r="A25" s="122">
        <v>14</v>
      </c>
      <c r="B25" s="122" t="s">
        <v>110</v>
      </c>
      <c r="C25" s="98">
        <v>2</v>
      </c>
      <c r="D25" s="98" t="s">
        <v>99</v>
      </c>
      <c r="E25" s="28"/>
      <c r="F25" s="28"/>
      <c r="G25" s="28"/>
      <c r="H25" s="29"/>
      <c r="I25" s="29">
        <f t="shared" si="0"/>
        <v>0</v>
      </c>
    </row>
    <row r="26" spans="1:9" ht="45">
      <c r="A26" s="122">
        <v>15</v>
      </c>
      <c r="B26" s="122" t="s">
        <v>111</v>
      </c>
      <c r="C26" s="98">
        <v>2</v>
      </c>
      <c r="D26" s="98" t="s">
        <v>99</v>
      </c>
      <c r="E26" s="28"/>
      <c r="F26" s="28"/>
      <c r="G26" s="28"/>
      <c r="H26" s="29"/>
      <c r="I26" s="29">
        <f t="shared" si="0"/>
        <v>0</v>
      </c>
    </row>
    <row r="27" spans="1:9" ht="45">
      <c r="A27" s="122">
        <v>16</v>
      </c>
      <c r="B27" s="122" t="s">
        <v>733</v>
      </c>
      <c r="C27" s="98">
        <v>20</v>
      </c>
      <c r="D27" s="98" t="s">
        <v>99</v>
      </c>
      <c r="E27" s="28"/>
      <c r="F27" s="28"/>
      <c r="G27" s="28"/>
      <c r="H27" s="29"/>
      <c r="I27" s="29">
        <f t="shared" si="0"/>
        <v>0</v>
      </c>
    </row>
    <row r="28" spans="1:9" ht="45">
      <c r="A28" s="122">
        <v>17</v>
      </c>
      <c r="B28" s="122" t="s">
        <v>734</v>
      </c>
      <c r="C28" s="98">
        <v>20</v>
      </c>
      <c r="D28" s="98" t="s">
        <v>99</v>
      </c>
      <c r="E28" s="28"/>
      <c r="F28" s="28"/>
      <c r="G28" s="28"/>
      <c r="H28" s="29"/>
      <c r="I28" s="29">
        <f t="shared" si="0"/>
        <v>0</v>
      </c>
    </row>
    <row r="29" spans="1:9" ht="30">
      <c r="A29" s="122">
        <v>18</v>
      </c>
      <c r="B29" s="122" t="s">
        <v>735</v>
      </c>
      <c r="C29" s="98">
        <v>50</v>
      </c>
      <c r="D29" s="98" t="s">
        <v>99</v>
      </c>
      <c r="E29" s="28"/>
      <c r="F29" s="28"/>
      <c r="G29" s="28"/>
      <c r="H29" s="29"/>
      <c r="I29" s="29">
        <f t="shared" si="0"/>
        <v>0</v>
      </c>
    </row>
    <row r="30" spans="1:9" ht="30">
      <c r="A30" s="122">
        <v>19</v>
      </c>
      <c r="B30" s="122" t="s">
        <v>736</v>
      </c>
      <c r="C30" s="98">
        <v>20</v>
      </c>
      <c r="D30" s="98" t="s">
        <v>99</v>
      </c>
      <c r="E30" s="28"/>
      <c r="F30" s="28"/>
      <c r="G30" s="28"/>
      <c r="H30" s="29"/>
      <c r="I30" s="29">
        <f t="shared" si="0"/>
        <v>0</v>
      </c>
    </row>
    <row r="31" spans="1:9" ht="15">
      <c r="A31" s="122">
        <v>20</v>
      </c>
      <c r="B31" s="122" t="s">
        <v>112</v>
      </c>
      <c r="C31" s="98">
        <v>500</v>
      </c>
      <c r="D31" s="98" t="s">
        <v>99</v>
      </c>
      <c r="E31" s="28"/>
      <c r="F31" s="28"/>
      <c r="G31" s="28"/>
      <c r="H31" s="29"/>
      <c r="I31" s="29">
        <f t="shared" si="0"/>
        <v>0</v>
      </c>
    </row>
    <row r="32" spans="1:9" ht="30">
      <c r="A32" s="122">
        <v>21</v>
      </c>
      <c r="B32" s="122" t="s">
        <v>113</v>
      </c>
      <c r="C32" s="98">
        <v>500</v>
      </c>
      <c r="D32" s="98" t="s">
        <v>99</v>
      </c>
      <c r="E32" s="28"/>
      <c r="F32" s="28"/>
      <c r="G32" s="28"/>
      <c r="H32" s="29"/>
      <c r="I32" s="29">
        <f t="shared" si="0"/>
        <v>0</v>
      </c>
    </row>
    <row r="33" spans="1:9" ht="15">
      <c r="A33" s="122">
        <v>22</v>
      </c>
      <c r="B33" s="122" t="s">
        <v>693</v>
      </c>
      <c r="C33" s="98">
        <v>300</v>
      </c>
      <c r="D33" s="98" t="s">
        <v>99</v>
      </c>
      <c r="E33" s="28"/>
      <c r="F33" s="28"/>
      <c r="G33" s="28"/>
      <c r="H33" s="29"/>
      <c r="I33" s="29">
        <f t="shared" si="0"/>
        <v>0</v>
      </c>
    </row>
    <row r="34" spans="1:9" ht="30">
      <c r="A34" s="122" t="s">
        <v>97</v>
      </c>
      <c r="B34" s="122" t="s">
        <v>114</v>
      </c>
      <c r="C34" s="98" t="s">
        <v>97</v>
      </c>
      <c r="D34" s="98" t="s">
        <v>97</v>
      </c>
      <c r="E34" s="98" t="s">
        <v>97</v>
      </c>
      <c r="F34" s="98" t="s">
        <v>97</v>
      </c>
      <c r="G34" s="98" t="s">
        <v>97</v>
      </c>
      <c r="H34" s="98" t="s">
        <v>97</v>
      </c>
      <c r="I34" s="98" t="s">
        <v>97</v>
      </c>
    </row>
    <row r="35" spans="1:9" ht="75">
      <c r="A35" s="122">
        <v>23</v>
      </c>
      <c r="B35" s="122" t="s">
        <v>115</v>
      </c>
      <c r="C35" s="98">
        <v>20</v>
      </c>
      <c r="D35" s="98" t="s">
        <v>99</v>
      </c>
      <c r="E35" s="28"/>
      <c r="F35" s="28"/>
      <c r="G35" s="28"/>
      <c r="H35" s="29"/>
      <c r="I35" s="29">
        <f t="shared" si="0"/>
        <v>0</v>
      </c>
    </row>
    <row r="36" spans="1:9" ht="45">
      <c r="A36" s="122">
        <v>24</v>
      </c>
      <c r="B36" s="122" t="s">
        <v>116</v>
      </c>
      <c r="C36" s="98">
        <v>20</v>
      </c>
      <c r="D36" s="98" t="s">
        <v>99</v>
      </c>
      <c r="E36" s="28"/>
      <c r="F36" s="28"/>
      <c r="G36" s="28"/>
      <c r="H36" s="29"/>
      <c r="I36" s="29">
        <f t="shared" si="0"/>
        <v>0</v>
      </c>
    </row>
    <row r="37" spans="1:9" ht="45">
      <c r="A37" s="122">
        <v>25</v>
      </c>
      <c r="B37" s="122" t="s">
        <v>117</v>
      </c>
      <c r="C37" s="98">
        <v>20</v>
      </c>
      <c r="D37" s="98" t="s">
        <v>99</v>
      </c>
      <c r="E37" s="28"/>
      <c r="F37" s="28"/>
      <c r="G37" s="28"/>
      <c r="H37" s="29"/>
      <c r="I37" s="29">
        <f t="shared" si="0"/>
        <v>0</v>
      </c>
    </row>
    <row r="38" spans="1:9" ht="45">
      <c r="A38" s="122">
        <v>26</v>
      </c>
      <c r="B38" s="122" t="s">
        <v>118</v>
      </c>
      <c r="C38" s="98">
        <v>20</v>
      </c>
      <c r="D38" s="98" t="s">
        <v>99</v>
      </c>
      <c r="E38" s="28"/>
      <c r="F38" s="28"/>
      <c r="G38" s="28"/>
      <c r="H38" s="29"/>
      <c r="I38" s="29">
        <f t="shared" si="0"/>
        <v>0</v>
      </c>
    </row>
    <row r="39" spans="1:9" ht="45">
      <c r="A39" s="122">
        <v>27</v>
      </c>
      <c r="B39" s="122" t="s">
        <v>119</v>
      </c>
      <c r="C39" s="98">
        <v>20</v>
      </c>
      <c r="D39" s="98" t="s">
        <v>99</v>
      </c>
      <c r="E39" s="28"/>
      <c r="F39" s="28"/>
      <c r="G39" s="28"/>
      <c r="H39" s="29"/>
      <c r="I39" s="29">
        <f t="shared" si="0"/>
        <v>0</v>
      </c>
    </row>
    <row r="40" spans="1:9" ht="45">
      <c r="A40" s="122">
        <v>28</v>
      </c>
      <c r="B40" s="122" t="s">
        <v>120</v>
      </c>
      <c r="C40" s="98">
        <v>20</v>
      </c>
      <c r="D40" s="98" t="s">
        <v>99</v>
      </c>
      <c r="E40" s="28"/>
      <c r="F40" s="28"/>
      <c r="G40" s="28"/>
      <c r="H40" s="29"/>
      <c r="I40" s="29">
        <f t="shared" si="0"/>
        <v>0</v>
      </c>
    </row>
    <row r="41" spans="1:9" ht="15">
      <c r="A41" s="122">
        <v>29</v>
      </c>
      <c r="B41" s="122" t="s">
        <v>121</v>
      </c>
      <c r="C41" s="98">
        <v>20</v>
      </c>
      <c r="D41" s="98" t="s">
        <v>99</v>
      </c>
      <c r="E41" s="28"/>
      <c r="F41" s="28"/>
      <c r="G41" s="28"/>
      <c r="H41" s="29"/>
      <c r="I41" s="29">
        <f t="shared" si="0"/>
        <v>0</v>
      </c>
    </row>
    <row r="42" spans="1:9" ht="15">
      <c r="A42" s="122">
        <v>30</v>
      </c>
      <c r="B42" s="122" t="s">
        <v>122</v>
      </c>
      <c r="C42" s="98">
        <v>20</v>
      </c>
      <c r="D42" s="98" t="s">
        <v>99</v>
      </c>
      <c r="E42" s="28"/>
      <c r="F42" s="28"/>
      <c r="G42" s="28"/>
      <c r="H42" s="29"/>
      <c r="I42" s="29">
        <f t="shared" si="0"/>
        <v>0</v>
      </c>
    </row>
    <row r="43" spans="1:9" ht="15">
      <c r="A43" s="122">
        <v>31</v>
      </c>
      <c r="B43" s="122" t="s">
        <v>123</v>
      </c>
      <c r="C43" s="98">
        <v>300</v>
      </c>
      <c r="D43" s="98" t="s">
        <v>99</v>
      </c>
      <c r="E43" s="28"/>
      <c r="F43" s="28"/>
      <c r="G43" s="28"/>
      <c r="H43" s="29"/>
      <c r="I43" s="29">
        <f t="shared" si="0"/>
        <v>0</v>
      </c>
    </row>
    <row r="44" spans="1:9" ht="45">
      <c r="A44" s="122">
        <v>32</v>
      </c>
      <c r="B44" s="122" t="s">
        <v>124</v>
      </c>
      <c r="C44" s="98">
        <v>300</v>
      </c>
      <c r="D44" s="98" t="s">
        <v>99</v>
      </c>
      <c r="E44" s="28"/>
      <c r="F44" s="28"/>
      <c r="G44" s="28"/>
      <c r="H44" s="29"/>
      <c r="I44" s="29">
        <f t="shared" si="0"/>
        <v>0</v>
      </c>
    </row>
    <row r="45" spans="1:9" ht="15">
      <c r="A45" s="122">
        <v>33</v>
      </c>
      <c r="B45" s="122" t="s">
        <v>694</v>
      </c>
      <c r="C45" s="98">
        <v>200</v>
      </c>
      <c r="D45" s="98" t="s">
        <v>99</v>
      </c>
      <c r="E45" s="28"/>
      <c r="F45" s="28"/>
      <c r="G45" s="28"/>
      <c r="H45" s="29"/>
      <c r="I45" s="29">
        <f t="shared" si="0"/>
        <v>0</v>
      </c>
    </row>
    <row r="46" spans="1:9" ht="15">
      <c r="A46" s="122" t="s">
        <v>97</v>
      </c>
      <c r="B46" s="122" t="s">
        <v>125</v>
      </c>
      <c r="C46" s="98" t="s">
        <v>97</v>
      </c>
      <c r="D46" s="98" t="s">
        <v>97</v>
      </c>
      <c r="E46" s="98" t="s">
        <v>97</v>
      </c>
      <c r="F46" s="98" t="s">
        <v>97</v>
      </c>
      <c r="G46" s="98" t="s">
        <v>97</v>
      </c>
      <c r="H46" s="98" t="s">
        <v>97</v>
      </c>
      <c r="I46" s="98" t="s">
        <v>97</v>
      </c>
    </row>
    <row r="47" spans="1:9" ht="45">
      <c r="A47" s="122">
        <v>34</v>
      </c>
      <c r="B47" s="122" t="s">
        <v>126</v>
      </c>
      <c r="C47" s="98">
        <v>150</v>
      </c>
      <c r="D47" s="98" t="s">
        <v>99</v>
      </c>
      <c r="E47" s="28"/>
      <c r="F47" s="28"/>
      <c r="G47" s="28"/>
      <c r="H47" s="29"/>
      <c r="I47" s="29">
        <f t="shared" si="0"/>
        <v>0</v>
      </c>
    </row>
    <row r="48" spans="1:9" ht="15">
      <c r="A48" s="122">
        <v>35</v>
      </c>
      <c r="B48" s="122" t="s">
        <v>695</v>
      </c>
      <c r="C48" s="98">
        <v>300</v>
      </c>
      <c r="D48" s="98" t="s">
        <v>99</v>
      </c>
      <c r="E48" s="28"/>
      <c r="F48" s="28"/>
      <c r="G48" s="28"/>
      <c r="H48" s="29"/>
      <c r="I48" s="29">
        <f t="shared" si="0"/>
        <v>0</v>
      </c>
    </row>
    <row r="49" spans="1:9" ht="60">
      <c r="A49" s="122">
        <v>36</v>
      </c>
      <c r="B49" s="122" t="s">
        <v>127</v>
      </c>
      <c r="C49" s="98">
        <v>150</v>
      </c>
      <c r="D49" s="98" t="s">
        <v>99</v>
      </c>
      <c r="E49" s="28"/>
      <c r="F49" s="28"/>
      <c r="G49" s="28"/>
      <c r="H49" s="29"/>
      <c r="I49" s="29">
        <f t="shared" si="0"/>
        <v>0</v>
      </c>
    </row>
    <row r="50" spans="1:9" ht="15">
      <c r="A50" s="122">
        <v>37</v>
      </c>
      <c r="B50" s="122" t="s">
        <v>128</v>
      </c>
      <c r="C50" s="98">
        <v>200</v>
      </c>
      <c r="D50" s="98" t="s">
        <v>99</v>
      </c>
      <c r="E50" s="28"/>
      <c r="F50" s="28"/>
      <c r="G50" s="28"/>
      <c r="H50" s="29"/>
      <c r="I50" s="29">
        <f t="shared" si="0"/>
        <v>0</v>
      </c>
    </row>
    <row r="51" spans="1:9" ht="15">
      <c r="A51" s="122">
        <v>38</v>
      </c>
      <c r="B51" s="122" t="s">
        <v>696</v>
      </c>
      <c r="C51" s="98">
        <v>300</v>
      </c>
      <c r="D51" s="98" t="s">
        <v>99</v>
      </c>
      <c r="E51" s="28"/>
      <c r="F51" s="28"/>
      <c r="G51" s="28"/>
      <c r="H51" s="29"/>
      <c r="I51" s="29">
        <f t="shared" si="0"/>
        <v>0</v>
      </c>
    </row>
    <row r="52" spans="1:9" ht="60">
      <c r="A52" s="122">
        <v>39</v>
      </c>
      <c r="B52" s="122" t="s">
        <v>486</v>
      </c>
      <c r="C52" s="98">
        <v>50</v>
      </c>
      <c r="D52" s="98" t="s">
        <v>99</v>
      </c>
      <c r="E52" s="28"/>
      <c r="F52" s="28"/>
      <c r="G52" s="28"/>
      <c r="H52" s="29"/>
      <c r="I52" s="29">
        <f t="shared" si="0"/>
        <v>0</v>
      </c>
    </row>
    <row r="53" spans="1:9" ht="15">
      <c r="A53" s="122">
        <v>40</v>
      </c>
      <c r="B53" s="122" t="s">
        <v>697</v>
      </c>
      <c r="C53" s="98">
        <v>300</v>
      </c>
      <c r="D53" s="98" t="s">
        <v>99</v>
      </c>
      <c r="E53" s="28"/>
      <c r="F53" s="28"/>
      <c r="G53" s="28"/>
      <c r="H53" s="29"/>
      <c r="I53" s="29">
        <f t="shared" si="0"/>
        <v>0</v>
      </c>
    </row>
    <row r="54" spans="1:9" ht="60">
      <c r="A54" s="122">
        <v>41</v>
      </c>
      <c r="B54" s="122" t="s">
        <v>129</v>
      </c>
      <c r="C54" s="98">
        <v>50</v>
      </c>
      <c r="D54" s="98" t="s">
        <v>99</v>
      </c>
      <c r="E54" s="28"/>
      <c r="F54" s="28"/>
      <c r="G54" s="28"/>
      <c r="H54" s="29"/>
      <c r="I54" s="29">
        <f t="shared" si="0"/>
        <v>0</v>
      </c>
    </row>
    <row r="55" spans="1:9" ht="15">
      <c r="A55" s="122">
        <v>42</v>
      </c>
      <c r="B55" s="122" t="s">
        <v>130</v>
      </c>
      <c r="C55" s="98">
        <v>140</v>
      </c>
      <c r="D55" s="98" t="s">
        <v>99</v>
      </c>
      <c r="E55" s="28"/>
      <c r="F55" s="28"/>
      <c r="G55" s="28"/>
      <c r="H55" s="29"/>
      <c r="I55" s="29">
        <f t="shared" si="0"/>
        <v>0</v>
      </c>
    </row>
    <row r="56" spans="1:9" ht="60">
      <c r="A56" s="122">
        <v>43</v>
      </c>
      <c r="B56" s="122" t="s">
        <v>131</v>
      </c>
      <c r="C56" s="98">
        <v>50</v>
      </c>
      <c r="D56" s="98" t="s">
        <v>99</v>
      </c>
      <c r="E56" s="28"/>
      <c r="F56" s="28"/>
      <c r="G56" s="28"/>
      <c r="H56" s="29"/>
      <c r="I56" s="29">
        <f t="shared" si="0"/>
        <v>0</v>
      </c>
    </row>
    <row r="57" ht="15">
      <c r="C57" s="33"/>
    </row>
    <row r="58" spans="2:3" ht="30">
      <c r="B58" s="52" t="s">
        <v>132</v>
      </c>
      <c r="C58" s="33"/>
    </row>
    <row r="60" spans="2:9" ht="15">
      <c r="B60" s="117" t="s">
        <v>802</v>
      </c>
      <c r="C60" s="215" t="s">
        <v>799</v>
      </c>
      <c r="D60" s="210"/>
      <c r="E60" s="210"/>
      <c r="F60" s="192"/>
      <c r="G60" s="211" t="s">
        <v>803</v>
      </c>
      <c r="H60" s="212"/>
      <c r="I60" s="213"/>
    </row>
    <row r="61" spans="2:9" ht="34.5" customHeight="1">
      <c r="B61" s="207" t="s">
        <v>798</v>
      </c>
      <c r="C61" s="214" t="s">
        <v>800</v>
      </c>
      <c r="D61" s="210"/>
      <c r="E61" s="210"/>
      <c r="F61" s="192"/>
      <c r="G61" s="209"/>
      <c r="H61" s="210"/>
      <c r="I61" s="192"/>
    </row>
    <row r="62" spans="2:9" ht="34.5" customHeight="1">
      <c r="B62" s="208"/>
      <c r="C62" s="214" t="s">
        <v>801</v>
      </c>
      <c r="D62" s="210"/>
      <c r="E62" s="210"/>
      <c r="F62" s="192"/>
      <c r="G62" s="209"/>
      <c r="H62" s="210"/>
      <c r="I62" s="192"/>
    </row>
    <row r="64" ht="30">
      <c r="B64" s="8" t="s">
        <v>809</v>
      </c>
    </row>
    <row r="66" ht="15">
      <c r="B66" s="143" t="s">
        <v>835</v>
      </c>
    </row>
  </sheetData>
  <sheetProtection/>
  <mergeCells count="7">
    <mergeCell ref="B61:B62"/>
    <mergeCell ref="G61:I61"/>
    <mergeCell ref="G62:I62"/>
    <mergeCell ref="G60:I60"/>
    <mergeCell ref="C61:F61"/>
    <mergeCell ref="C62:F62"/>
    <mergeCell ref="C60:F60"/>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0.xml><?xml version="1.0" encoding="utf-8"?>
<worksheet xmlns="http://schemas.openxmlformats.org/spreadsheetml/2006/main" xmlns:r="http://schemas.openxmlformats.org/officeDocument/2006/relationships">
  <sheetPr>
    <tabColor theme="0" tint="-0.4999699890613556"/>
    <pageSetUpPr fitToPage="1"/>
  </sheetPr>
  <dimension ref="A1:L100"/>
  <sheetViews>
    <sheetView showGridLines="0" zoomScale="70" zoomScaleNormal="70" zoomScaleSheetLayoutView="90" workbookViewId="0" topLeftCell="A70">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19</v>
      </c>
      <c r="D6" s="35"/>
      <c r="E6" s="4"/>
      <c r="F6" s="4"/>
      <c r="G6" s="6"/>
      <c r="H6" s="6"/>
      <c r="I6" s="6"/>
    </row>
    <row r="7" spans="1:9" ht="15">
      <c r="A7" s="23"/>
      <c r="B7" s="10"/>
      <c r="C7" s="37"/>
      <c r="D7" s="38"/>
      <c r="E7" s="24"/>
      <c r="F7" s="24"/>
      <c r="G7" s="6"/>
      <c r="H7" s="126" t="s">
        <v>811</v>
      </c>
      <c r="I7" s="25">
        <f>SUM(I10:I90)</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52"/>
      <c r="B10" s="52" t="s">
        <v>667</v>
      </c>
      <c r="C10" s="67" t="s">
        <v>97</v>
      </c>
      <c r="D10" s="67" t="s">
        <v>97</v>
      </c>
      <c r="E10" s="67" t="s">
        <v>97</v>
      </c>
      <c r="F10" s="67" t="s">
        <v>97</v>
      </c>
      <c r="G10" s="67" t="s">
        <v>97</v>
      </c>
      <c r="H10" s="67" t="s">
        <v>97</v>
      </c>
      <c r="I10" s="67" t="s">
        <v>97</v>
      </c>
    </row>
    <row r="11" spans="1:9" ht="15">
      <c r="A11" s="52">
        <v>1</v>
      </c>
      <c r="B11" s="52" t="s">
        <v>668</v>
      </c>
      <c r="C11" s="67">
        <v>1</v>
      </c>
      <c r="D11" s="67" t="s">
        <v>153</v>
      </c>
      <c r="E11" s="28"/>
      <c r="F11" s="28"/>
      <c r="G11" s="28"/>
      <c r="H11" s="29"/>
      <c r="I11" s="29">
        <f aca="true" t="shared" si="0" ref="I11:I73">ROUND(ROUND(C11,2)*ROUND(H11,2),2)</f>
        <v>0</v>
      </c>
    </row>
    <row r="12" spans="1:9" ht="15">
      <c r="A12" s="52">
        <v>2</v>
      </c>
      <c r="B12" s="52" t="s">
        <v>725</v>
      </c>
      <c r="C12" s="67">
        <v>1</v>
      </c>
      <c r="D12" s="67" t="s">
        <v>153</v>
      </c>
      <c r="E12" s="28"/>
      <c r="F12" s="28"/>
      <c r="G12" s="28"/>
      <c r="H12" s="29"/>
      <c r="I12" s="29">
        <f t="shared" si="0"/>
        <v>0</v>
      </c>
    </row>
    <row r="13" spans="1:9" ht="15">
      <c r="A13" s="52">
        <v>3</v>
      </c>
      <c r="B13" s="52" t="s">
        <v>337</v>
      </c>
      <c r="C13" s="67">
        <v>1</v>
      </c>
      <c r="D13" s="67" t="s">
        <v>153</v>
      </c>
      <c r="E13" s="28"/>
      <c r="F13" s="28"/>
      <c r="G13" s="28"/>
      <c r="H13" s="29"/>
      <c r="I13" s="29">
        <f t="shared" si="0"/>
        <v>0</v>
      </c>
    </row>
    <row r="14" spans="1:9" ht="15">
      <c r="A14" s="52">
        <v>4</v>
      </c>
      <c r="B14" s="52" t="s">
        <v>338</v>
      </c>
      <c r="C14" s="67">
        <v>1</v>
      </c>
      <c r="D14" s="67" t="s">
        <v>153</v>
      </c>
      <c r="E14" s="28"/>
      <c r="F14" s="28"/>
      <c r="G14" s="28"/>
      <c r="H14" s="29"/>
      <c r="I14" s="29">
        <f t="shared" si="0"/>
        <v>0</v>
      </c>
    </row>
    <row r="15" spans="1:9" ht="15">
      <c r="A15" s="52">
        <v>5</v>
      </c>
      <c r="B15" s="52" t="s">
        <v>339</v>
      </c>
      <c r="C15" s="67">
        <v>1</v>
      </c>
      <c r="D15" s="67" t="s">
        <v>153</v>
      </c>
      <c r="E15" s="28"/>
      <c r="F15" s="28"/>
      <c r="G15" s="28"/>
      <c r="H15" s="29"/>
      <c r="I15" s="29">
        <f t="shared" si="0"/>
        <v>0</v>
      </c>
    </row>
    <row r="16" spans="1:9" ht="15">
      <c r="A16" s="52">
        <v>6</v>
      </c>
      <c r="B16" s="52" t="s">
        <v>340</v>
      </c>
      <c r="C16" s="67">
        <v>1</v>
      </c>
      <c r="D16" s="67" t="s">
        <v>153</v>
      </c>
      <c r="E16" s="28"/>
      <c r="F16" s="28"/>
      <c r="G16" s="28"/>
      <c r="H16" s="29"/>
      <c r="I16" s="29">
        <f t="shared" si="0"/>
        <v>0</v>
      </c>
    </row>
    <row r="17" spans="1:9" ht="15">
      <c r="A17" s="52">
        <v>7</v>
      </c>
      <c r="B17" s="52" t="s">
        <v>341</v>
      </c>
      <c r="C17" s="67">
        <v>12</v>
      </c>
      <c r="D17" s="67" t="s">
        <v>153</v>
      </c>
      <c r="E17" s="28"/>
      <c r="F17" s="28"/>
      <c r="G17" s="28"/>
      <c r="H17" s="29"/>
      <c r="I17" s="29">
        <f t="shared" si="0"/>
        <v>0</v>
      </c>
    </row>
    <row r="18" spans="1:9" ht="15">
      <c r="A18" s="52">
        <v>8</v>
      </c>
      <c r="B18" s="52" t="s">
        <v>342</v>
      </c>
      <c r="C18" s="67">
        <v>12</v>
      </c>
      <c r="D18" s="67" t="s">
        <v>153</v>
      </c>
      <c r="E18" s="28"/>
      <c r="F18" s="28"/>
      <c r="G18" s="28"/>
      <c r="H18" s="29"/>
      <c r="I18" s="29">
        <f t="shared" si="0"/>
        <v>0</v>
      </c>
    </row>
    <row r="19" spans="1:9" ht="15">
      <c r="A19" s="52">
        <v>9</v>
      </c>
      <c r="B19" s="52" t="s">
        <v>343</v>
      </c>
      <c r="C19" s="67">
        <v>8</v>
      </c>
      <c r="D19" s="67" t="s">
        <v>153</v>
      </c>
      <c r="E19" s="28"/>
      <c r="F19" s="28"/>
      <c r="G19" s="28"/>
      <c r="H19" s="29"/>
      <c r="I19" s="29">
        <f t="shared" si="0"/>
        <v>0</v>
      </c>
    </row>
    <row r="20" spans="1:9" ht="15">
      <c r="A20" s="52">
        <v>10</v>
      </c>
      <c r="B20" s="52" t="s">
        <v>344</v>
      </c>
      <c r="C20" s="67">
        <v>1</v>
      </c>
      <c r="D20" s="67" t="s">
        <v>153</v>
      </c>
      <c r="E20" s="28"/>
      <c r="F20" s="28"/>
      <c r="G20" s="28"/>
      <c r="H20" s="29"/>
      <c r="I20" s="29">
        <f t="shared" si="0"/>
        <v>0</v>
      </c>
    </row>
    <row r="21" spans="1:9" ht="15">
      <c r="A21" s="52">
        <v>11</v>
      </c>
      <c r="B21" s="52" t="s">
        <v>345</v>
      </c>
      <c r="C21" s="67">
        <v>1</v>
      </c>
      <c r="D21" s="67" t="s">
        <v>153</v>
      </c>
      <c r="E21" s="28"/>
      <c r="F21" s="28"/>
      <c r="G21" s="28"/>
      <c r="H21" s="29"/>
      <c r="I21" s="29">
        <f t="shared" si="0"/>
        <v>0</v>
      </c>
    </row>
    <row r="22" spans="1:9" ht="15">
      <c r="A22" s="52">
        <v>12</v>
      </c>
      <c r="B22" s="52" t="s">
        <v>346</v>
      </c>
      <c r="C22" s="67">
        <v>8</v>
      </c>
      <c r="D22" s="67" t="s">
        <v>153</v>
      </c>
      <c r="E22" s="28"/>
      <c r="F22" s="28"/>
      <c r="G22" s="28"/>
      <c r="H22" s="29"/>
      <c r="I22" s="29">
        <f t="shared" si="0"/>
        <v>0</v>
      </c>
    </row>
    <row r="23" spans="1:9" ht="15">
      <c r="A23" s="52">
        <v>13</v>
      </c>
      <c r="B23" s="52" t="s">
        <v>347</v>
      </c>
      <c r="C23" s="67">
        <v>8</v>
      </c>
      <c r="D23" s="67" t="s">
        <v>153</v>
      </c>
      <c r="E23" s="28"/>
      <c r="F23" s="28"/>
      <c r="G23" s="28"/>
      <c r="H23" s="29"/>
      <c r="I23" s="29">
        <f t="shared" si="0"/>
        <v>0</v>
      </c>
    </row>
    <row r="24" spans="1:9" ht="15">
      <c r="A24" s="52">
        <v>14</v>
      </c>
      <c r="B24" s="52" t="s">
        <v>348</v>
      </c>
      <c r="C24" s="67">
        <v>8</v>
      </c>
      <c r="D24" s="67" t="s">
        <v>153</v>
      </c>
      <c r="E24" s="28"/>
      <c r="F24" s="28"/>
      <c r="G24" s="28"/>
      <c r="H24" s="29"/>
      <c r="I24" s="29">
        <f t="shared" si="0"/>
        <v>0</v>
      </c>
    </row>
    <row r="25" spans="1:9" ht="15">
      <c r="A25" s="52">
        <v>15</v>
      </c>
      <c r="B25" s="52" t="s">
        <v>349</v>
      </c>
      <c r="C25" s="67">
        <v>1</v>
      </c>
      <c r="D25" s="67" t="s">
        <v>153</v>
      </c>
      <c r="E25" s="28"/>
      <c r="F25" s="28"/>
      <c r="G25" s="28"/>
      <c r="H25" s="29"/>
      <c r="I25" s="29">
        <f t="shared" si="0"/>
        <v>0</v>
      </c>
    </row>
    <row r="26" spans="1:9" ht="15">
      <c r="A26" s="52">
        <v>16</v>
      </c>
      <c r="B26" s="52" t="s">
        <v>350</v>
      </c>
      <c r="C26" s="67">
        <v>1</v>
      </c>
      <c r="D26" s="67" t="s">
        <v>153</v>
      </c>
      <c r="E26" s="28"/>
      <c r="F26" s="28"/>
      <c r="G26" s="28"/>
      <c r="H26" s="29"/>
      <c r="I26" s="29">
        <f t="shared" si="0"/>
        <v>0</v>
      </c>
    </row>
    <row r="27" spans="1:9" ht="15">
      <c r="A27" s="52">
        <v>17</v>
      </c>
      <c r="B27" s="52" t="s">
        <v>669</v>
      </c>
      <c r="C27" s="67">
        <v>20</v>
      </c>
      <c r="D27" s="67" t="s">
        <v>153</v>
      </c>
      <c r="E27" s="28"/>
      <c r="F27" s="28"/>
      <c r="G27" s="28"/>
      <c r="H27" s="29"/>
      <c r="I27" s="29">
        <f t="shared" si="0"/>
        <v>0</v>
      </c>
    </row>
    <row r="28" spans="1:9" ht="15">
      <c r="A28" s="52">
        <v>18</v>
      </c>
      <c r="B28" s="52" t="s">
        <v>351</v>
      </c>
      <c r="C28" s="67">
        <v>20</v>
      </c>
      <c r="D28" s="67" t="s">
        <v>153</v>
      </c>
      <c r="E28" s="28"/>
      <c r="F28" s="28"/>
      <c r="G28" s="28"/>
      <c r="H28" s="29"/>
      <c r="I28" s="29">
        <f t="shared" si="0"/>
        <v>0</v>
      </c>
    </row>
    <row r="29" spans="1:9" ht="15">
      <c r="A29" s="52">
        <v>19</v>
      </c>
      <c r="B29" s="52" t="s">
        <v>352</v>
      </c>
      <c r="C29" s="67">
        <v>20</v>
      </c>
      <c r="D29" s="67" t="s">
        <v>153</v>
      </c>
      <c r="E29" s="28"/>
      <c r="F29" s="28"/>
      <c r="G29" s="28"/>
      <c r="H29" s="29"/>
      <c r="I29" s="29">
        <f t="shared" si="0"/>
        <v>0</v>
      </c>
    </row>
    <row r="30" spans="1:9" ht="15">
      <c r="A30" s="52">
        <v>20</v>
      </c>
      <c r="B30" s="52" t="s">
        <v>353</v>
      </c>
      <c r="C30" s="67">
        <v>1</v>
      </c>
      <c r="D30" s="67" t="s">
        <v>153</v>
      </c>
      <c r="E30" s="28"/>
      <c r="F30" s="28"/>
      <c r="G30" s="28"/>
      <c r="H30" s="29"/>
      <c r="I30" s="29">
        <f t="shared" si="0"/>
        <v>0</v>
      </c>
    </row>
    <row r="31" spans="1:9" ht="15">
      <c r="A31" s="52">
        <v>21</v>
      </c>
      <c r="B31" s="52" t="s">
        <v>354</v>
      </c>
      <c r="C31" s="67">
        <v>1</v>
      </c>
      <c r="D31" s="67" t="s">
        <v>153</v>
      </c>
      <c r="E31" s="28"/>
      <c r="F31" s="28"/>
      <c r="G31" s="28"/>
      <c r="H31" s="29"/>
      <c r="I31" s="29">
        <f t="shared" si="0"/>
        <v>0</v>
      </c>
    </row>
    <row r="32" spans="1:9" ht="15">
      <c r="A32" s="52">
        <v>22</v>
      </c>
      <c r="B32" s="52" t="s">
        <v>355</v>
      </c>
      <c r="C32" s="67">
        <v>1</v>
      </c>
      <c r="D32" s="67" t="s">
        <v>153</v>
      </c>
      <c r="E32" s="28"/>
      <c r="F32" s="28"/>
      <c r="G32" s="28"/>
      <c r="H32" s="29"/>
      <c r="I32" s="29">
        <f t="shared" si="0"/>
        <v>0</v>
      </c>
    </row>
    <row r="33" spans="1:9" ht="15">
      <c r="A33" s="52">
        <v>23</v>
      </c>
      <c r="B33" s="52" t="s">
        <v>356</v>
      </c>
      <c r="C33" s="67">
        <v>1</v>
      </c>
      <c r="D33" s="67" t="s">
        <v>153</v>
      </c>
      <c r="E33" s="28"/>
      <c r="F33" s="28"/>
      <c r="G33" s="28"/>
      <c r="H33" s="29"/>
      <c r="I33" s="29">
        <f t="shared" si="0"/>
        <v>0</v>
      </c>
    </row>
    <row r="34" spans="1:9" ht="15">
      <c r="A34" s="52">
        <v>24</v>
      </c>
      <c r="B34" s="52" t="s">
        <v>357</v>
      </c>
      <c r="C34" s="67">
        <v>1</v>
      </c>
      <c r="D34" s="67" t="s">
        <v>153</v>
      </c>
      <c r="E34" s="28"/>
      <c r="F34" s="28"/>
      <c r="G34" s="28"/>
      <c r="H34" s="29"/>
      <c r="I34" s="29">
        <f t="shared" si="0"/>
        <v>0</v>
      </c>
    </row>
    <row r="35" spans="1:9" ht="15">
      <c r="A35" s="52">
        <v>25</v>
      </c>
      <c r="B35" s="52" t="s">
        <v>358</v>
      </c>
      <c r="C35" s="67">
        <v>1</v>
      </c>
      <c r="D35" s="67" t="s">
        <v>153</v>
      </c>
      <c r="E35" s="28"/>
      <c r="F35" s="28"/>
      <c r="G35" s="28"/>
      <c r="H35" s="29"/>
      <c r="I35" s="29">
        <f t="shared" si="0"/>
        <v>0</v>
      </c>
    </row>
    <row r="36" spans="1:9" ht="15">
      <c r="A36" s="52">
        <v>26</v>
      </c>
      <c r="B36" s="52" t="s">
        <v>359</v>
      </c>
      <c r="C36" s="67">
        <v>20</v>
      </c>
      <c r="D36" s="67" t="s">
        <v>153</v>
      </c>
      <c r="E36" s="28"/>
      <c r="F36" s="28"/>
      <c r="G36" s="28"/>
      <c r="H36" s="29"/>
      <c r="I36" s="29">
        <f t="shared" si="0"/>
        <v>0</v>
      </c>
    </row>
    <row r="37" spans="1:9" ht="15">
      <c r="A37" s="52">
        <v>27</v>
      </c>
      <c r="B37" s="52" t="s">
        <v>360</v>
      </c>
      <c r="C37" s="67">
        <v>20</v>
      </c>
      <c r="D37" s="67" t="s">
        <v>153</v>
      </c>
      <c r="E37" s="28"/>
      <c r="F37" s="28"/>
      <c r="G37" s="28"/>
      <c r="H37" s="29"/>
      <c r="I37" s="29">
        <f t="shared" si="0"/>
        <v>0</v>
      </c>
    </row>
    <row r="38" spans="1:9" ht="15">
      <c r="A38" s="52">
        <v>28</v>
      </c>
      <c r="B38" s="52" t="s">
        <v>361</v>
      </c>
      <c r="C38" s="67">
        <v>20</v>
      </c>
      <c r="D38" s="67" t="s">
        <v>153</v>
      </c>
      <c r="E38" s="28"/>
      <c r="F38" s="28"/>
      <c r="G38" s="28"/>
      <c r="H38" s="29"/>
      <c r="I38" s="29">
        <f t="shared" si="0"/>
        <v>0</v>
      </c>
    </row>
    <row r="39" spans="1:9" ht="15">
      <c r="A39" s="52">
        <v>29</v>
      </c>
      <c r="B39" s="52" t="s">
        <v>362</v>
      </c>
      <c r="C39" s="67">
        <v>20</v>
      </c>
      <c r="D39" s="67" t="s">
        <v>153</v>
      </c>
      <c r="E39" s="28"/>
      <c r="F39" s="28"/>
      <c r="G39" s="28"/>
      <c r="H39" s="29"/>
      <c r="I39" s="29">
        <f t="shared" si="0"/>
        <v>0</v>
      </c>
    </row>
    <row r="40" spans="1:9" ht="15">
      <c r="A40" s="52">
        <v>30</v>
      </c>
      <c r="B40" s="52" t="s">
        <v>363</v>
      </c>
      <c r="C40" s="67">
        <v>20</v>
      </c>
      <c r="D40" s="67" t="s">
        <v>153</v>
      </c>
      <c r="E40" s="28"/>
      <c r="F40" s="28"/>
      <c r="G40" s="28"/>
      <c r="H40" s="29"/>
      <c r="I40" s="29">
        <f t="shared" si="0"/>
        <v>0</v>
      </c>
    </row>
    <row r="41" spans="1:9" ht="15">
      <c r="A41" s="52">
        <v>31</v>
      </c>
      <c r="B41" s="52" t="s">
        <v>364</v>
      </c>
      <c r="C41" s="67">
        <v>20</v>
      </c>
      <c r="D41" s="67" t="s">
        <v>153</v>
      </c>
      <c r="E41" s="28"/>
      <c r="F41" s="28"/>
      <c r="G41" s="28"/>
      <c r="H41" s="29"/>
      <c r="I41" s="29">
        <f t="shared" si="0"/>
        <v>0</v>
      </c>
    </row>
    <row r="42" spans="1:9" ht="15">
      <c r="A42" s="52">
        <v>32</v>
      </c>
      <c r="B42" s="52" t="s">
        <v>365</v>
      </c>
      <c r="C42" s="67">
        <v>20</v>
      </c>
      <c r="D42" s="67" t="s">
        <v>153</v>
      </c>
      <c r="E42" s="28"/>
      <c r="F42" s="28"/>
      <c r="G42" s="28"/>
      <c r="H42" s="29"/>
      <c r="I42" s="29">
        <f t="shared" si="0"/>
        <v>0</v>
      </c>
    </row>
    <row r="43" spans="1:9" ht="15">
      <c r="A43" s="52">
        <v>33</v>
      </c>
      <c r="B43" s="52" t="s">
        <v>366</v>
      </c>
      <c r="C43" s="67">
        <v>20</v>
      </c>
      <c r="D43" s="67" t="s">
        <v>153</v>
      </c>
      <c r="E43" s="28"/>
      <c r="F43" s="28"/>
      <c r="G43" s="28"/>
      <c r="H43" s="29"/>
      <c r="I43" s="29">
        <f t="shared" si="0"/>
        <v>0</v>
      </c>
    </row>
    <row r="44" spans="1:9" ht="15">
      <c r="A44" s="52">
        <v>34</v>
      </c>
      <c r="B44" s="52" t="s">
        <v>367</v>
      </c>
      <c r="C44" s="67">
        <v>20</v>
      </c>
      <c r="D44" s="67" t="s">
        <v>153</v>
      </c>
      <c r="E44" s="28"/>
      <c r="F44" s="28"/>
      <c r="G44" s="28"/>
      <c r="H44" s="29"/>
      <c r="I44" s="29">
        <f t="shared" si="0"/>
        <v>0</v>
      </c>
    </row>
    <row r="45" spans="1:9" ht="15">
      <c r="A45" s="52">
        <v>35</v>
      </c>
      <c r="B45" s="52" t="s">
        <v>368</v>
      </c>
      <c r="C45" s="67">
        <v>8</v>
      </c>
      <c r="D45" s="67" t="s">
        <v>153</v>
      </c>
      <c r="E45" s="28"/>
      <c r="F45" s="28"/>
      <c r="G45" s="28"/>
      <c r="H45" s="29"/>
      <c r="I45" s="29">
        <f t="shared" si="0"/>
        <v>0</v>
      </c>
    </row>
    <row r="46" spans="1:9" ht="15">
      <c r="A46" s="52">
        <v>36</v>
      </c>
      <c r="B46" s="52" t="s">
        <v>369</v>
      </c>
      <c r="C46" s="67">
        <v>2</v>
      </c>
      <c r="D46" s="67" t="s">
        <v>153</v>
      </c>
      <c r="E46" s="28"/>
      <c r="F46" s="28"/>
      <c r="G46" s="28"/>
      <c r="H46" s="29"/>
      <c r="I46" s="29">
        <f t="shared" si="0"/>
        <v>0</v>
      </c>
    </row>
    <row r="47" spans="1:9" ht="15">
      <c r="A47" s="52">
        <v>37</v>
      </c>
      <c r="B47" s="52" t="s">
        <v>370</v>
      </c>
      <c r="C47" s="67">
        <v>2</v>
      </c>
      <c r="D47" s="67" t="s">
        <v>153</v>
      </c>
      <c r="E47" s="28"/>
      <c r="F47" s="28"/>
      <c r="G47" s="28"/>
      <c r="H47" s="29"/>
      <c r="I47" s="29">
        <f t="shared" si="0"/>
        <v>0</v>
      </c>
    </row>
    <row r="48" spans="1:9" ht="15">
      <c r="A48" s="52">
        <v>38</v>
      </c>
      <c r="B48" s="52" t="s">
        <v>371</v>
      </c>
      <c r="C48" s="67">
        <v>12</v>
      </c>
      <c r="D48" s="67" t="s">
        <v>153</v>
      </c>
      <c r="E48" s="28"/>
      <c r="F48" s="28"/>
      <c r="G48" s="28"/>
      <c r="H48" s="29"/>
      <c r="I48" s="29">
        <f t="shared" si="0"/>
        <v>0</v>
      </c>
    </row>
    <row r="49" spans="1:9" ht="15">
      <c r="A49" s="52">
        <v>39</v>
      </c>
      <c r="B49" s="52" t="s">
        <v>372</v>
      </c>
      <c r="C49" s="67">
        <v>12</v>
      </c>
      <c r="D49" s="67" t="s">
        <v>153</v>
      </c>
      <c r="E49" s="28"/>
      <c r="F49" s="28"/>
      <c r="G49" s="28"/>
      <c r="H49" s="29"/>
      <c r="I49" s="29">
        <f t="shared" si="0"/>
        <v>0</v>
      </c>
    </row>
    <row r="50" spans="1:9" ht="15">
      <c r="A50" s="52">
        <v>40</v>
      </c>
      <c r="B50" s="52" t="s">
        <v>373</v>
      </c>
      <c r="C50" s="67">
        <v>2</v>
      </c>
      <c r="D50" s="67" t="s">
        <v>153</v>
      </c>
      <c r="E50" s="28"/>
      <c r="F50" s="28"/>
      <c r="G50" s="28"/>
      <c r="H50" s="29"/>
      <c r="I50" s="29">
        <f t="shared" si="0"/>
        <v>0</v>
      </c>
    </row>
    <row r="51" spans="1:9" ht="15">
      <c r="A51" s="52">
        <v>41</v>
      </c>
      <c r="B51" s="52" t="s">
        <v>726</v>
      </c>
      <c r="C51" s="67">
        <v>8</v>
      </c>
      <c r="D51" s="67" t="s">
        <v>153</v>
      </c>
      <c r="E51" s="28"/>
      <c r="F51" s="28"/>
      <c r="G51" s="28"/>
      <c r="H51" s="29"/>
      <c r="I51" s="29">
        <f t="shared" si="0"/>
        <v>0</v>
      </c>
    </row>
    <row r="52" spans="1:9" ht="15">
      <c r="A52" s="52">
        <v>42</v>
      </c>
      <c r="B52" s="52" t="s">
        <v>374</v>
      </c>
      <c r="C52" s="67">
        <v>8</v>
      </c>
      <c r="D52" s="67" t="s">
        <v>153</v>
      </c>
      <c r="E52" s="28"/>
      <c r="F52" s="28"/>
      <c r="G52" s="28"/>
      <c r="H52" s="29"/>
      <c r="I52" s="29">
        <f t="shared" si="0"/>
        <v>0</v>
      </c>
    </row>
    <row r="53" spans="1:9" ht="15">
      <c r="A53" s="52">
        <v>43</v>
      </c>
      <c r="B53" s="52" t="s">
        <v>375</v>
      </c>
      <c r="C53" s="67">
        <v>8</v>
      </c>
      <c r="D53" s="67" t="s">
        <v>153</v>
      </c>
      <c r="E53" s="52"/>
      <c r="F53" s="52"/>
      <c r="G53" s="52"/>
      <c r="H53" s="52"/>
      <c r="I53" s="29">
        <f t="shared" si="0"/>
        <v>0</v>
      </c>
    </row>
    <row r="54" spans="1:9" ht="15">
      <c r="A54" s="52">
        <v>44</v>
      </c>
      <c r="B54" s="52" t="s">
        <v>376</v>
      </c>
      <c r="C54" s="67">
        <v>8</v>
      </c>
      <c r="D54" s="67" t="s">
        <v>153</v>
      </c>
      <c r="E54" s="52"/>
      <c r="F54" s="52"/>
      <c r="G54" s="52"/>
      <c r="H54" s="52"/>
      <c r="I54" s="29">
        <f t="shared" si="0"/>
        <v>0</v>
      </c>
    </row>
    <row r="55" spans="1:9" ht="15">
      <c r="A55" s="52">
        <v>45</v>
      </c>
      <c r="B55" s="52" t="s">
        <v>377</v>
      </c>
      <c r="C55" s="67">
        <v>4</v>
      </c>
      <c r="D55" s="67" t="s">
        <v>153</v>
      </c>
      <c r="E55" s="52"/>
      <c r="F55" s="52"/>
      <c r="G55" s="52"/>
      <c r="H55" s="52"/>
      <c r="I55" s="29">
        <f t="shared" si="0"/>
        <v>0</v>
      </c>
    </row>
    <row r="56" spans="1:9" ht="15">
      <c r="A56" s="52">
        <v>46</v>
      </c>
      <c r="B56" s="52" t="s">
        <v>378</v>
      </c>
      <c r="C56" s="67">
        <v>4</v>
      </c>
      <c r="D56" s="67" t="s">
        <v>153</v>
      </c>
      <c r="E56" s="52"/>
      <c r="F56" s="52"/>
      <c r="G56" s="52"/>
      <c r="H56" s="52"/>
      <c r="I56" s="29">
        <f t="shared" si="0"/>
        <v>0</v>
      </c>
    </row>
    <row r="57" spans="1:9" ht="15">
      <c r="A57" s="52">
        <v>47</v>
      </c>
      <c r="B57" s="52" t="s">
        <v>379</v>
      </c>
      <c r="C57" s="67">
        <v>8</v>
      </c>
      <c r="D57" s="67" t="s">
        <v>153</v>
      </c>
      <c r="E57" s="52"/>
      <c r="F57" s="52"/>
      <c r="G57" s="52"/>
      <c r="H57" s="52"/>
      <c r="I57" s="29">
        <f t="shared" si="0"/>
        <v>0</v>
      </c>
    </row>
    <row r="58" spans="1:9" ht="15">
      <c r="A58" s="52">
        <v>48</v>
      </c>
      <c r="B58" s="52" t="s">
        <v>379</v>
      </c>
      <c r="C58" s="67">
        <v>8</v>
      </c>
      <c r="D58" s="67" t="s">
        <v>153</v>
      </c>
      <c r="E58" s="52"/>
      <c r="F58" s="52"/>
      <c r="G58" s="52"/>
      <c r="H58" s="52"/>
      <c r="I58" s="29">
        <f t="shared" si="0"/>
        <v>0</v>
      </c>
    </row>
    <row r="59" spans="1:9" ht="15">
      <c r="A59" s="52">
        <v>49</v>
      </c>
      <c r="B59" s="52" t="s">
        <v>380</v>
      </c>
      <c r="C59" s="67">
        <v>8</v>
      </c>
      <c r="D59" s="67" t="s">
        <v>153</v>
      </c>
      <c r="E59" s="52"/>
      <c r="F59" s="52"/>
      <c r="G59" s="52"/>
      <c r="H59" s="52"/>
      <c r="I59" s="29">
        <f t="shared" si="0"/>
        <v>0</v>
      </c>
    </row>
    <row r="60" spans="1:9" ht="15">
      <c r="A60" s="52">
        <v>50</v>
      </c>
      <c r="B60" s="52" t="s">
        <v>381</v>
      </c>
      <c r="C60" s="67">
        <v>8</v>
      </c>
      <c r="D60" s="67" t="s">
        <v>153</v>
      </c>
      <c r="E60" s="52"/>
      <c r="F60" s="52"/>
      <c r="G60" s="52"/>
      <c r="H60" s="52"/>
      <c r="I60" s="29">
        <f t="shared" si="0"/>
        <v>0</v>
      </c>
    </row>
    <row r="61" spans="1:9" ht="15">
      <c r="A61" s="52">
        <v>51</v>
      </c>
      <c r="B61" s="52" t="s">
        <v>382</v>
      </c>
      <c r="C61" s="67">
        <v>8</v>
      </c>
      <c r="D61" s="67" t="s">
        <v>153</v>
      </c>
      <c r="E61" s="52"/>
      <c r="F61" s="52"/>
      <c r="G61" s="52"/>
      <c r="H61" s="52"/>
      <c r="I61" s="29">
        <f t="shared" si="0"/>
        <v>0</v>
      </c>
    </row>
    <row r="62" spans="1:9" ht="15">
      <c r="A62" s="52">
        <v>52</v>
      </c>
      <c r="B62" s="52" t="s">
        <v>383</v>
      </c>
      <c r="C62" s="67">
        <v>8</v>
      </c>
      <c r="D62" s="67" t="s">
        <v>153</v>
      </c>
      <c r="E62" s="52"/>
      <c r="F62" s="52"/>
      <c r="G62" s="52"/>
      <c r="H62" s="52"/>
      <c r="I62" s="29">
        <f t="shared" si="0"/>
        <v>0</v>
      </c>
    </row>
    <row r="63" spans="1:9" ht="15">
      <c r="A63" s="52">
        <v>53</v>
      </c>
      <c r="B63" s="52" t="s">
        <v>384</v>
      </c>
      <c r="C63" s="67">
        <v>4</v>
      </c>
      <c r="D63" s="67" t="s">
        <v>153</v>
      </c>
      <c r="E63" s="52"/>
      <c r="F63" s="52"/>
      <c r="G63" s="52"/>
      <c r="H63" s="52"/>
      <c r="I63" s="29">
        <f t="shared" si="0"/>
        <v>0</v>
      </c>
    </row>
    <row r="64" spans="1:9" ht="15">
      <c r="A64" s="52">
        <v>54</v>
      </c>
      <c r="B64" s="52" t="s">
        <v>385</v>
      </c>
      <c r="C64" s="67">
        <v>4</v>
      </c>
      <c r="D64" s="67" t="s">
        <v>153</v>
      </c>
      <c r="E64" s="52"/>
      <c r="F64" s="52"/>
      <c r="G64" s="52"/>
      <c r="H64" s="52"/>
      <c r="I64" s="29">
        <f t="shared" si="0"/>
        <v>0</v>
      </c>
    </row>
    <row r="65" spans="1:9" ht="15">
      <c r="A65" s="52">
        <v>55</v>
      </c>
      <c r="B65" s="52" t="s">
        <v>386</v>
      </c>
      <c r="C65" s="67">
        <v>4</v>
      </c>
      <c r="D65" s="67" t="s">
        <v>153</v>
      </c>
      <c r="E65" s="52"/>
      <c r="F65" s="52"/>
      <c r="G65" s="52"/>
      <c r="H65" s="52"/>
      <c r="I65" s="29">
        <f t="shared" si="0"/>
        <v>0</v>
      </c>
    </row>
    <row r="66" spans="1:9" ht="15">
      <c r="A66" s="52">
        <v>56</v>
      </c>
      <c r="B66" s="52" t="s">
        <v>387</v>
      </c>
      <c r="C66" s="67">
        <v>4</v>
      </c>
      <c r="D66" s="67" t="s">
        <v>153</v>
      </c>
      <c r="E66" s="52"/>
      <c r="F66" s="52"/>
      <c r="G66" s="52"/>
      <c r="H66" s="52"/>
      <c r="I66" s="29">
        <f t="shared" si="0"/>
        <v>0</v>
      </c>
    </row>
    <row r="67" spans="1:9" ht="15">
      <c r="A67" s="52">
        <v>57</v>
      </c>
      <c r="B67" s="52" t="s">
        <v>388</v>
      </c>
      <c r="C67" s="67">
        <v>4</v>
      </c>
      <c r="D67" s="67" t="s">
        <v>153</v>
      </c>
      <c r="E67" s="52"/>
      <c r="F67" s="52"/>
      <c r="G67" s="52"/>
      <c r="H67" s="52"/>
      <c r="I67" s="29">
        <f t="shared" si="0"/>
        <v>0</v>
      </c>
    </row>
    <row r="68" spans="1:9" ht="15">
      <c r="A68" s="52">
        <v>58</v>
      </c>
      <c r="B68" s="52" t="s">
        <v>389</v>
      </c>
      <c r="C68" s="67">
        <v>4</v>
      </c>
      <c r="D68" s="67" t="s">
        <v>153</v>
      </c>
      <c r="E68" s="52"/>
      <c r="F68" s="52"/>
      <c r="G68" s="52"/>
      <c r="H68" s="52"/>
      <c r="I68" s="29">
        <f t="shared" si="0"/>
        <v>0</v>
      </c>
    </row>
    <row r="69" spans="1:9" ht="15">
      <c r="A69" s="52">
        <v>59</v>
      </c>
      <c r="B69" s="52" t="s">
        <v>390</v>
      </c>
      <c r="C69" s="67">
        <v>4</v>
      </c>
      <c r="D69" s="67" t="s">
        <v>153</v>
      </c>
      <c r="E69" s="52"/>
      <c r="F69" s="52"/>
      <c r="G69" s="52"/>
      <c r="H69" s="52"/>
      <c r="I69" s="29">
        <f t="shared" si="0"/>
        <v>0</v>
      </c>
    </row>
    <row r="70" spans="1:9" ht="15">
      <c r="A70" s="52">
        <v>60</v>
      </c>
      <c r="B70" s="52" t="s">
        <v>391</v>
      </c>
      <c r="C70" s="67">
        <v>4</v>
      </c>
      <c r="D70" s="67" t="s">
        <v>153</v>
      </c>
      <c r="E70" s="52"/>
      <c r="F70" s="52"/>
      <c r="G70" s="52"/>
      <c r="H70" s="52"/>
      <c r="I70" s="29">
        <f t="shared" si="0"/>
        <v>0</v>
      </c>
    </row>
    <row r="71" spans="1:9" ht="15">
      <c r="A71" s="52">
        <v>61</v>
      </c>
      <c r="B71" s="52" t="s">
        <v>392</v>
      </c>
      <c r="C71" s="67">
        <v>100</v>
      </c>
      <c r="D71" s="67" t="s">
        <v>153</v>
      </c>
      <c r="E71" s="52"/>
      <c r="F71" s="52"/>
      <c r="G71" s="52"/>
      <c r="H71" s="52"/>
      <c r="I71" s="29">
        <f t="shared" si="0"/>
        <v>0</v>
      </c>
    </row>
    <row r="72" spans="1:9" ht="15">
      <c r="A72" s="52">
        <v>62</v>
      </c>
      <c r="B72" s="52" t="s">
        <v>393</v>
      </c>
      <c r="C72" s="67">
        <v>20</v>
      </c>
      <c r="D72" s="67" t="s">
        <v>153</v>
      </c>
      <c r="E72" s="52"/>
      <c r="F72" s="52"/>
      <c r="G72" s="52"/>
      <c r="H72" s="52"/>
      <c r="I72" s="29">
        <f t="shared" si="0"/>
        <v>0</v>
      </c>
    </row>
    <row r="73" spans="1:9" ht="15">
      <c r="A73" s="52">
        <v>63</v>
      </c>
      <c r="B73" s="52" t="s">
        <v>394</v>
      </c>
      <c r="C73" s="67">
        <v>20</v>
      </c>
      <c r="D73" s="67" t="s">
        <v>153</v>
      </c>
      <c r="E73" s="52"/>
      <c r="F73" s="52"/>
      <c r="G73" s="52"/>
      <c r="H73" s="52"/>
      <c r="I73" s="29">
        <f t="shared" si="0"/>
        <v>0</v>
      </c>
    </row>
    <row r="74" spans="1:9" ht="15">
      <c r="A74" s="52">
        <v>64</v>
      </c>
      <c r="B74" s="52" t="s">
        <v>395</v>
      </c>
      <c r="C74" s="67">
        <v>20</v>
      </c>
      <c r="D74" s="67" t="s">
        <v>153</v>
      </c>
      <c r="E74" s="52"/>
      <c r="F74" s="52"/>
      <c r="G74" s="52"/>
      <c r="H74" s="52"/>
      <c r="I74" s="29">
        <f aca="true" t="shared" si="1" ref="I74:I90">ROUND(ROUND(C74,2)*ROUND(H74,2),2)</f>
        <v>0</v>
      </c>
    </row>
    <row r="75" spans="1:9" ht="15">
      <c r="A75" s="52">
        <v>65</v>
      </c>
      <c r="B75" s="52" t="s">
        <v>396</v>
      </c>
      <c r="C75" s="67">
        <v>20</v>
      </c>
      <c r="D75" s="67" t="s">
        <v>153</v>
      </c>
      <c r="E75" s="52"/>
      <c r="F75" s="52"/>
      <c r="G75" s="52"/>
      <c r="H75" s="52"/>
      <c r="I75" s="29">
        <f t="shared" si="1"/>
        <v>0</v>
      </c>
    </row>
    <row r="76" spans="1:9" ht="15">
      <c r="A76" s="52">
        <v>66</v>
      </c>
      <c r="B76" s="52" t="s">
        <v>397</v>
      </c>
      <c r="C76" s="67">
        <v>10</v>
      </c>
      <c r="D76" s="67" t="s">
        <v>153</v>
      </c>
      <c r="E76" s="52"/>
      <c r="F76" s="52"/>
      <c r="G76" s="52"/>
      <c r="H76" s="52"/>
      <c r="I76" s="29">
        <f t="shared" si="1"/>
        <v>0</v>
      </c>
    </row>
    <row r="77" spans="1:9" ht="15">
      <c r="A77" s="52">
        <v>67</v>
      </c>
      <c r="B77" s="52" t="s">
        <v>398</v>
      </c>
      <c r="C77" s="67">
        <v>20</v>
      </c>
      <c r="D77" s="67" t="s">
        <v>153</v>
      </c>
      <c r="E77" s="52"/>
      <c r="F77" s="52"/>
      <c r="G77" s="52"/>
      <c r="H77" s="52"/>
      <c r="I77" s="29">
        <f t="shared" si="1"/>
        <v>0</v>
      </c>
    </row>
    <row r="78" spans="1:9" ht="15">
      <c r="A78" s="52">
        <v>68</v>
      </c>
      <c r="B78" s="52" t="s">
        <v>399</v>
      </c>
      <c r="C78" s="67">
        <v>20</v>
      </c>
      <c r="D78" s="67" t="s">
        <v>153</v>
      </c>
      <c r="E78" s="52"/>
      <c r="F78" s="52"/>
      <c r="G78" s="52"/>
      <c r="H78" s="52"/>
      <c r="I78" s="29">
        <f t="shared" si="1"/>
        <v>0</v>
      </c>
    </row>
    <row r="79" spans="1:9" ht="15">
      <c r="A79" s="52">
        <v>69</v>
      </c>
      <c r="B79" s="52" t="s">
        <v>671</v>
      </c>
      <c r="C79" s="67">
        <v>150</v>
      </c>
      <c r="D79" s="67" t="s">
        <v>153</v>
      </c>
      <c r="E79" s="52"/>
      <c r="F79" s="52"/>
      <c r="G79" s="52"/>
      <c r="H79" s="52"/>
      <c r="I79" s="29">
        <f t="shared" si="1"/>
        <v>0</v>
      </c>
    </row>
    <row r="80" spans="1:9" ht="15">
      <c r="A80" s="52">
        <v>70</v>
      </c>
      <c r="B80" s="52" t="s">
        <v>400</v>
      </c>
      <c r="C80" s="67">
        <v>10</v>
      </c>
      <c r="D80" s="67" t="s">
        <v>153</v>
      </c>
      <c r="E80" s="52"/>
      <c r="F80" s="52"/>
      <c r="G80" s="52"/>
      <c r="H80" s="52"/>
      <c r="I80" s="29">
        <f t="shared" si="1"/>
        <v>0</v>
      </c>
    </row>
    <row r="81" spans="1:9" ht="15">
      <c r="A81" s="52">
        <v>71</v>
      </c>
      <c r="B81" s="52" t="s">
        <v>401</v>
      </c>
      <c r="C81" s="67">
        <v>8</v>
      </c>
      <c r="D81" s="67" t="s">
        <v>153</v>
      </c>
      <c r="E81" s="52"/>
      <c r="F81" s="52"/>
      <c r="G81" s="52"/>
      <c r="H81" s="52"/>
      <c r="I81" s="29">
        <f t="shared" si="1"/>
        <v>0</v>
      </c>
    </row>
    <row r="82" spans="1:9" ht="15">
      <c r="A82" s="52">
        <v>72</v>
      </c>
      <c r="B82" s="52" t="s">
        <v>402</v>
      </c>
      <c r="C82" s="67">
        <v>8</v>
      </c>
      <c r="D82" s="67" t="s">
        <v>153</v>
      </c>
      <c r="E82" s="52"/>
      <c r="F82" s="52"/>
      <c r="G82" s="52"/>
      <c r="H82" s="52"/>
      <c r="I82" s="29">
        <f t="shared" si="1"/>
        <v>0</v>
      </c>
    </row>
    <row r="83" spans="1:9" ht="15">
      <c r="A83" s="52">
        <v>73</v>
      </c>
      <c r="B83" s="52" t="s">
        <v>403</v>
      </c>
      <c r="C83" s="67">
        <v>20</v>
      </c>
      <c r="D83" s="67" t="s">
        <v>153</v>
      </c>
      <c r="E83" s="52"/>
      <c r="F83" s="52"/>
      <c r="G83" s="52"/>
      <c r="H83" s="52"/>
      <c r="I83" s="29">
        <f t="shared" si="1"/>
        <v>0</v>
      </c>
    </row>
    <row r="84" spans="1:9" ht="15">
      <c r="A84" s="52">
        <v>74</v>
      </c>
      <c r="B84" s="52" t="s">
        <v>404</v>
      </c>
      <c r="C84" s="67">
        <v>8</v>
      </c>
      <c r="D84" s="67" t="s">
        <v>153</v>
      </c>
      <c r="E84" s="52"/>
      <c r="F84" s="52"/>
      <c r="G84" s="52"/>
      <c r="H84" s="52"/>
      <c r="I84" s="29">
        <f t="shared" si="1"/>
        <v>0</v>
      </c>
    </row>
    <row r="85" spans="1:9" ht="15">
      <c r="A85" s="52">
        <v>75</v>
      </c>
      <c r="B85" s="52" t="s">
        <v>405</v>
      </c>
      <c r="C85" s="67">
        <v>8</v>
      </c>
      <c r="D85" s="67" t="s">
        <v>153</v>
      </c>
      <c r="E85" s="52"/>
      <c r="F85" s="52"/>
      <c r="G85" s="52"/>
      <c r="H85" s="52"/>
      <c r="I85" s="29">
        <f t="shared" si="1"/>
        <v>0</v>
      </c>
    </row>
    <row r="86" spans="1:9" ht="15">
      <c r="A86" s="52">
        <v>76</v>
      </c>
      <c r="B86" s="52" t="s">
        <v>406</v>
      </c>
      <c r="C86" s="67">
        <v>8</v>
      </c>
      <c r="D86" s="67" t="s">
        <v>153</v>
      </c>
      <c r="E86" s="52"/>
      <c r="F86" s="52"/>
      <c r="G86" s="52"/>
      <c r="H86" s="52"/>
      <c r="I86" s="29">
        <f t="shared" si="1"/>
        <v>0</v>
      </c>
    </row>
    <row r="87" spans="1:9" ht="15">
      <c r="A87" s="52">
        <v>77</v>
      </c>
      <c r="B87" s="52" t="s">
        <v>407</v>
      </c>
      <c r="C87" s="67">
        <v>8</v>
      </c>
      <c r="D87" s="67" t="s">
        <v>153</v>
      </c>
      <c r="E87" s="52"/>
      <c r="F87" s="52"/>
      <c r="G87" s="52"/>
      <c r="H87" s="52"/>
      <c r="I87" s="29">
        <f t="shared" si="1"/>
        <v>0</v>
      </c>
    </row>
    <row r="88" spans="1:9" ht="15">
      <c r="A88" s="52">
        <v>78</v>
      </c>
      <c r="B88" s="52" t="s">
        <v>408</v>
      </c>
      <c r="C88" s="67">
        <v>8</v>
      </c>
      <c r="D88" s="67" t="s">
        <v>153</v>
      </c>
      <c r="E88" s="52"/>
      <c r="F88" s="52"/>
      <c r="G88" s="52"/>
      <c r="H88" s="52"/>
      <c r="I88" s="29">
        <f t="shared" si="1"/>
        <v>0</v>
      </c>
    </row>
    <row r="89" spans="1:9" ht="15">
      <c r="A89" s="52">
        <v>79</v>
      </c>
      <c r="B89" s="52" t="s">
        <v>409</v>
      </c>
      <c r="C89" s="67">
        <v>4</v>
      </c>
      <c r="D89" s="67" t="s">
        <v>153</v>
      </c>
      <c r="E89" s="52"/>
      <c r="F89" s="52"/>
      <c r="G89" s="52"/>
      <c r="H89" s="52"/>
      <c r="I89" s="29">
        <f t="shared" si="1"/>
        <v>0</v>
      </c>
    </row>
    <row r="90" spans="1:9" ht="15">
      <c r="A90" s="52">
        <v>80</v>
      </c>
      <c r="B90" s="52" t="s">
        <v>670</v>
      </c>
      <c r="C90" s="67">
        <v>8</v>
      </c>
      <c r="D90" s="67" t="s">
        <v>153</v>
      </c>
      <c r="E90" s="52"/>
      <c r="F90" s="52"/>
      <c r="G90" s="52"/>
      <c r="H90" s="52"/>
      <c r="I90" s="29">
        <f t="shared" si="1"/>
        <v>0</v>
      </c>
    </row>
    <row r="91" spans="1:4" ht="15">
      <c r="A91" s="6"/>
      <c r="C91" s="4"/>
      <c r="D91" s="4"/>
    </row>
    <row r="92" spans="2:4" ht="15">
      <c r="B92" s="216" t="s">
        <v>410</v>
      </c>
      <c r="C92" s="217"/>
      <c r="D92" s="217"/>
    </row>
    <row r="93" spans="2:4" ht="15">
      <c r="B93" s="216" t="s">
        <v>411</v>
      </c>
      <c r="C93" s="228"/>
      <c r="D93" s="228"/>
    </row>
    <row r="94" spans="2:4" ht="15">
      <c r="B94" s="216" t="s">
        <v>412</v>
      </c>
      <c r="C94" s="217"/>
      <c r="D94" s="217"/>
    </row>
    <row r="96" spans="2:9" ht="15">
      <c r="B96" s="117" t="s">
        <v>802</v>
      </c>
      <c r="C96" s="215" t="s">
        <v>799</v>
      </c>
      <c r="D96" s="210"/>
      <c r="E96" s="210"/>
      <c r="F96" s="192"/>
      <c r="G96" s="211" t="s">
        <v>803</v>
      </c>
      <c r="H96" s="212"/>
      <c r="I96" s="213"/>
    </row>
    <row r="97" spans="2:9" ht="34.5" customHeight="1">
      <c r="B97" s="207" t="s">
        <v>798</v>
      </c>
      <c r="C97" s="214" t="s">
        <v>800</v>
      </c>
      <c r="D97" s="210"/>
      <c r="E97" s="210"/>
      <c r="F97" s="192"/>
      <c r="G97" s="209"/>
      <c r="H97" s="210"/>
      <c r="I97" s="192"/>
    </row>
    <row r="98" spans="2:9" ht="34.5" customHeight="1">
      <c r="B98" s="208"/>
      <c r="C98" s="214" t="s">
        <v>801</v>
      </c>
      <c r="D98" s="210"/>
      <c r="E98" s="210"/>
      <c r="F98" s="192"/>
      <c r="G98" s="209"/>
      <c r="H98" s="210"/>
      <c r="I98" s="192"/>
    </row>
    <row r="100" ht="30">
      <c r="B100" s="8" t="s">
        <v>809</v>
      </c>
    </row>
  </sheetData>
  <sheetProtection/>
  <mergeCells count="10">
    <mergeCell ref="B92:D92"/>
    <mergeCell ref="B93:D93"/>
    <mergeCell ref="B94:D94"/>
    <mergeCell ref="C96:F96"/>
    <mergeCell ref="G96:I96"/>
    <mergeCell ref="B97:B98"/>
    <mergeCell ref="C97:F97"/>
    <mergeCell ref="G97:I97"/>
    <mergeCell ref="C98:F98"/>
    <mergeCell ref="G98:I98"/>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1.xml><?xml version="1.0" encoding="utf-8"?>
<worksheet xmlns="http://schemas.openxmlformats.org/spreadsheetml/2006/main" xmlns:r="http://schemas.openxmlformats.org/officeDocument/2006/relationships">
  <sheetPr>
    <tabColor theme="0" tint="-0.4999699890613556"/>
    <pageSetUpPr fitToPage="1"/>
  </sheetPr>
  <dimension ref="A1:L21"/>
  <sheetViews>
    <sheetView showGridLines="0" zoomScale="60" zoomScaleNormal="60" zoomScaleSheetLayoutView="90" workbookViewId="0" topLeftCell="A1">
      <selection activeCell="B17" sqref="B17:B21"/>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20</v>
      </c>
      <c r="D6" s="35"/>
      <c r="E6" s="4"/>
      <c r="F6" s="4"/>
      <c r="G6" s="6"/>
      <c r="H6" s="6"/>
      <c r="I6" s="6"/>
    </row>
    <row r="7" spans="1:9" ht="15">
      <c r="A7" s="23"/>
      <c r="B7" s="10"/>
      <c r="C7" s="37"/>
      <c r="D7" s="38"/>
      <c r="E7" s="24"/>
      <c r="F7" s="24"/>
      <c r="G7" s="6"/>
      <c r="H7" s="126" t="s">
        <v>811</v>
      </c>
      <c r="I7" s="25">
        <f>SUM(I10:I13)</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52"/>
      <c r="B10" s="114" t="s">
        <v>413</v>
      </c>
      <c r="C10" s="67" t="s">
        <v>97</v>
      </c>
      <c r="D10" s="67" t="s">
        <v>97</v>
      </c>
      <c r="E10" s="67" t="s">
        <v>97</v>
      </c>
      <c r="F10" s="67" t="s">
        <v>97</v>
      </c>
      <c r="G10" s="67" t="s">
        <v>97</v>
      </c>
      <c r="H10" s="67" t="s">
        <v>97</v>
      </c>
      <c r="I10" s="67" t="s">
        <v>97</v>
      </c>
    </row>
    <row r="11" spans="1:9" ht="15">
      <c r="A11" s="52">
        <v>1</v>
      </c>
      <c r="B11" s="76" t="s">
        <v>414</v>
      </c>
      <c r="C11" s="77">
        <v>400</v>
      </c>
      <c r="D11" s="77" t="s">
        <v>99</v>
      </c>
      <c r="E11" s="28"/>
      <c r="F11" s="28"/>
      <c r="G11" s="28"/>
      <c r="H11" s="29"/>
      <c r="I11" s="29">
        <f>ROUND(ROUND(C11,2)*ROUND(H11,2),2)</f>
        <v>0</v>
      </c>
    </row>
    <row r="12" spans="1:9" ht="15">
      <c r="A12" s="60">
        <v>2</v>
      </c>
      <c r="B12" s="58" t="s">
        <v>415</v>
      </c>
      <c r="C12" s="78">
        <v>200</v>
      </c>
      <c r="D12" s="78" t="s">
        <v>99</v>
      </c>
      <c r="E12" s="28"/>
      <c r="F12" s="28"/>
      <c r="G12" s="28"/>
      <c r="H12" s="29"/>
      <c r="I12" s="29">
        <f>ROUND(ROUND(C12,2)*ROUND(H12,2),2)</f>
        <v>0</v>
      </c>
    </row>
    <row r="13" spans="1:9" ht="15">
      <c r="A13" s="58">
        <v>3</v>
      </c>
      <c r="B13" s="58" t="s">
        <v>416</v>
      </c>
      <c r="C13" s="78">
        <v>600</v>
      </c>
      <c r="D13" s="78" t="s">
        <v>99</v>
      </c>
      <c r="E13" s="28"/>
      <c r="F13" s="28"/>
      <c r="G13" s="28"/>
      <c r="H13" s="29"/>
      <c r="I13" s="29">
        <f>ROUND(ROUND(C13,2)*ROUND(H13,2),2)</f>
        <v>0</v>
      </c>
    </row>
    <row r="15" ht="30">
      <c r="B15" s="8" t="s">
        <v>809</v>
      </c>
    </row>
    <row r="17" ht="15">
      <c r="B17" s="143" t="s">
        <v>817</v>
      </c>
    </row>
    <row r="18" ht="30">
      <c r="B18" s="143" t="s">
        <v>845</v>
      </c>
    </row>
    <row r="19" ht="15">
      <c r="B19" s="143" t="s">
        <v>846</v>
      </c>
    </row>
    <row r="20" ht="15">
      <c r="B20" s="143" t="s">
        <v>847</v>
      </c>
    </row>
    <row r="21" ht="35.25" customHeight="1">
      <c r="B21" s="143" t="s">
        <v>848</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2.xml><?xml version="1.0" encoding="utf-8"?>
<worksheet xmlns="http://schemas.openxmlformats.org/spreadsheetml/2006/main" xmlns:r="http://schemas.openxmlformats.org/officeDocument/2006/relationships">
  <sheetPr>
    <tabColor theme="0" tint="-0.4999699890613556"/>
    <pageSetUpPr fitToPage="1"/>
  </sheetPr>
  <dimension ref="A1:L17"/>
  <sheetViews>
    <sheetView showGridLines="0" zoomScale="60" zoomScaleNormal="60" zoomScaleSheetLayoutView="90" workbookViewId="0" topLeftCell="A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21</v>
      </c>
      <c r="D6" s="35"/>
      <c r="E6" s="4"/>
      <c r="F6" s="4"/>
      <c r="G6" s="6"/>
      <c r="H6" s="6"/>
      <c r="I6" s="6"/>
    </row>
    <row r="7" spans="1:9" ht="15">
      <c r="A7" s="23"/>
      <c r="B7" s="10"/>
      <c r="C7" s="37"/>
      <c r="D7" s="38"/>
      <c r="E7" s="24"/>
      <c r="F7" s="24"/>
      <c r="G7" s="6"/>
      <c r="H7" s="126" t="s">
        <v>811</v>
      </c>
      <c r="I7" s="25">
        <f>SUM(I10:I13)</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2:9" ht="15">
      <c r="B10" s="134" t="s">
        <v>417</v>
      </c>
      <c r="C10" s="75" t="s">
        <v>97</v>
      </c>
      <c r="D10" s="75" t="s">
        <v>97</v>
      </c>
      <c r="E10" s="75" t="s">
        <v>97</v>
      </c>
      <c r="F10" s="75" t="s">
        <v>97</v>
      </c>
      <c r="G10" s="75" t="s">
        <v>97</v>
      </c>
      <c r="H10" s="75" t="s">
        <v>97</v>
      </c>
      <c r="I10" s="75" t="s">
        <v>97</v>
      </c>
    </row>
    <row r="11" spans="1:9" ht="409.5">
      <c r="A11" s="122" t="s">
        <v>0</v>
      </c>
      <c r="B11" s="122" t="s">
        <v>418</v>
      </c>
      <c r="C11" s="98">
        <v>40</v>
      </c>
      <c r="D11" s="98" t="s">
        <v>180</v>
      </c>
      <c r="E11" s="28"/>
      <c r="F11" s="28"/>
      <c r="G11" s="28"/>
      <c r="H11" s="29"/>
      <c r="I11" s="29">
        <f>ROUND(ROUND(C11,2)*ROUND(H11,2),2)</f>
        <v>0</v>
      </c>
    </row>
    <row r="12" spans="1:9" ht="135">
      <c r="A12" s="122" t="s">
        <v>1</v>
      </c>
      <c r="B12" s="122" t="s">
        <v>773</v>
      </c>
      <c r="C12" s="98">
        <v>20</v>
      </c>
      <c r="D12" s="98" t="s">
        <v>419</v>
      </c>
      <c r="E12" s="28"/>
      <c r="F12" s="28"/>
      <c r="G12" s="28"/>
      <c r="H12" s="29"/>
      <c r="I12" s="29">
        <f>ROUND(ROUND(C12,2)*ROUND(H12,2),2)</f>
        <v>0</v>
      </c>
    </row>
    <row r="13" spans="1:9" ht="30">
      <c r="A13" s="122" t="s">
        <v>2</v>
      </c>
      <c r="B13" s="122" t="s">
        <v>420</v>
      </c>
      <c r="C13" s="98">
        <v>20</v>
      </c>
      <c r="D13" s="98" t="s">
        <v>99</v>
      </c>
      <c r="E13" s="28"/>
      <c r="F13" s="28"/>
      <c r="G13" s="28"/>
      <c r="H13" s="29"/>
      <c r="I13" s="29">
        <f>ROUND(ROUND(C13,2)*ROUND(H13,2),2)</f>
        <v>0</v>
      </c>
    </row>
    <row r="15" ht="15">
      <c r="B15" s="135" t="s">
        <v>672</v>
      </c>
    </row>
    <row r="17" ht="30">
      <c r="B17" s="8" t="s">
        <v>809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3.xml><?xml version="1.0" encoding="utf-8"?>
<worksheet xmlns="http://schemas.openxmlformats.org/spreadsheetml/2006/main" xmlns:r="http://schemas.openxmlformats.org/officeDocument/2006/relationships">
  <sheetPr>
    <tabColor theme="0" tint="-0.4999699890613556"/>
    <pageSetUpPr fitToPage="1"/>
  </sheetPr>
  <dimension ref="A1:N169"/>
  <sheetViews>
    <sheetView showGridLines="0" zoomScale="60" zoomScaleNormal="60" zoomScaleSheetLayoutView="90" workbookViewId="0" topLeftCell="A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22</v>
      </c>
      <c r="D6" s="35"/>
      <c r="E6" s="4"/>
      <c r="F6" s="4"/>
      <c r="G6" s="6"/>
      <c r="H6" s="6"/>
      <c r="I6" s="6"/>
      <c r="K6" s="8"/>
    </row>
    <row r="7" spans="1:11" ht="15">
      <c r="A7" s="23"/>
      <c r="B7" s="10"/>
      <c r="C7" s="37"/>
      <c r="D7" s="38"/>
      <c r="E7" s="24"/>
      <c r="F7" s="24"/>
      <c r="G7" s="6"/>
      <c r="H7" s="126" t="s">
        <v>811</v>
      </c>
      <c r="I7" s="25">
        <f>SUM(I10:I16)</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15">
      <c r="A10" s="52"/>
      <c r="B10" s="114" t="s">
        <v>421</v>
      </c>
      <c r="C10" s="67" t="s">
        <v>97</v>
      </c>
      <c r="D10" s="67" t="s">
        <v>97</v>
      </c>
      <c r="E10" s="67" t="s">
        <v>97</v>
      </c>
      <c r="F10" s="67" t="s">
        <v>97</v>
      </c>
      <c r="G10" s="67" t="s">
        <v>97</v>
      </c>
      <c r="H10" s="67" t="s">
        <v>97</v>
      </c>
      <c r="I10" s="67" t="s">
        <v>97</v>
      </c>
      <c r="K10" s="8"/>
    </row>
    <row r="11" spans="1:11" ht="45">
      <c r="A11" s="52">
        <v>1</v>
      </c>
      <c r="B11" s="114" t="s">
        <v>713</v>
      </c>
      <c r="C11" s="67">
        <v>50</v>
      </c>
      <c r="D11" s="67" t="s">
        <v>99</v>
      </c>
      <c r="E11" s="28"/>
      <c r="F11" s="28"/>
      <c r="G11" s="28"/>
      <c r="H11" s="29"/>
      <c r="I11" s="29">
        <f aca="true" t="shared" si="0" ref="I11:I16">ROUND(ROUND(C11,2)*ROUND(H11,2),2)</f>
        <v>0</v>
      </c>
      <c r="K11" s="8"/>
    </row>
    <row r="12" spans="1:11" ht="15">
      <c r="A12" s="83">
        <v>2</v>
      </c>
      <c r="B12" s="72" t="s">
        <v>714</v>
      </c>
      <c r="C12" s="67">
        <v>30</v>
      </c>
      <c r="D12" s="67" t="s">
        <v>99</v>
      </c>
      <c r="E12" s="28"/>
      <c r="F12" s="28"/>
      <c r="G12" s="28"/>
      <c r="H12" s="29"/>
      <c r="I12" s="29">
        <f t="shared" si="0"/>
        <v>0</v>
      </c>
      <c r="K12" s="8"/>
    </row>
    <row r="13" spans="1:11" ht="15">
      <c r="A13" s="71">
        <v>3</v>
      </c>
      <c r="B13" s="72" t="s">
        <v>422</v>
      </c>
      <c r="C13" s="67">
        <v>1</v>
      </c>
      <c r="D13" s="67" t="s">
        <v>99</v>
      </c>
      <c r="E13" s="28"/>
      <c r="F13" s="28"/>
      <c r="G13" s="28"/>
      <c r="H13" s="29"/>
      <c r="I13" s="29">
        <f t="shared" si="0"/>
        <v>0</v>
      </c>
      <c r="K13" s="8"/>
    </row>
    <row r="14" spans="1:11" ht="45">
      <c r="A14" s="71">
        <v>4</v>
      </c>
      <c r="B14" s="72" t="s">
        <v>423</v>
      </c>
      <c r="C14" s="67">
        <v>80</v>
      </c>
      <c r="D14" s="67" t="s">
        <v>99</v>
      </c>
      <c r="E14" s="28"/>
      <c r="F14" s="28"/>
      <c r="G14" s="28"/>
      <c r="H14" s="29"/>
      <c r="I14" s="29">
        <f t="shared" si="0"/>
        <v>0</v>
      </c>
      <c r="K14" s="8"/>
    </row>
    <row r="15" spans="1:11" ht="60">
      <c r="A15" s="71">
        <v>5</v>
      </c>
      <c r="B15" s="72" t="s">
        <v>424</v>
      </c>
      <c r="C15" s="67">
        <v>100</v>
      </c>
      <c r="D15" s="67" t="s">
        <v>99</v>
      </c>
      <c r="E15" s="28"/>
      <c r="F15" s="28"/>
      <c r="G15" s="28"/>
      <c r="H15" s="29"/>
      <c r="I15" s="29">
        <f t="shared" si="0"/>
        <v>0</v>
      </c>
      <c r="K15" s="8"/>
    </row>
    <row r="16" spans="1:11" ht="75">
      <c r="A16" s="73">
        <v>6</v>
      </c>
      <c r="B16" s="74" t="s">
        <v>425</v>
      </c>
      <c r="C16" s="67">
        <v>100</v>
      </c>
      <c r="D16" s="67" t="s">
        <v>99</v>
      </c>
      <c r="E16" s="28"/>
      <c r="F16" s="28"/>
      <c r="G16" s="28"/>
      <c r="H16" s="29"/>
      <c r="I16" s="29">
        <f t="shared" si="0"/>
        <v>0</v>
      </c>
      <c r="K16" s="8"/>
    </row>
    <row r="17" spans="1:11" ht="15">
      <c r="A17" s="6"/>
      <c r="B17" s="6"/>
      <c r="C17" s="4"/>
      <c r="D17" s="4"/>
      <c r="E17" s="4"/>
      <c r="F17" s="4"/>
      <c r="G17" s="4"/>
      <c r="H17" s="4"/>
      <c r="I17" s="4"/>
      <c r="K17" s="8"/>
    </row>
    <row r="18" spans="2:11" ht="15">
      <c r="B18" s="52" t="s">
        <v>426</v>
      </c>
      <c r="C18" s="33"/>
      <c r="E18" s="33"/>
      <c r="F18" s="33"/>
      <c r="G18" s="33"/>
      <c r="H18" s="33"/>
      <c r="I18" s="33"/>
      <c r="K18" s="8"/>
    </row>
    <row r="19" ht="15">
      <c r="K19" s="8"/>
    </row>
    <row r="20" spans="2:11" ht="30">
      <c r="B20" s="8" t="s">
        <v>809</v>
      </c>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4.xml><?xml version="1.0" encoding="utf-8"?>
<worksheet xmlns="http://schemas.openxmlformats.org/spreadsheetml/2006/main" xmlns:r="http://schemas.openxmlformats.org/officeDocument/2006/relationships">
  <sheetPr>
    <tabColor theme="0" tint="-0.4999699890613556"/>
    <pageSetUpPr fitToPage="1"/>
  </sheetPr>
  <dimension ref="A1:L36"/>
  <sheetViews>
    <sheetView showGridLines="0" zoomScale="60" zoomScaleNormal="60" zoomScaleSheetLayoutView="70" workbookViewId="0" topLeftCell="A1">
      <selection activeCell="B33" sqref="B33:B36"/>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23</v>
      </c>
      <c r="D6" s="35"/>
      <c r="E6" s="4"/>
      <c r="F6" s="4"/>
      <c r="G6" s="6"/>
      <c r="H6" s="6"/>
      <c r="I6" s="6"/>
    </row>
    <row r="7" spans="1:9" ht="15">
      <c r="A7" s="23"/>
      <c r="B7" s="10"/>
      <c r="C7" s="37"/>
      <c r="D7" s="38"/>
      <c r="E7" s="24"/>
      <c r="F7" s="24"/>
      <c r="G7" s="6"/>
      <c r="H7" s="126" t="s">
        <v>811</v>
      </c>
      <c r="I7" s="25">
        <f>SUM(I10:I27)</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52"/>
      <c r="B10" s="133" t="s">
        <v>427</v>
      </c>
      <c r="C10" s="67" t="s">
        <v>97</v>
      </c>
      <c r="D10" s="67" t="s">
        <v>97</v>
      </c>
      <c r="E10" s="67" t="s">
        <v>97</v>
      </c>
      <c r="F10" s="67" t="s">
        <v>97</v>
      </c>
      <c r="G10" s="67" t="s">
        <v>97</v>
      </c>
      <c r="H10" s="67" t="s">
        <v>97</v>
      </c>
      <c r="I10" s="67" t="s">
        <v>97</v>
      </c>
    </row>
    <row r="11" spans="1:9" ht="30">
      <c r="A11" s="52">
        <v>1</v>
      </c>
      <c r="B11" s="113" t="s">
        <v>727</v>
      </c>
      <c r="C11" s="67">
        <v>30</v>
      </c>
      <c r="D11" s="67" t="s">
        <v>153</v>
      </c>
      <c r="E11" s="28"/>
      <c r="F11" s="28"/>
      <c r="G11" s="28"/>
      <c r="H11" s="29"/>
      <c r="I11" s="29">
        <f aca="true" t="shared" si="0" ref="I11:I27">ROUND(ROUND(C11,2)*ROUND(H11,2),2)</f>
        <v>0</v>
      </c>
    </row>
    <row r="12" spans="1:9" ht="75">
      <c r="A12" s="52">
        <v>2</v>
      </c>
      <c r="B12" s="70" t="s">
        <v>428</v>
      </c>
      <c r="C12" s="67">
        <v>30</v>
      </c>
      <c r="D12" s="67" t="s">
        <v>153</v>
      </c>
      <c r="E12" s="28"/>
      <c r="F12" s="28"/>
      <c r="G12" s="28"/>
      <c r="H12" s="29"/>
      <c r="I12" s="29">
        <f t="shared" si="0"/>
        <v>0</v>
      </c>
    </row>
    <row r="13" spans="1:9" ht="60">
      <c r="A13" s="52">
        <v>3</v>
      </c>
      <c r="B13" s="70" t="s">
        <v>715</v>
      </c>
      <c r="C13" s="67">
        <v>20</v>
      </c>
      <c r="D13" s="67" t="s">
        <v>153</v>
      </c>
      <c r="E13" s="28"/>
      <c r="F13" s="28"/>
      <c r="G13" s="28"/>
      <c r="H13" s="29"/>
      <c r="I13" s="29">
        <f t="shared" si="0"/>
        <v>0</v>
      </c>
    </row>
    <row r="14" spans="1:9" ht="30">
      <c r="A14" s="52">
        <v>4</v>
      </c>
      <c r="B14" s="70" t="s">
        <v>429</v>
      </c>
      <c r="C14" s="67">
        <v>30</v>
      </c>
      <c r="D14" s="67" t="s">
        <v>153</v>
      </c>
      <c r="E14" s="28"/>
      <c r="F14" s="28"/>
      <c r="G14" s="28"/>
      <c r="H14" s="29"/>
      <c r="I14" s="29">
        <f t="shared" si="0"/>
        <v>0</v>
      </c>
    </row>
    <row r="15" spans="1:9" ht="60">
      <c r="A15" s="52">
        <v>5</v>
      </c>
      <c r="B15" s="70" t="s">
        <v>430</v>
      </c>
      <c r="C15" s="67">
        <v>80</v>
      </c>
      <c r="D15" s="67" t="s">
        <v>153</v>
      </c>
      <c r="E15" s="28"/>
      <c r="F15" s="28"/>
      <c r="G15" s="28"/>
      <c r="H15" s="29"/>
      <c r="I15" s="29">
        <f t="shared" si="0"/>
        <v>0</v>
      </c>
    </row>
    <row r="16" spans="1:9" ht="30">
      <c r="A16" s="52">
        <v>6</v>
      </c>
      <c r="B16" s="70" t="s">
        <v>431</v>
      </c>
      <c r="C16" s="67">
        <v>50</v>
      </c>
      <c r="D16" s="67" t="s">
        <v>180</v>
      </c>
      <c r="E16" s="28"/>
      <c r="F16" s="28"/>
      <c r="G16" s="28"/>
      <c r="H16" s="29"/>
      <c r="I16" s="29">
        <f t="shared" si="0"/>
        <v>0</v>
      </c>
    </row>
    <row r="17" spans="1:9" ht="45">
      <c r="A17" s="52">
        <v>7</v>
      </c>
      <c r="B17" s="70" t="s">
        <v>432</v>
      </c>
      <c r="C17" s="67">
        <v>100</v>
      </c>
      <c r="D17" s="67" t="s">
        <v>153</v>
      </c>
      <c r="E17" s="28"/>
      <c r="F17" s="28"/>
      <c r="G17" s="28"/>
      <c r="H17" s="29"/>
      <c r="I17" s="29">
        <f t="shared" si="0"/>
        <v>0</v>
      </c>
    </row>
    <row r="18" spans="1:9" ht="30">
      <c r="A18" s="52">
        <v>8</v>
      </c>
      <c r="B18" s="70" t="s">
        <v>433</v>
      </c>
      <c r="C18" s="67">
        <v>50</v>
      </c>
      <c r="D18" s="67" t="s">
        <v>99</v>
      </c>
      <c r="E18" s="28"/>
      <c r="F18" s="28"/>
      <c r="G18" s="28"/>
      <c r="H18" s="29"/>
      <c r="I18" s="29">
        <f t="shared" si="0"/>
        <v>0</v>
      </c>
    </row>
    <row r="19" spans="1:9" ht="30">
      <c r="A19" s="52">
        <v>9</v>
      </c>
      <c r="B19" s="70" t="s">
        <v>434</v>
      </c>
      <c r="C19" s="67">
        <v>50</v>
      </c>
      <c r="D19" s="67" t="s">
        <v>99</v>
      </c>
      <c r="E19" s="28"/>
      <c r="F19" s="28"/>
      <c r="G19" s="28"/>
      <c r="H19" s="29"/>
      <c r="I19" s="29">
        <f t="shared" si="0"/>
        <v>0</v>
      </c>
    </row>
    <row r="20" spans="1:9" ht="30">
      <c r="A20" s="52">
        <v>10</v>
      </c>
      <c r="B20" s="70" t="s">
        <v>435</v>
      </c>
      <c r="C20" s="67">
        <v>50</v>
      </c>
      <c r="D20" s="67" t="s">
        <v>153</v>
      </c>
      <c r="E20" s="28"/>
      <c r="F20" s="28"/>
      <c r="G20" s="28"/>
      <c r="H20" s="29"/>
      <c r="I20" s="29">
        <f t="shared" si="0"/>
        <v>0</v>
      </c>
    </row>
    <row r="21" spans="1:9" ht="90">
      <c r="A21" s="52">
        <v>11</v>
      </c>
      <c r="B21" s="70" t="s">
        <v>790</v>
      </c>
      <c r="C21" s="67">
        <v>30</v>
      </c>
      <c r="D21" s="67" t="s">
        <v>180</v>
      </c>
      <c r="E21" s="28"/>
      <c r="F21" s="28"/>
      <c r="G21" s="28"/>
      <c r="H21" s="29"/>
      <c r="I21" s="29">
        <f t="shared" si="0"/>
        <v>0</v>
      </c>
    </row>
    <row r="22" spans="1:9" ht="30">
      <c r="A22" s="52">
        <v>12</v>
      </c>
      <c r="B22" s="70" t="s">
        <v>791</v>
      </c>
      <c r="C22" s="67">
        <v>30</v>
      </c>
      <c r="D22" s="67" t="s">
        <v>180</v>
      </c>
      <c r="E22" s="28"/>
      <c r="F22" s="28"/>
      <c r="G22" s="28"/>
      <c r="H22" s="29"/>
      <c r="I22" s="29">
        <f t="shared" si="0"/>
        <v>0</v>
      </c>
    </row>
    <row r="23" spans="1:9" ht="15">
      <c r="A23" s="52">
        <v>13</v>
      </c>
      <c r="B23" s="70" t="s">
        <v>792</v>
      </c>
      <c r="C23" s="67">
        <v>30</v>
      </c>
      <c r="D23" s="67" t="s">
        <v>153</v>
      </c>
      <c r="E23" s="28"/>
      <c r="F23" s="28"/>
      <c r="G23" s="28"/>
      <c r="H23" s="29"/>
      <c r="I23" s="29">
        <f t="shared" si="0"/>
        <v>0</v>
      </c>
    </row>
    <row r="24" spans="1:9" ht="15">
      <c r="A24" s="52">
        <v>14</v>
      </c>
      <c r="B24" s="70" t="s">
        <v>793</v>
      </c>
      <c r="C24" s="67">
        <v>30</v>
      </c>
      <c r="D24" s="67" t="s">
        <v>153</v>
      </c>
      <c r="E24" s="28"/>
      <c r="F24" s="28"/>
      <c r="G24" s="28"/>
      <c r="H24" s="29"/>
      <c r="I24" s="29">
        <f t="shared" si="0"/>
        <v>0</v>
      </c>
    </row>
    <row r="25" spans="1:9" ht="30">
      <c r="A25" s="52">
        <v>15</v>
      </c>
      <c r="B25" s="70" t="s">
        <v>740</v>
      </c>
      <c r="C25" s="67">
        <v>50</v>
      </c>
      <c r="D25" s="67" t="s">
        <v>99</v>
      </c>
      <c r="E25" s="28"/>
      <c r="F25" s="28"/>
      <c r="G25" s="28"/>
      <c r="H25" s="29"/>
      <c r="I25" s="29">
        <f t="shared" si="0"/>
        <v>0</v>
      </c>
    </row>
    <row r="26" spans="1:9" ht="15">
      <c r="A26" s="52">
        <v>16</v>
      </c>
      <c r="B26" s="70" t="s">
        <v>436</v>
      </c>
      <c r="C26" s="67">
        <v>30</v>
      </c>
      <c r="D26" s="67" t="s">
        <v>99</v>
      </c>
      <c r="E26" s="28"/>
      <c r="F26" s="28"/>
      <c r="G26" s="28"/>
      <c r="H26" s="29"/>
      <c r="I26" s="29">
        <f t="shared" si="0"/>
        <v>0</v>
      </c>
    </row>
    <row r="27" spans="1:9" ht="15">
      <c r="A27" s="52">
        <v>17</v>
      </c>
      <c r="B27" s="70" t="s">
        <v>673</v>
      </c>
      <c r="C27" s="67">
        <v>100</v>
      </c>
      <c r="D27" s="67" t="s">
        <v>99</v>
      </c>
      <c r="E27" s="28"/>
      <c r="F27" s="28"/>
      <c r="G27" s="28"/>
      <c r="H27" s="29"/>
      <c r="I27" s="29">
        <f t="shared" si="0"/>
        <v>0</v>
      </c>
    </row>
    <row r="28" spans="1:10" ht="15">
      <c r="A28" s="6"/>
      <c r="B28" s="6"/>
      <c r="C28" s="4"/>
      <c r="D28" s="4"/>
      <c r="E28" s="4"/>
      <c r="F28" s="4"/>
      <c r="G28" s="4"/>
      <c r="H28" s="4"/>
      <c r="I28" s="4"/>
      <c r="J28" s="4"/>
    </row>
    <row r="29" spans="2:10" ht="15">
      <c r="B29" s="52" t="s">
        <v>437</v>
      </c>
      <c r="C29" s="33"/>
      <c r="E29" s="33"/>
      <c r="F29" s="33"/>
      <c r="G29" s="33"/>
      <c r="H29" s="33"/>
      <c r="I29" s="33"/>
      <c r="J29" s="33"/>
    </row>
    <row r="31" ht="30">
      <c r="B31" s="8" t="s">
        <v>809</v>
      </c>
    </row>
    <row r="33" ht="30">
      <c r="B33" s="143" t="s">
        <v>844</v>
      </c>
    </row>
    <row r="34" ht="30">
      <c r="B34" s="143" t="s">
        <v>843</v>
      </c>
    </row>
    <row r="35" ht="30">
      <c r="B35" s="143" t="s">
        <v>837</v>
      </c>
    </row>
    <row r="36" ht="30">
      <c r="B36" s="143" t="s">
        <v>838</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5.xml><?xml version="1.0" encoding="utf-8"?>
<worksheet xmlns="http://schemas.openxmlformats.org/spreadsheetml/2006/main" xmlns:r="http://schemas.openxmlformats.org/officeDocument/2006/relationships">
  <sheetPr>
    <tabColor theme="0" tint="-0.4999699890613556"/>
    <pageSetUpPr fitToPage="1"/>
  </sheetPr>
  <dimension ref="A1:L26"/>
  <sheetViews>
    <sheetView showGridLines="0" zoomScale="70" zoomScaleNormal="70" zoomScaleSheetLayoutView="90" workbookViewId="0" topLeftCell="A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24</v>
      </c>
      <c r="D6" s="35"/>
      <c r="E6" s="4"/>
      <c r="F6" s="4"/>
      <c r="G6" s="6"/>
      <c r="H6" s="6"/>
      <c r="I6" s="6"/>
    </row>
    <row r="7" spans="1:9" ht="15">
      <c r="A7" s="23"/>
      <c r="B7" s="10"/>
      <c r="C7" s="37"/>
      <c r="D7" s="38"/>
      <c r="E7" s="24"/>
      <c r="F7" s="24"/>
      <c r="G7" s="6"/>
      <c r="H7" s="126" t="s">
        <v>811</v>
      </c>
      <c r="I7" s="25">
        <f>SUM(I10:I21)</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2:9" ht="15">
      <c r="B10" s="132" t="s">
        <v>438</v>
      </c>
      <c r="C10" s="67" t="s">
        <v>97</v>
      </c>
      <c r="D10" s="67" t="s">
        <v>97</v>
      </c>
      <c r="E10" s="67" t="s">
        <v>97</v>
      </c>
      <c r="F10" s="67" t="s">
        <v>97</v>
      </c>
      <c r="G10" s="67" t="s">
        <v>97</v>
      </c>
      <c r="H10" s="67" t="s">
        <v>97</v>
      </c>
      <c r="I10" s="67" t="s">
        <v>97</v>
      </c>
    </row>
    <row r="11" spans="1:9" ht="30">
      <c r="A11" s="52">
        <v>1</v>
      </c>
      <c r="B11" s="68" t="s">
        <v>716</v>
      </c>
      <c r="C11" s="111">
        <v>20</v>
      </c>
      <c r="D11" s="67" t="s">
        <v>99</v>
      </c>
      <c r="E11" s="28"/>
      <c r="F11" s="28"/>
      <c r="G11" s="28"/>
      <c r="H11" s="29"/>
      <c r="I11" s="29">
        <f aca="true" t="shared" si="0" ref="I11:I21">ROUND(ROUND(C11,2)*ROUND(H11,2),2)</f>
        <v>0</v>
      </c>
    </row>
    <row r="12" spans="1:9" ht="30">
      <c r="A12" s="52">
        <v>2</v>
      </c>
      <c r="B12" s="68" t="s">
        <v>439</v>
      </c>
      <c r="C12" s="111">
        <v>10</v>
      </c>
      <c r="D12" s="67" t="s">
        <v>99</v>
      </c>
      <c r="E12" s="28"/>
      <c r="F12" s="28"/>
      <c r="G12" s="28"/>
      <c r="H12" s="29"/>
      <c r="I12" s="29">
        <f t="shared" si="0"/>
        <v>0</v>
      </c>
    </row>
    <row r="13" spans="1:9" ht="15">
      <c r="A13" s="52">
        <v>3</v>
      </c>
      <c r="B13" s="68" t="s">
        <v>440</v>
      </c>
      <c r="C13" s="111">
        <v>20</v>
      </c>
      <c r="D13" s="67" t="s">
        <v>99</v>
      </c>
      <c r="E13" s="28"/>
      <c r="F13" s="28"/>
      <c r="G13" s="28"/>
      <c r="H13" s="29"/>
      <c r="I13" s="29">
        <f t="shared" si="0"/>
        <v>0</v>
      </c>
    </row>
    <row r="14" spans="1:9" ht="15">
      <c r="A14" s="52">
        <v>4</v>
      </c>
      <c r="B14" s="68" t="s">
        <v>441</v>
      </c>
      <c r="C14" s="111">
        <v>5</v>
      </c>
      <c r="D14" s="67" t="s">
        <v>99</v>
      </c>
      <c r="E14" s="28"/>
      <c r="F14" s="28"/>
      <c r="G14" s="28"/>
      <c r="H14" s="29"/>
      <c r="I14" s="29">
        <f t="shared" si="0"/>
        <v>0</v>
      </c>
    </row>
    <row r="15" spans="1:9" ht="30">
      <c r="A15" s="52">
        <v>5</v>
      </c>
      <c r="B15" s="68" t="s">
        <v>442</v>
      </c>
      <c r="C15" s="111">
        <v>20</v>
      </c>
      <c r="D15" s="67" t="s">
        <v>99</v>
      </c>
      <c r="E15" s="28"/>
      <c r="F15" s="28"/>
      <c r="G15" s="28"/>
      <c r="H15" s="29"/>
      <c r="I15" s="29">
        <f t="shared" si="0"/>
        <v>0</v>
      </c>
    </row>
    <row r="16" spans="1:9" ht="15">
      <c r="A16" s="52">
        <v>6</v>
      </c>
      <c r="B16" s="68" t="s">
        <v>443</v>
      </c>
      <c r="C16" s="111">
        <v>20</v>
      </c>
      <c r="D16" s="67" t="s">
        <v>99</v>
      </c>
      <c r="E16" s="28"/>
      <c r="F16" s="28"/>
      <c r="G16" s="28"/>
      <c r="H16" s="29"/>
      <c r="I16" s="29">
        <f t="shared" si="0"/>
        <v>0</v>
      </c>
    </row>
    <row r="17" spans="1:9" ht="15">
      <c r="A17" s="52">
        <v>7</v>
      </c>
      <c r="B17" s="68" t="s">
        <v>444</v>
      </c>
      <c r="C17" s="111">
        <v>5</v>
      </c>
      <c r="D17" s="67" t="s">
        <v>99</v>
      </c>
      <c r="E17" s="28"/>
      <c r="F17" s="28"/>
      <c r="G17" s="28"/>
      <c r="H17" s="29"/>
      <c r="I17" s="29">
        <f t="shared" si="0"/>
        <v>0</v>
      </c>
    </row>
    <row r="18" spans="1:9" ht="30">
      <c r="A18" s="52">
        <v>8</v>
      </c>
      <c r="B18" s="68" t="s">
        <v>445</v>
      </c>
      <c r="C18" s="111">
        <v>25</v>
      </c>
      <c r="D18" s="67" t="s">
        <v>99</v>
      </c>
      <c r="E18" s="28"/>
      <c r="F18" s="28"/>
      <c r="G18" s="28"/>
      <c r="H18" s="29"/>
      <c r="I18" s="29">
        <f t="shared" si="0"/>
        <v>0</v>
      </c>
    </row>
    <row r="19" spans="1:9" ht="30">
      <c r="A19" s="52">
        <v>9</v>
      </c>
      <c r="B19" s="68" t="s">
        <v>446</v>
      </c>
      <c r="C19" s="111">
        <v>20</v>
      </c>
      <c r="D19" s="67" t="s">
        <v>99</v>
      </c>
      <c r="E19" s="28"/>
      <c r="F19" s="28"/>
      <c r="G19" s="28"/>
      <c r="H19" s="29"/>
      <c r="I19" s="29">
        <f t="shared" si="0"/>
        <v>0</v>
      </c>
    </row>
    <row r="20" spans="1:9" ht="30">
      <c r="A20" s="52">
        <v>10</v>
      </c>
      <c r="B20" s="68" t="s">
        <v>447</v>
      </c>
      <c r="C20" s="111">
        <v>10</v>
      </c>
      <c r="D20" s="67" t="s">
        <v>99</v>
      </c>
      <c r="E20" s="28"/>
      <c r="F20" s="28"/>
      <c r="G20" s="28"/>
      <c r="H20" s="29"/>
      <c r="I20" s="29">
        <f t="shared" si="0"/>
        <v>0</v>
      </c>
    </row>
    <row r="21" spans="1:9" ht="45">
      <c r="A21" s="52">
        <v>11</v>
      </c>
      <c r="B21" s="68" t="s">
        <v>448</v>
      </c>
      <c r="C21" s="111">
        <v>10</v>
      </c>
      <c r="D21" s="67" t="s">
        <v>99</v>
      </c>
      <c r="E21" s="28"/>
      <c r="F21" s="28"/>
      <c r="G21" s="28"/>
      <c r="H21" s="29"/>
      <c r="I21" s="29">
        <f t="shared" si="0"/>
        <v>0</v>
      </c>
    </row>
    <row r="22" spans="1:10" ht="15">
      <c r="A22" s="6"/>
      <c r="B22" s="69"/>
      <c r="C22" s="112"/>
      <c r="D22" s="4"/>
      <c r="E22" s="4"/>
      <c r="F22" s="4"/>
      <c r="G22" s="4"/>
      <c r="H22" s="4"/>
      <c r="I22" s="4"/>
      <c r="J22" s="4"/>
    </row>
    <row r="23" spans="2:10" ht="15">
      <c r="B23" s="52" t="s">
        <v>674</v>
      </c>
      <c r="C23" s="62"/>
      <c r="E23" s="33"/>
      <c r="F23" s="33"/>
      <c r="G23" s="33"/>
      <c r="H23" s="33"/>
      <c r="I23" s="33"/>
      <c r="J23" s="33"/>
    </row>
    <row r="24" spans="2:10" ht="15">
      <c r="B24" s="52" t="s">
        <v>449</v>
      </c>
      <c r="C24" s="62"/>
      <c r="E24" s="33"/>
      <c r="F24" s="33"/>
      <c r="G24" s="33"/>
      <c r="H24" s="33"/>
      <c r="I24" s="33"/>
      <c r="J24" s="33"/>
    </row>
    <row r="26" ht="30">
      <c r="B26" s="8" t="s">
        <v>809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6.xml><?xml version="1.0" encoding="utf-8"?>
<worksheet xmlns="http://schemas.openxmlformats.org/spreadsheetml/2006/main" xmlns:r="http://schemas.openxmlformats.org/officeDocument/2006/relationships">
  <sheetPr>
    <tabColor theme="0" tint="-0.4999699890613556"/>
    <pageSetUpPr fitToPage="1"/>
  </sheetPr>
  <dimension ref="A1:N201"/>
  <sheetViews>
    <sheetView showGridLines="0" zoomScale="70" zoomScaleNormal="70" zoomScaleSheetLayoutView="90" workbookViewId="0" topLeftCell="A28">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25</v>
      </c>
      <c r="D6" s="35"/>
      <c r="E6" s="4"/>
      <c r="F6" s="4"/>
      <c r="G6" s="6"/>
      <c r="H6" s="6"/>
      <c r="I6" s="6"/>
      <c r="K6" s="8"/>
    </row>
    <row r="7" spans="1:11" ht="15">
      <c r="A7" s="23"/>
      <c r="B7" s="10"/>
      <c r="C7" s="37"/>
      <c r="D7" s="38"/>
      <c r="E7" s="24"/>
      <c r="F7" s="24"/>
      <c r="G7" s="6"/>
      <c r="H7" s="126" t="s">
        <v>811</v>
      </c>
      <c r="I7" s="127">
        <f>SUM(I10:I43)</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15">
      <c r="A10" s="131"/>
      <c r="B10" s="131" t="s">
        <v>450</v>
      </c>
      <c r="C10" s="109" t="s">
        <v>97</v>
      </c>
      <c r="D10" s="109" t="s">
        <v>97</v>
      </c>
      <c r="E10" s="109" t="s">
        <v>97</v>
      </c>
      <c r="F10" s="109" t="s">
        <v>97</v>
      </c>
      <c r="G10" s="109" t="s">
        <v>97</v>
      </c>
      <c r="H10" s="109" t="s">
        <v>97</v>
      </c>
      <c r="I10" s="109" t="s">
        <v>97</v>
      </c>
      <c r="K10" s="8"/>
    </row>
    <row r="11" spans="1:11" ht="15">
      <c r="A11" s="58">
        <v>1</v>
      </c>
      <c r="B11" s="63" t="s">
        <v>451</v>
      </c>
      <c r="C11" s="88">
        <v>40</v>
      </c>
      <c r="D11" s="64" t="s">
        <v>99</v>
      </c>
      <c r="E11" s="28"/>
      <c r="F11" s="28"/>
      <c r="G11" s="28"/>
      <c r="H11" s="29"/>
      <c r="I11" s="29">
        <f aca="true" t="shared" si="0" ref="I11:I43">ROUND(ROUND(C11,2)*ROUND(H11,2),2)</f>
        <v>0</v>
      </c>
      <c r="K11" s="8"/>
    </row>
    <row r="12" spans="1:11" ht="15">
      <c r="A12" s="58">
        <v>2</v>
      </c>
      <c r="B12" s="63" t="s">
        <v>452</v>
      </c>
      <c r="C12" s="88">
        <v>80</v>
      </c>
      <c r="D12" s="64" t="s">
        <v>99</v>
      </c>
      <c r="E12" s="28"/>
      <c r="F12" s="28"/>
      <c r="G12" s="28"/>
      <c r="H12" s="29"/>
      <c r="I12" s="29">
        <f t="shared" si="0"/>
        <v>0</v>
      </c>
      <c r="K12" s="8"/>
    </row>
    <row r="13" spans="1:11" ht="15">
      <c r="A13" s="58">
        <v>3</v>
      </c>
      <c r="B13" s="63" t="s">
        <v>453</v>
      </c>
      <c r="C13" s="88">
        <v>100</v>
      </c>
      <c r="D13" s="64" t="s">
        <v>99</v>
      </c>
      <c r="E13" s="28"/>
      <c r="F13" s="28"/>
      <c r="G13" s="28"/>
      <c r="H13" s="29"/>
      <c r="I13" s="29">
        <f t="shared" si="0"/>
        <v>0</v>
      </c>
      <c r="K13" s="8"/>
    </row>
    <row r="14" spans="1:11" ht="15">
      <c r="A14" s="58">
        <v>4</v>
      </c>
      <c r="B14" s="63" t="s">
        <v>454</v>
      </c>
      <c r="C14" s="88">
        <v>10</v>
      </c>
      <c r="D14" s="64" t="s">
        <v>99</v>
      </c>
      <c r="E14" s="28"/>
      <c r="F14" s="28"/>
      <c r="G14" s="28"/>
      <c r="H14" s="29"/>
      <c r="I14" s="29">
        <f t="shared" si="0"/>
        <v>0</v>
      </c>
      <c r="K14" s="8"/>
    </row>
    <row r="15" spans="1:11" ht="15">
      <c r="A15" s="58">
        <v>5</v>
      </c>
      <c r="B15" s="63" t="s">
        <v>455</v>
      </c>
      <c r="C15" s="88">
        <v>10</v>
      </c>
      <c r="D15" s="64" t="s">
        <v>99</v>
      </c>
      <c r="E15" s="28"/>
      <c r="F15" s="28"/>
      <c r="G15" s="28"/>
      <c r="H15" s="29"/>
      <c r="I15" s="29">
        <f t="shared" si="0"/>
        <v>0</v>
      </c>
      <c r="K15" s="8"/>
    </row>
    <row r="16" spans="1:11" ht="15">
      <c r="A16" s="58">
        <v>6</v>
      </c>
      <c r="B16" s="63" t="s">
        <v>456</v>
      </c>
      <c r="C16" s="88">
        <v>100</v>
      </c>
      <c r="D16" s="64" t="s">
        <v>99</v>
      </c>
      <c r="E16" s="28"/>
      <c r="F16" s="28"/>
      <c r="G16" s="28"/>
      <c r="H16" s="29"/>
      <c r="I16" s="29">
        <f t="shared" si="0"/>
        <v>0</v>
      </c>
      <c r="K16" s="8"/>
    </row>
    <row r="17" spans="1:11" ht="45">
      <c r="A17" s="58">
        <v>7</v>
      </c>
      <c r="B17" s="63" t="s">
        <v>457</v>
      </c>
      <c r="C17" s="88">
        <v>10</v>
      </c>
      <c r="D17" s="64" t="s">
        <v>99</v>
      </c>
      <c r="E17" s="28"/>
      <c r="F17" s="28"/>
      <c r="G17" s="28"/>
      <c r="H17" s="29"/>
      <c r="I17" s="29">
        <f t="shared" si="0"/>
        <v>0</v>
      </c>
      <c r="K17" s="8"/>
    </row>
    <row r="18" spans="1:11" ht="30">
      <c r="A18" s="58">
        <v>8</v>
      </c>
      <c r="B18" s="63" t="s">
        <v>458</v>
      </c>
      <c r="C18" s="88">
        <v>60</v>
      </c>
      <c r="D18" s="64" t="s">
        <v>99</v>
      </c>
      <c r="E18" s="28"/>
      <c r="F18" s="28"/>
      <c r="G18" s="28"/>
      <c r="H18" s="29"/>
      <c r="I18" s="29">
        <f t="shared" si="0"/>
        <v>0</v>
      </c>
      <c r="K18" s="8"/>
    </row>
    <row r="19" spans="1:11" ht="15">
      <c r="A19" s="58">
        <v>9</v>
      </c>
      <c r="B19" s="63" t="s">
        <v>459</v>
      </c>
      <c r="C19" s="88">
        <v>100</v>
      </c>
      <c r="D19" s="64" t="s">
        <v>99</v>
      </c>
      <c r="E19" s="28"/>
      <c r="F19" s="28"/>
      <c r="G19" s="28"/>
      <c r="H19" s="29"/>
      <c r="I19" s="29">
        <f t="shared" si="0"/>
        <v>0</v>
      </c>
      <c r="K19" s="8"/>
    </row>
    <row r="20" spans="1:11" ht="30">
      <c r="A20" s="58">
        <v>10</v>
      </c>
      <c r="B20" s="63" t="s">
        <v>460</v>
      </c>
      <c r="C20" s="88">
        <v>200</v>
      </c>
      <c r="D20" s="64" t="s">
        <v>99</v>
      </c>
      <c r="E20" s="28"/>
      <c r="F20" s="28"/>
      <c r="G20" s="28"/>
      <c r="H20" s="29"/>
      <c r="I20" s="29">
        <f t="shared" si="0"/>
        <v>0</v>
      </c>
      <c r="K20" s="8"/>
    </row>
    <row r="21" spans="1:11" ht="15">
      <c r="A21" s="58">
        <v>11</v>
      </c>
      <c r="B21" s="63" t="s">
        <v>461</v>
      </c>
      <c r="C21" s="88">
        <v>100</v>
      </c>
      <c r="D21" s="64" t="s">
        <v>99</v>
      </c>
      <c r="E21" s="28"/>
      <c r="F21" s="28"/>
      <c r="G21" s="28"/>
      <c r="H21" s="29"/>
      <c r="I21" s="29">
        <f t="shared" si="0"/>
        <v>0</v>
      </c>
      <c r="K21" s="8"/>
    </row>
    <row r="22" spans="1:11" ht="60">
      <c r="A22" s="58">
        <v>12</v>
      </c>
      <c r="B22" s="63" t="s">
        <v>462</v>
      </c>
      <c r="C22" s="88">
        <v>20</v>
      </c>
      <c r="D22" s="64" t="s">
        <v>99</v>
      </c>
      <c r="E22" s="28"/>
      <c r="F22" s="28"/>
      <c r="G22" s="28"/>
      <c r="H22" s="29"/>
      <c r="I22" s="29">
        <f t="shared" si="0"/>
        <v>0</v>
      </c>
      <c r="K22" s="8"/>
    </row>
    <row r="23" spans="1:11" ht="60">
      <c r="A23" s="58">
        <v>13</v>
      </c>
      <c r="B23" s="63" t="s">
        <v>463</v>
      </c>
      <c r="C23" s="88">
        <v>10</v>
      </c>
      <c r="D23" s="64" t="s">
        <v>99</v>
      </c>
      <c r="E23" s="28"/>
      <c r="F23" s="28"/>
      <c r="G23" s="28"/>
      <c r="H23" s="29"/>
      <c r="I23" s="29">
        <f t="shared" si="0"/>
        <v>0</v>
      </c>
      <c r="K23" s="8"/>
    </row>
    <row r="24" spans="1:11" ht="30">
      <c r="A24" s="58">
        <v>14</v>
      </c>
      <c r="B24" s="63" t="s">
        <v>464</v>
      </c>
      <c r="C24" s="88">
        <v>60</v>
      </c>
      <c r="D24" s="64" t="s">
        <v>99</v>
      </c>
      <c r="E24" s="28"/>
      <c r="F24" s="28"/>
      <c r="G24" s="28"/>
      <c r="H24" s="29"/>
      <c r="I24" s="29">
        <f t="shared" si="0"/>
        <v>0</v>
      </c>
      <c r="K24" s="8"/>
    </row>
    <row r="25" spans="1:11" ht="15">
      <c r="A25" s="58">
        <v>15</v>
      </c>
      <c r="B25" s="63" t="s">
        <v>465</v>
      </c>
      <c r="C25" s="88">
        <v>2</v>
      </c>
      <c r="D25" s="64" t="s">
        <v>99</v>
      </c>
      <c r="E25" s="28"/>
      <c r="F25" s="28"/>
      <c r="G25" s="28"/>
      <c r="H25" s="29"/>
      <c r="I25" s="29">
        <f t="shared" si="0"/>
        <v>0</v>
      </c>
      <c r="K25" s="8"/>
    </row>
    <row r="26" spans="1:11" ht="45">
      <c r="A26" s="58">
        <v>16</v>
      </c>
      <c r="B26" s="63" t="s">
        <v>729</v>
      </c>
      <c r="C26" s="88">
        <v>500</v>
      </c>
      <c r="D26" s="64" t="s">
        <v>99</v>
      </c>
      <c r="E26" s="28"/>
      <c r="F26" s="28"/>
      <c r="G26" s="28"/>
      <c r="H26" s="29"/>
      <c r="I26" s="29">
        <f t="shared" si="0"/>
        <v>0</v>
      </c>
      <c r="K26" s="8"/>
    </row>
    <row r="27" spans="1:11" ht="45">
      <c r="A27" s="58">
        <v>17</v>
      </c>
      <c r="B27" s="63" t="s">
        <v>678</v>
      </c>
      <c r="C27" s="88">
        <v>500</v>
      </c>
      <c r="D27" s="64" t="s">
        <v>99</v>
      </c>
      <c r="E27" s="28"/>
      <c r="F27" s="28"/>
      <c r="G27" s="28"/>
      <c r="H27" s="29"/>
      <c r="I27" s="29">
        <f t="shared" si="0"/>
        <v>0</v>
      </c>
      <c r="K27" s="8"/>
    </row>
    <row r="28" spans="1:11" ht="15">
      <c r="A28" s="58">
        <v>18</v>
      </c>
      <c r="B28" s="63" t="s">
        <v>466</v>
      </c>
      <c r="C28" s="88">
        <v>100</v>
      </c>
      <c r="D28" s="64" t="s">
        <v>99</v>
      </c>
      <c r="E28" s="28"/>
      <c r="F28" s="28"/>
      <c r="G28" s="28"/>
      <c r="H28" s="29"/>
      <c r="I28" s="29">
        <f t="shared" si="0"/>
        <v>0</v>
      </c>
      <c r="K28" s="8"/>
    </row>
    <row r="29" spans="1:11" ht="15">
      <c r="A29" s="58">
        <v>19</v>
      </c>
      <c r="B29" s="63" t="s">
        <v>721</v>
      </c>
      <c r="C29" s="88">
        <v>300</v>
      </c>
      <c r="D29" s="64" t="s">
        <v>99</v>
      </c>
      <c r="E29" s="28"/>
      <c r="F29" s="28"/>
      <c r="G29" s="28"/>
      <c r="H29" s="29"/>
      <c r="I29" s="29">
        <f t="shared" si="0"/>
        <v>0</v>
      </c>
      <c r="K29" s="8"/>
    </row>
    <row r="30" spans="1:11" ht="30">
      <c r="A30" s="58">
        <v>20</v>
      </c>
      <c r="B30" s="63" t="s">
        <v>467</v>
      </c>
      <c r="C30" s="88">
        <v>5</v>
      </c>
      <c r="D30" s="64" t="s">
        <v>99</v>
      </c>
      <c r="E30" s="28"/>
      <c r="F30" s="28"/>
      <c r="G30" s="28"/>
      <c r="H30" s="29"/>
      <c r="I30" s="29">
        <f t="shared" si="0"/>
        <v>0</v>
      </c>
      <c r="K30" s="8"/>
    </row>
    <row r="31" spans="1:11" ht="30">
      <c r="A31" s="58">
        <v>21</v>
      </c>
      <c r="B31" s="65" t="s">
        <v>468</v>
      </c>
      <c r="C31" s="88">
        <v>10</v>
      </c>
      <c r="D31" s="64" t="s">
        <v>99</v>
      </c>
      <c r="E31" s="28"/>
      <c r="F31" s="28"/>
      <c r="G31" s="28"/>
      <c r="H31" s="29"/>
      <c r="I31" s="29">
        <f t="shared" si="0"/>
        <v>0</v>
      </c>
      <c r="K31" s="8"/>
    </row>
    <row r="32" spans="1:11" ht="30">
      <c r="A32" s="58">
        <v>22</v>
      </c>
      <c r="B32" s="65" t="s">
        <v>469</v>
      </c>
      <c r="C32" s="110">
        <v>10</v>
      </c>
      <c r="D32" s="64" t="s">
        <v>99</v>
      </c>
      <c r="E32" s="28"/>
      <c r="F32" s="28"/>
      <c r="G32" s="28"/>
      <c r="H32" s="29"/>
      <c r="I32" s="29">
        <f t="shared" si="0"/>
        <v>0</v>
      </c>
      <c r="K32" s="8"/>
    </row>
    <row r="33" spans="1:11" ht="15">
      <c r="A33" s="58">
        <v>23</v>
      </c>
      <c r="B33" s="52" t="s">
        <v>470</v>
      </c>
      <c r="C33" s="66">
        <v>500</v>
      </c>
      <c r="D33" s="64" t="s">
        <v>99</v>
      </c>
      <c r="E33" s="28"/>
      <c r="F33" s="28"/>
      <c r="G33" s="28"/>
      <c r="H33" s="29"/>
      <c r="I33" s="29">
        <f t="shared" si="0"/>
        <v>0</v>
      </c>
      <c r="K33" s="8"/>
    </row>
    <row r="34" spans="1:11" ht="15">
      <c r="A34" s="58">
        <v>24</v>
      </c>
      <c r="B34" s="52" t="s">
        <v>785</v>
      </c>
      <c r="C34" s="66">
        <v>2</v>
      </c>
      <c r="D34" s="64" t="s">
        <v>99</v>
      </c>
      <c r="E34" s="28"/>
      <c r="F34" s="28"/>
      <c r="G34" s="28"/>
      <c r="H34" s="29"/>
      <c r="I34" s="29">
        <f t="shared" si="0"/>
        <v>0</v>
      </c>
      <c r="K34" s="8"/>
    </row>
    <row r="35" spans="1:11" ht="15">
      <c r="A35" s="58">
        <v>25</v>
      </c>
      <c r="B35" s="52" t="s">
        <v>786</v>
      </c>
      <c r="C35" s="66">
        <v>2</v>
      </c>
      <c r="D35" s="64" t="s">
        <v>99</v>
      </c>
      <c r="E35" s="28"/>
      <c r="F35" s="28"/>
      <c r="G35" s="28"/>
      <c r="H35" s="29"/>
      <c r="I35" s="29">
        <f t="shared" si="0"/>
        <v>0</v>
      </c>
      <c r="K35" s="8"/>
    </row>
    <row r="36" spans="1:11" ht="15">
      <c r="A36" s="58">
        <v>26</v>
      </c>
      <c r="B36" s="52" t="s">
        <v>787</v>
      </c>
      <c r="C36" s="66">
        <v>2</v>
      </c>
      <c r="D36" s="64" t="s">
        <v>99</v>
      </c>
      <c r="E36" s="28"/>
      <c r="F36" s="28"/>
      <c r="G36" s="28"/>
      <c r="H36" s="29"/>
      <c r="I36" s="29">
        <f t="shared" si="0"/>
        <v>0</v>
      </c>
      <c r="K36" s="8"/>
    </row>
    <row r="37" spans="1:11" ht="15">
      <c r="A37" s="58">
        <v>27</v>
      </c>
      <c r="B37" s="52" t="s">
        <v>788</v>
      </c>
      <c r="C37" s="66">
        <v>2</v>
      </c>
      <c r="D37" s="64" t="s">
        <v>99</v>
      </c>
      <c r="E37" s="28"/>
      <c r="F37" s="28"/>
      <c r="G37" s="28"/>
      <c r="H37" s="29"/>
      <c r="I37" s="29">
        <f t="shared" si="0"/>
        <v>0</v>
      </c>
      <c r="K37" s="8"/>
    </row>
    <row r="38" spans="1:11" ht="15">
      <c r="A38" s="58">
        <v>28</v>
      </c>
      <c r="B38" s="52" t="s">
        <v>471</v>
      </c>
      <c r="C38" s="66">
        <v>100</v>
      </c>
      <c r="D38" s="64" t="s">
        <v>99</v>
      </c>
      <c r="E38" s="28"/>
      <c r="F38" s="28"/>
      <c r="G38" s="28"/>
      <c r="H38" s="29"/>
      <c r="I38" s="29">
        <f t="shared" si="0"/>
        <v>0</v>
      </c>
      <c r="K38" s="8"/>
    </row>
    <row r="39" spans="1:11" ht="15">
      <c r="A39" s="58">
        <v>29</v>
      </c>
      <c r="B39" s="52" t="s">
        <v>472</v>
      </c>
      <c r="C39" s="66">
        <v>100</v>
      </c>
      <c r="D39" s="64" t="s">
        <v>99</v>
      </c>
      <c r="E39" s="28"/>
      <c r="F39" s="28"/>
      <c r="G39" s="28"/>
      <c r="H39" s="29"/>
      <c r="I39" s="29">
        <f t="shared" si="0"/>
        <v>0</v>
      </c>
      <c r="K39" s="8"/>
    </row>
    <row r="40" spans="1:11" ht="45">
      <c r="A40" s="58">
        <v>30</v>
      </c>
      <c r="B40" s="52" t="s">
        <v>728</v>
      </c>
      <c r="C40" s="66">
        <v>100</v>
      </c>
      <c r="D40" s="64" t="s">
        <v>99</v>
      </c>
      <c r="E40" s="28"/>
      <c r="F40" s="28"/>
      <c r="G40" s="28"/>
      <c r="H40" s="29"/>
      <c r="I40" s="29">
        <f t="shared" si="0"/>
        <v>0</v>
      </c>
      <c r="K40" s="8"/>
    </row>
    <row r="41" spans="1:11" ht="30">
      <c r="A41" s="58">
        <v>31</v>
      </c>
      <c r="B41" s="52" t="s">
        <v>473</v>
      </c>
      <c r="C41" s="66">
        <v>100</v>
      </c>
      <c r="D41" s="64" t="s">
        <v>99</v>
      </c>
      <c r="E41" s="28"/>
      <c r="F41" s="28"/>
      <c r="G41" s="28"/>
      <c r="H41" s="29"/>
      <c r="I41" s="29">
        <f t="shared" si="0"/>
        <v>0</v>
      </c>
      <c r="K41" s="8"/>
    </row>
    <row r="42" spans="1:11" ht="30">
      <c r="A42" s="58">
        <v>32</v>
      </c>
      <c r="B42" s="52" t="s">
        <v>474</v>
      </c>
      <c r="C42" s="66">
        <v>40</v>
      </c>
      <c r="D42" s="64" t="s">
        <v>99</v>
      </c>
      <c r="E42" s="28"/>
      <c r="F42" s="28"/>
      <c r="G42" s="28"/>
      <c r="H42" s="29"/>
      <c r="I42" s="29">
        <f t="shared" si="0"/>
        <v>0</v>
      </c>
      <c r="K42" s="8"/>
    </row>
    <row r="43" spans="1:11" ht="15">
      <c r="A43" s="58">
        <v>33</v>
      </c>
      <c r="B43" s="52" t="s">
        <v>475</v>
      </c>
      <c r="C43" s="66">
        <v>100</v>
      </c>
      <c r="D43" s="64" t="s">
        <v>99</v>
      </c>
      <c r="E43" s="28"/>
      <c r="F43" s="28"/>
      <c r="G43" s="28"/>
      <c r="H43" s="29"/>
      <c r="I43" s="29">
        <f t="shared" si="0"/>
        <v>0</v>
      </c>
      <c r="K43" s="8"/>
    </row>
    <row r="44" spans="3:11" ht="15">
      <c r="C44" s="62"/>
      <c r="E44" s="33"/>
      <c r="F44" s="33"/>
      <c r="G44" s="33"/>
      <c r="H44" s="33"/>
      <c r="I44" s="33"/>
      <c r="K44" s="8"/>
    </row>
    <row r="45" spans="2:11" ht="30">
      <c r="B45" s="122" t="s">
        <v>789</v>
      </c>
      <c r="C45" s="62"/>
      <c r="E45" s="33"/>
      <c r="F45" s="33"/>
      <c r="G45" s="33"/>
      <c r="H45" s="33"/>
      <c r="I45" s="33"/>
      <c r="K45" s="8"/>
    </row>
    <row r="46" spans="1:11" ht="15">
      <c r="A46" s="62"/>
      <c r="B46" s="62"/>
      <c r="C46" s="62"/>
      <c r="E46" s="33"/>
      <c r="F46" s="33"/>
      <c r="G46" s="33"/>
      <c r="H46" s="33"/>
      <c r="I46" s="33"/>
      <c r="K46" s="8"/>
    </row>
    <row r="47" spans="1:11" ht="30">
      <c r="A47" s="62"/>
      <c r="B47" s="8" t="s">
        <v>809</v>
      </c>
      <c r="C47" s="62"/>
      <c r="E47" s="33"/>
      <c r="F47" s="33"/>
      <c r="G47" s="33"/>
      <c r="H47" s="33"/>
      <c r="I47" s="33"/>
      <c r="K47" s="8"/>
    </row>
    <row r="48" spans="1:11" ht="15">
      <c r="A48" s="62"/>
      <c r="B48" s="62"/>
      <c r="C48" s="62"/>
      <c r="E48" s="33"/>
      <c r="F48" s="33"/>
      <c r="G48" s="33"/>
      <c r="H48" s="33"/>
      <c r="I48" s="33"/>
      <c r="K48" s="8"/>
    </row>
    <row r="49" spans="1:11" ht="15">
      <c r="A49" s="62"/>
      <c r="B49" s="62"/>
      <c r="C49" s="62"/>
      <c r="E49" s="33"/>
      <c r="F49" s="33"/>
      <c r="G49" s="33"/>
      <c r="H49" s="33"/>
      <c r="I49" s="33"/>
      <c r="K49" s="8"/>
    </row>
    <row r="50" spans="1:11" ht="15">
      <c r="A50" s="62"/>
      <c r="B50" s="62"/>
      <c r="C50" s="62"/>
      <c r="E50" s="33"/>
      <c r="F50" s="33"/>
      <c r="G50" s="33"/>
      <c r="H50" s="33"/>
      <c r="I50" s="33"/>
      <c r="K50" s="8"/>
    </row>
    <row r="51" spans="3:11" ht="15">
      <c r="C51" s="62"/>
      <c r="E51" s="33"/>
      <c r="F51" s="33"/>
      <c r="G51" s="33"/>
      <c r="H51" s="33"/>
      <c r="I51" s="33"/>
      <c r="K51" s="8"/>
    </row>
    <row r="52" spans="3:11" ht="15">
      <c r="C52" s="62"/>
      <c r="E52" s="33"/>
      <c r="F52" s="33"/>
      <c r="G52" s="33"/>
      <c r="H52" s="33"/>
      <c r="I52" s="33"/>
      <c r="K52" s="8"/>
    </row>
    <row r="53" spans="5:11" ht="15">
      <c r="E53" s="33"/>
      <c r="F53" s="33"/>
      <c r="G53" s="33"/>
      <c r="H53" s="33"/>
      <c r="I53" s="33"/>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7.xml><?xml version="1.0" encoding="utf-8"?>
<worksheet xmlns="http://schemas.openxmlformats.org/spreadsheetml/2006/main" xmlns:r="http://schemas.openxmlformats.org/officeDocument/2006/relationships">
  <sheetPr>
    <tabColor theme="0" tint="-0.4999699890613556"/>
    <pageSetUpPr fitToPage="1"/>
  </sheetPr>
  <dimension ref="A1:N112"/>
  <sheetViews>
    <sheetView showGridLines="0" zoomScale="60" zoomScaleNormal="60" zoomScaleSheetLayoutView="90" workbookViewId="0" topLeftCell="A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26</v>
      </c>
      <c r="D6" s="35"/>
      <c r="E6" s="4"/>
      <c r="F6" s="4"/>
      <c r="G6" s="6"/>
      <c r="H6" s="6"/>
      <c r="I6" s="6"/>
      <c r="K6" s="8"/>
    </row>
    <row r="7" spans="1:11" ht="15">
      <c r="A7" s="23"/>
      <c r="B7" s="10"/>
      <c r="C7" s="37"/>
      <c r="D7" s="38"/>
      <c r="E7" s="24"/>
      <c r="F7" s="24"/>
      <c r="G7" s="6"/>
      <c r="H7" s="126" t="s">
        <v>811</v>
      </c>
      <c r="I7" s="25">
        <f>SUM(I10:I10)</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45">
      <c r="A10" s="58">
        <v>1</v>
      </c>
      <c r="B10" s="58" t="s">
        <v>476</v>
      </c>
      <c r="C10" s="107">
        <v>600</v>
      </c>
      <c r="D10" s="108" t="s">
        <v>99</v>
      </c>
      <c r="E10" s="28"/>
      <c r="F10" s="28"/>
      <c r="G10" s="28"/>
      <c r="H10" s="29"/>
      <c r="I10" s="29">
        <f>ROUND(ROUND(C10,2)*ROUND(H10,2),2)</f>
        <v>0</v>
      </c>
      <c r="K10" s="8"/>
    </row>
    <row r="11" ht="15">
      <c r="K11" s="8"/>
    </row>
    <row r="12" spans="2:11" ht="30">
      <c r="B12" s="8" t="s">
        <v>809</v>
      </c>
      <c r="K12" s="8"/>
    </row>
    <row r="13" ht="15">
      <c r="K13" s="8"/>
    </row>
    <row r="14" ht="15">
      <c r="K14" s="8"/>
    </row>
    <row r="15" ht="15">
      <c r="K15" s="8"/>
    </row>
    <row r="16" ht="15">
      <c r="K16" s="8"/>
    </row>
    <row r="17" ht="15">
      <c r="K17" s="8"/>
    </row>
    <row r="18" ht="15">
      <c r="K18" s="8"/>
    </row>
    <row r="19" ht="15">
      <c r="K19" s="8"/>
    </row>
    <row r="20" ht="15">
      <c r="K20" s="8"/>
    </row>
    <row r="21" ht="15">
      <c r="K21" s="8"/>
    </row>
    <row r="22" ht="15">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28.xml><?xml version="1.0" encoding="utf-8"?>
<worksheet xmlns="http://schemas.openxmlformats.org/spreadsheetml/2006/main" xmlns:r="http://schemas.openxmlformats.org/officeDocument/2006/relationships">
  <sheetPr>
    <tabColor theme="0" tint="-0.4999699890613556"/>
    <pageSetUpPr fitToPage="1"/>
  </sheetPr>
  <dimension ref="A1:N167"/>
  <sheetViews>
    <sheetView showGridLines="0" zoomScale="60" zoomScaleNormal="60" zoomScaleSheetLayoutView="90" workbookViewId="0" topLeftCell="A19">
      <selection activeCell="D14" sqref="D14"/>
    </sheetView>
  </sheetViews>
  <sheetFormatPr defaultColWidth="9.00390625" defaultRowHeight="12.75"/>
  <cols>
    <col min="1" max="1" width="8.00390625" style="8" customWidth="1"/>
    <col min="2" max="2" width="120.87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27</v>
      </c>
      <c r="D6" s="35"/>
      <c r="E6" s="4"/>
      <c r="F6" s="4"/>
      <c r="G6" s="6"/>
      <c r="H6" s="6"/>
      <c r="I6" s="6"/>
      <c r="K6" s="8"/>
    </row>
    <row r="7" spans="1:11" ht="15">
      <c r="A7" s="23"/>
      <c r="B7" s="10"/>
      <c r="C7" s="37"/>
      <c r="D7" s="38"/>
      <c r="E7" s="24"/>
      <c r="F7" s="24"/>
      <c r="G7" s="6"/>
      <c r="H7" s="126" t="s">
        <v>811</v>
      </c>
      <c r="I7" s="127">
        <f>SUM(I10:I24)</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15">
      <c r="A10" s="52"/>
      <c r="B10" s="130" t="s">
        <v>477</v>
      </c>
      <c r="C10" s="106" t="s">
        <v>97</v>
      </c>
      <c r="D10" s="106" t="s">
        <v>97</v>
      </c>
      <c r="E10" s="106" t="s">
        <v>97</v>
      </c>
      <c r="F10" s="106" t="s">
        <v>97</v>
      </c>
      <c r="G10" s="106" t="s">
        <v>97</v>
      </c>
      <c r="H10" s="106" t="s">
        <v>97</v>
      </c>
      <c r="I10" s="106" t="s">
        <v>97</v>
      </c>
      <c r="K10" s="8"/>
    </row>
    <row r="11" spans="1:11" ht="180">
      <c r="A11" s="52">
        <v>1</v>
      </c>
      <c r="B11" s="76" t="s">
        <v>775</v>
      </c>
      <c r="C11" s="104">
        <v>1400</v>
      </c>
      <c r="D11" s="64" t="s">
        <v>239</v>
      </c>
      <c r="E11" s="28"/>
      <c r="F11" s="28"/>
      <c r="G11" s="28"/>
      <c r="H11" s="29"/>
      <c r="I11" s="29">
        <f aca="true" t="shared" si="0" ref="I11:I24">ROUND(ROUND(C11,2)*ROUND(H11,2),2)</f>
        <v>0</v>
      </c>
      <c r="K11" s="8"/>
    </row>
    <row r="12" spans="1:11" ht="165">
      <c r="A12" s="60">
        <v>2</v>
      </c>
      <c r="B12" s="58" t="s">
        <v>776</v>
      </c>
      <c r="C12" s="104">
        <v>1200</v>
      </c>
      <c r="D12" s="64" t="s">
        <v>239</v>
      </c>
      <c r="E12" s="28"/>
      <c r="F12" s="28"/>
      <c r="G12" s="28"/>
      <c r="H12" s="29"/>
      <c r="I12" s="29">
        <f t="shared" si="0"/>
        <v>0</v>
      </c>
      <c r="K12" s="8"/>
    </row>
    <row r="13" spans="1:11" ht="225">
      <c r="A13" s="58">
        <v>3</v>
      </c>
      <c r="B13" s="58" t="s">
        <v>777</v>
      </c>
      <c r="C13" s="88">
        <v>200</v>
      </c>
      <c r="D13" s="64" t="s">
        <v>239</v>
      </c>
      <c r="E13" s="28"/>
      <c r="F13" s="28"/>
      <c r="G13" s="28"/>
      <c r="H13" s="29"/>
      <c r="I13" s="29">
        <f t="shared" si="0"/>
        <v>0</v>
      </c>
      <c r="K13" s="8"/>
    </row>
    <row r="14" spans="1:11" ht="240">
      <c r="A14" s="58">
        <v>4</v>
      </c>
      <c r="B14" s="58" t="s">
        <v>778</v>
      </c>
      <c r="C14" s="88">
        <v>100</v>
      </c>
      <c r="D14" s="64" t="s">
        <v>239</v>
      </c>
      <c r="E14" s="28"/>
      <c r="F14" s="28"/>
      <c r="G14" s="28"/>
      <c r="H14" s="29"/>
      <c r="I14" s="29">
        <f t="shared" si="0"/>
        <v>0</v>
      </c>
      <c r="K14" s="8"/>
    </row>
    <row r="15" spans="1:11" ht="285">
      <c r="A15" s="58">
        <v>5</v>
      </c>
      <c r="B15" s="58" t="s">
        <v>779</v>
      </c>
      <c r="C15" s="104">
        <v>160</v>
      </c>
      <c r="D15" s="64" t="s">
        <v>239</v>
      </c>
      <c r="E15" s="28"/>
      <c r="F15" s="28"/>
      <c r="G15" s="28"/>
      <c r="H15" s="29"/>
      <c r="I15" s="29">
        <f t="shared" si="0"/>
        <v>0</v>
      </c>
      <c r="K15" s="8"/>
    </row>
    <row r="16" spans="1:11" ht="210">
      <c r="A16" s="58">
        <v>6</v>
      </c>
      <c r="B16" s="58" t="s">
        <v>780</v>
      </c>
      <c r="C16" s="104">
        <v>40</v>
      </c>
      <c r="D16" s="64" t="s">
        <v>239</v>
      </c>
      <c r="E16" s="28"/>
      <c r="F16" s="28"/>
      <c r="G16" s="28"/>
      <c r="H16" s="29"/>
      <c r="I16" s="29">
        <f t="shared" si="0"/>
        <v>0</v>
      </c>
      <c r="K16" s="8"/>
    </row>
    <row r="17" spans="1:11" ht="225">
      <c r="A17" s="58">
        <v>7</v>
      </c>
      <c r="B17" s="58" t="s">
        <v>781</v>
      </c>
      <c r="C17" s="104">
        <v>2000</v>
      </c>
      <c r="D17" s="64" t="s">
        <v>239</v>
      </c>
      <c r="E17" s="28"/>
      <c r="F17" s="28"/>
      <c r="G17" s="28"/>
      <c r="H17" s="29"/>
      <c r="I17" s="29">
        <f t="shared" si="0"/>
        <v>0</v>
      </c>
      <c r="K17" s="8"/>
    </row>
    <row r="18" spans="1:11" ht="240">
      <c r="A18" s="58">
        <v>8</v>
      </c>
      <c r="B18" s="63" t="s">
        <v>782</v>
      </c>
      <c r="C18" s="88">
        <v>20</v>
      </c>
      <c r="D18" s="64" t="s">
        <v>239</v>
      </c>
      <c r="E18" s="28"/>
      <c r="F18" s="28"/>
      <c r="G18" s="28"/>
      <c r="H18" s="29"/>
      <c r="I18" s="29">
        <f t="shared" si="0"/>
        <v>0</v>
      </c>
      <c r="K18" s="8"/>
    </row>
    <row r="19" spans="1:11" ht="180">
      <c r="A19" s="58">
        <v>9</v>
      </c>
      <c r="B19" s="63" t="s">
        <v>783</v>
      </c>
      <c r="C19" s="88">
        <v>100</v>
      </c>
      <c r="D19" s="64" t="s">
        <v>239</v>
      </c>
      <c r="E19" s="28"/>
      <c r="F19" s="28"/>
      <c r="G19" s="28"/>
      <c r="H19" s="29"/>
      <c r="I19" s="29">
        <f t="shared" si="0"/>
        <v>0</v>
      </c>
      <c r="K19" s="8"/>
    </row>
    <row r="20" spans="1:11" ht="165">
      <c r="A20" s="58">
        <v>10</v>
      </c>
      <c r="B20" s="63" t="s">
        <v>784</v>
      </c>
      <c r="C20" s="88">
        <v>40</v>
      </c>
      <c r="D20" s="64" t="s">
        <v>239</v>
      </c>
      <c r="E20" s="28"/>
      <c r="F20" s="28"/>
      <c r="G20" s="28"/>
      <c r="H20" s="29"/>
      <c r="I20" s="29">
        <f t="shared" si="0"/>
        <v>0</v>
      </c>
      <c r="K20" s="8"/>
    </row>
    <row r="21" spans="1:11" ht="15">
      <c r="A21" s="58">
        <v>11</v>
      </c>
      <c r="B21" s="63" t="s">
        <v>676</v>
      </c>
      <c r="C21" s="88">
        <v>1600</v>
      </c>
      <c r="D21" s="64" t="s">
        <v>74</v>
      </c>
      <c r="E21" s="28"/>
      <c r="F21" s="28"/>
      <c r="G21" s="28"/>
      <c r="H21" s="29"/>
      <c r="I21" s="29">
        <f t="shared" si="0"/>
        <v>0</v>
      </c>
      <c r="K21" s="8"/>
    </row>
    <row r="22" spans="1:11" ht="15">
      <c r="A22" s="58">
        <v>12</v>
      </c>
      <c r="B22" s="63" t="s">
        <v>677</v>
      </c>
      <c r="C22" s="88">
        <v>10000</v>
      </c>
      <c r="D22" s="64" t="s">
        <v>74</v>
      </c>
      <c r="E22" s="28"/>
      <c r="F22" s="28"/>
      <c r="G22" s="28"/>
      <c r="H22" s="29"/>
      <c r="I22" s="29">
        <f t="shared" si="0"/>
        <v>0</v>
      </c>
      <c r="K22" s="8"/>
    </row>
    <row r="23" spans="1:11" ht="30">
      <c r="A23" s="58">
        <v>13</v>
      </c>
      <c r="B23" s="63" t="s">
        <v>478</v>
      </c>
      <c r="C23" s="88">
        <v>10000</v>
      </c>
      <c r="D23" s="64" t="s">
        <v>74</v>
      </c>
      <c r="E23" s="28"/>
      <c r="F23" s="28"/>
      <c r="G23" s="28"/>
      <c r="H23" s="29"/>
      <c r="I23" s="29">
        <f t="shared" si="0"/>
        <v>0</v>
      </c>
      <c r="K23" s="8"/>
    </row>
    <row r="24" spans="1:11" ht="75">
      <c r="A24" s="58">
        <v>14</v>
      </c>
      <c r="B24" s="63" t="s">
        <v>479</v>
      </c>
      <c r="C24" s="88">
        <v>20000</v>
      </c>
      <c r="D24" s="64" t="s">
        <v>74</v>
      </c>
      <c r="E24" s="28"/>
      <c r="F24" s="28"/>
      <c r="G24" s="28"/>
      <c r="H24" s="29"/>
      <c r="I24" s="29">
        <f t="shared" si="0"/>
        <v>0</v>
      </c>
      <c r="K24" s="8"/>
    </row>
    <row r="25" ht="15">
      <c r="K25" s="8"/>
    </row>
    <row r="26" spans="2:11" ht="30">
      <c r="B26" s="8" t="s">
        <v>809</v>
      </c>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9" r:id="rId1"/>
  <headerFooter alignWithMargins="0">
    <oddFooter>&amp;C&amp;"Times New Roman,Normalny"Strona &amp;P</oddFooter>
  </headerFooter>
</worksheet>
</file>

<file path=xl/worksheets/sheet29.xml><?xml version="1.0" encoding="utf-8"?>
<worksheet xmlns="http://schemas.openxmlformats.org/spreadsheetml/2006/main" xmlns:r="http://schemas.openxmlformats.org/officeDocument/2006/relationships">
  <sheetPr>
    <tabColor theme="0" tint="-0.4999699890613556"/>
    <pageSetUpPr fitToPage="1"/>
  </sheetPr>
  <dimension ref="A1:J20"/>
  <sheetViews>
    <sheetView showGridLines="0" zoomScale="70" zoomScaleNormal="70" zoomScaleSheetLayoutView="90" workbookViewId="0" topLeftCell="A1">
      <selection activeCell="H27" sqref="H27"/>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25390625" style="8" customWidth="1"/>
    <col min="12" max="16384" width="9.125" style="8" customWidth="1"/>
  </cols>
  <sheetData>
    <row r="1" spans="2:10" ht="15">
      <c r="B1" s="1" t="str">
        <f>'formularz oferty'!C4</f>
        <v>DFP.271.144.2021.AB</v>
      </c>
      <c r="I1" s="2" t="s">
        <v>66</v>
      </c>
      <c r="J1" s="2"/>
    </row>
    <row r="2" spans="2:10" ht="15">
      <c r="B2" s="1"/>
      <c r="I2" s="2"/>
      <c r="J2" s="2"/>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28</v>
      </c>
      <c r="D6" s="35"/>
      <c r="E6" s="4"/>
      <c r="F6" s="4"/>
      <c r="G6" s="6"/>
      <c r="H6" s="6"/>
      <c r="I6" s="6"/>
    </row>
    <row r="7" spans="1:9" ht="15">
      <c r="A7" s="23"/>
      <c r="B7" s="10"/>
      <c r="C7" s="37"/>
      <c r="D7" s="38"/>
      <c r="E7" s="24"/>
      <c r="F7" s="24"/>
      <c r="G7" s="6"/>
      <c r="H7" s="126" t="s">
        <v>811</v>
      </c>
      <c r="I7" s="25">
        <f>SUM(I10:I15)</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121"/>
      <c r="B10" s="128" t="s">
        <v>480</v>
      </c>
      <c r="C10" s="80" t="s">
        <v>97</v>
      </c>
      <c r="D10" s="80" t="s">
        <v>97</v>
      </c>
      <c r="E10" s="80" t="s">
        <v>97</v>
      </c>
      <c r="F10" s="80" t="s">
        <v>97</v>
      </c>
      <c r="G10" s="80" t="s">
        <v>97</v>
      </c>
      <c r="H10" s="80" t="s">
        <v>97</v>
      </c>
      <c r="I10" s="80" t="s">
        <v>97</v>
      </c>
    </row>
    <row r="11" spans="1:9" ht="30">
      <c r="A11" s="129"/>
      <c r="B11" s="129" t="s">
        <v>814</v>
      </c>
      <c r="C11" s="80" t="s">
        <v>97</v>
      </c>
      <c r="D11" s="80" t="s">
        <v>97</v>
      </c>
      <c r="E11" s="80" t="s">
        <v>97</v>
      </c>
      <c r="F11" s="80" t="s">
        <v>97</v>
      </c>
      <c r="G11" s="80" t="s">
        <v>97</v>
      </c>
      <c r="H11" s="80" t="s">
        <v>97</v>
      </c>
      <c r="I11" s="80" t="s">
        <v>97</v>
      </c>
    </row>
    <row r="12" spans="1:9" ht="15">
      <c r="A12" s="138" t="s">
        <v>0</v>
      </c>
      <c r="B12" s="138" t="s">
        <v>815</v>
      </c>
      <c r="C12" s="104">
        <v>20</v>
      </c>
      <c r="D12" s="142" t="s">
        <v>99</v>
      </c>
      <c r="E12" s="28"/>
      <c r="F12" s="28"/>
      <c r="G12" s="28"/>
      <c r="H12" s="29"/>
      <c r="I12" s="29">
        <f>ROUND(ROUND(C12,2)*ROUND(H12,2),2)</f>
        <v>0</v>
      </c>
    </row>
    <row r="13" spans="1:9" ht="15">
      <c r="A13" s="52" t="s">
        <v>1</v>
      </c>
      <c r="B13" s="52" t="s">
        <v>816</v>
      </c>
      <c r="C13" s="105">
        <v>20</v>
      </c>
      <c r="D13" s="139" t="s">
        <v>99</v>
      </c>
      <c r="E13" s="140"/>
      <c r="F13" s="140"/>
      <c r="G13" s="140"/>
      <c r="H13" s="141"/>
      <c r="I13" s="141">
        <f>ROUND(ROUND(C13,2)*ROUND(H13,2),2)</f>
        <v>0</v>
      </c>
    </row>
    <row r="14" spans="1:9" ht="15">
      <c r="A14" s="60" t="s">
        <v>2</v>
      </c>
      <c r="B14" s="60" t="s">
        <v>481</v>
      </c>
      <c r="C14" s="105">
        <v>20</v>
      </c>
      <c r="D14" s="61" t="s">
        <v>99</v>
      </c>
      <c r="E14" s="28"/>
      <c r="F14" s="28"/>
      <c r="G14" s="28"/>
      <c r="H14" s="29"/>
      <c r="I14" s="29">
        <f>ROUND(ROUND(C14,2)*ROUND(H14,2),2)</f>
        <v>0</v>
      </c>
    </row>
    <row r="15" spans="1:9" ht="15">
      <c r="A15" s="58" t="s">
        <v>3</v>
      </c>
      <c r="B15" s="58" t="s">
        <v>717</v>
      </c>
      <c r="C15" s="104">
        <v>20</v>
      </c>
      <c r="D15" s="61" t="s">
        <v>99</v>
      </c>
      <c r="E15" s="28"/>
      <c r="F15" s="28"/>
      <c r="G15" s="28"/>
      <c r="H15" s="29"/>
      <c r="I15" s="29">
        <f>ROUND(ROUND(C15,2)*ROUND(H15,2),2)</f>
        <v>0</v>
      </c>
    </row>
    <row r="16" ht="15">
      <c r="C16" s="62"/>
    </row>
    <row r="17" spans="2:4" ht="15">
      <c r="B17" s="216" t="s">
        <v>813</v>
      </c>
      <c r="C17" s="217"/>
      <c r="D17" s="217"/>
    </row>
    <row r="18" spans="2:4" ht="15">
      <c r="B18" s="216" t="s">
        <v>723</v>
      </c>
      <c r="C18" s="228"/>
      <c r="D18" s="228"/>
    </row>
    <row r="20" ht="30">
      <c r="B20" s="8" t="s">
        <v>809</v>
      </c>
    </row>
  </sheetData>
  <sheetProtection/>
  <mergeCells count="2">
    <mergeCell ref="B17:D17"/>
    <mergeCell ref="B18:D18"/>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L72"/>
  <sheetViews>
    <sheetView showGridLines="0" zoomScale="60" zoomScaleNormal="60" zoomScaleSheetLayoutView="90" workbookViewId="0" topLeftCell="A40">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2</v>
      </c>
      <c r="D6" s="35"/>
      <c r="E6" s="4"/>
      <c r="F6" s="4"/>
      <c r="G6" s="6"/>
      <c r="H6" s="6"/>
      <c r="I6" s="6"/>
    </row>
    <row r="7" spans="1:9" ht="15">
      <c r="A7" s="23"/>
      <c r="B7" s="10"/>
      <c r="C7" s="37"/>
      <c r="D7" s="38"/>
      <c r="E7" s="24"/>
      <c r="F7" s="24"/>
      <c r="G7" s="6"/>
      <c r="H7" s="126" t="s">
        <v>811</v>
      </c>
      <c r="I7" s="25">
        <f>SUM(I10:I63)</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52"/>
      <c r="B10" s="52" t="s">
        <v>133</v>
      </c>
      <c r="C10" s="67" t="s">
        <v>97</v>
      </c>
      <c r="D10" s="67" t="s">
        <v>97</v>
      </c>
      <c r="E10" s="67" t="s">
        <v>97</v>
      </c>
      <c r="F10" s="67" t="s">
        <v>97</v>
      </c>
      <c r="G10" s="67" t="s">
        <v>97</v>
      </c>
      <c r="H10" s="67" t="s">
        <v>97</v>
      </c>
      <c r="I10" s="67" t="s">
        <v>97</v>
      </c>
    </row>
    <row r="11" spans="1:9" ht="60">
      <c r="A11" s="52">
        <v>1</v>
      </c>
      <c r="B11" s="52" t="s">
        <v>134</v>
      </c>
      <c r="C11" s="67">
        <v>50</v>
      </c>
      <c r="D11" s="67" t="s">
        <v>99</v>
      </c>
      <c r="E11" s="28"/>
      <c r="F11" s="28"/>
      <c r="G11" s="28"/>
      <c r="H11" s="29"/>
      <c r="I11" s="29">
        <f aca="true" t="shared" si="0" ref="I11:I52">ROUND(ROUND(C11,2)*ROUND(H11,2),2)</f>
        <v>0</v>
      </c>
    </row>
    <row r="12" spans="1:9" ht="15">
      <c r="A12" s="52">
        <v>2</v>
      </c>
      <c r="B12" s="52" t="s">
        <v>135</v>
      </c>
      <c r="C12" s="67">
        <v>150</v>
      </c>
      <c r="D12" s="67" t="s">
        <v>99</v>
      </c>
      <c r="E12" s="28"/>
      <c r="F12" s="28"/>
      <c r="G12" s="28"/>
      <c r="H12" s="29"/>
      <c r="I12" s="29">
        <f t="shared" si="0"/>
        <v>0</v>
      </c>
    </row>
    <row r="13" spans="1:9" ht="15">
      <c r="A13" s="52">
        <v>3</v>
      </c>
      <c r="B13" s="52" t="s">
        <v>136</v>
      </c>
      <c r="C13" s="67">
        <v>30</v>
      </c>
      <c r="D13" s="67" t="s">
        <v>99</v>
      </c>
      <c r="E13" s="28"/>
      <c r="F13" s="28"/>
      <c r="G13" s="28"/>
      <c r="H13" s="29"/>
      <c r="I13" s="29">
        <f t="shared" si="0"/>
        <v>0</v>
      </c>
    </row>
    <row r="14" spans="1:9" ht="15">
      <c r="A14" s="52">
        <v>4</v>
      </c>
      <c r="B14" s="52" t="s">
        <v>137</v>
      </c>
      <c r="C14" s="67">
        <v>30</v>
      </c>
      <c r="D14" s="67" t="s">
        <v>99</v>
      </c>
      <c r="E14" s="28"/>
      <c r="F14" s="28"/>
      <c r="G14" s="28"/>
      <c r="H14" s="29"/>
      <c r="I14" s="29">
        <f t="shared" si="0"/>
        <v>0</v>
      </c>
    </row>
    <row r="15" spans="1:9" ht="15">
      <c r="A15" s="52">
        <v>5</v>
      </c>
      <c r="B15" s="52" t="s">
        <v>138</v>
      </c>
      <c r="C15" s="67">
        <v>30</v>
      </c>
      <c r="D15" s="67" t="s">
        <v>99</v>
      </c>
      <c r="E15" s="28"/>
      <c r="F15" s="28"/>
      <c r="G15" s="28"/>
      <c r="H15" s="29"/>
      <c r="I15" s="29">
        <f t="shared" si="0"/>
        <v>0</v>
      </c>
    </row>
    <row r="16" spans="1:9" ht="15">
      <c r="A16" s="52">
        <v>6</v>
      </c>
      <c r="B16" s="52" t="s">
        <v>139</v>
      </c>
      <c r="C16" s="67">
        <v>50</v>
      </c>
      <c r="D16" s="67" t="s">
        <v>99</v>
      </c>
      <c r="E16" s="28"/>
      <c r="F16" s="28"/>
      <c r="G16" s="28"/>
      <c r="H16" s="29"/>
      <c r="I16" s="29">
        <f t="shared" si="0"/>
        <v>0</v>
      </c>
    </row>
    <row r="17" spans="1:9" ht="75">
      <c r="A17" s="52">
        <v>7</v>
      </c>
      <c r="B17" s="122" t="s">
        <v>140</v>
      </c>
      <c r="C17" s="67">
        <v>5</v>
      </c>
      <c r="D17" s="67" t="s">
        <v>99</v>
      </c>
      <c r="E17" s="28"/>
      <c r="F17" s="28"/>
      <c r="G17" s="28"/>
      <c r="H17" s="29"/>
      <c r="I17" s="29">
        <f t="shared" si="0"/>
        <v>0</v>
      </c>
    </row>
    <row r="18" spans="1:9" ht="15">
      <c r="A18" s="52">
        <v>8</v>
      </c>
      <c r="B18" s="122" t="s">
        <v>141</v>
      </c>
      <c r="C18" s="67">
        <v>10</v>
      </c>
      <c r="D18" s="67" t="s">
        <v>99</v>
      </c>
      <c r="E18" s="28"/>
      <c r="F18" s="28"/>
      <c r="G18" s="28"/>
      <c r="H18" s="29"/>
      <c r="I18" s="29">
        <f t="shared" si="0"/>
        <v>0</v>
      </c>
    </row>
    <row r="19" spans="1:9" ht="30">
      <c r="A19" s="52">
        <v>9</v>
      </c>
      <c r="B19" s="122" t="s">
        <v>142</v>
      </c>
      <c r="C19" s="67">
        <v>10</v>
      </c>
      <c r="D19" s="67" t="s">
        <v>99</v>
      </c>
      <c r="E19" s="28"/>
      <c r="F19" s="28"/>
      <c r="G19" s="28"/>
      <c r="H19" s="29"/>
      <c r="I19" s="29">
        <f t="shared" si="0"/>
        <v>0</v>
      </c>
    </row>
    <row r="20" spans="1:9" ht="45">
      <c r="A20" s="52">
        <v>10</v>
      </c>
      <c r="B20" s="122" t="s">
        <v>143</v>
      </c>
      <c r="C20" s="67">
        <v>10</v>
      </c>
      <c r="D20" s="67" t="s">
        <v>99</v>
      </c>
      <c r="E20" s="28"/>
      <c r="F20" s="28"/>
      <c r="G20" s="28"/>
      <c r="H20" s="29"/>
      <c r="I20" s="29">
        <f t="shared" si="0"/>
        <v>0</v>
      </c>
    </row>
    <row r="21" spans="1:9" ht="15">
      <c r="A21" s="52">
        <v>11</v>
      </c>
      <c r="B21" s="122" t="s">
        <v>144</v>
      </c>
      <c r="C21" s="67">
        <v>5</v>
      </c>
      <c r="D21" s="67" t="s">
        <v>99</v>
      </c>
      <c r="E21" s="28"/>
      <c r="F21" s="28"/>
      <c r="G21" s="28"/>
      <c r="H21" s="29"/>
      <c r="I21" s="29">
        <f t="shared" si="0"/>
        <v>0</v>
      </c>
    </row>
    <row r="22" spans="1:9" ht="15">
      <c r="A22" s="52">
        <v>12</v>
      </c>
      <c r="B22" s="122" t="s">
        <v>145</v>
      </c>
      <c r="C22" s="67">
        <v>5</v>
      </c>
      <c r="D22" s="67" t="s">
        <v>99</v>
      </c>
      <c r="E22" s="28"/>
      <c r="F22" s="28"/>
      <c r="G22" s="28"/>
      <c r="H22" s="29"/>
      <c r="I22" s="29">
        <f t="shared" si="0"/>
        <v>0</v>
      </c>
    </row>
    <row r="23" spans="1:9" ht="15">
      <c r="A23" s="52">
        <v>13</v>
      </c>
      <c r="B23" s="122" t="s">
        <v>146</v>
      </c>
      <c r="C23" s="67">
        <v>5</v>
      </c>
      <c r="D23" s="67" t="s">
        <v>99</v>
      </c>
      <c r="E23" s="28"/>
      <c r="F23" s="28"/>
      <c r="G23" s="28"/>
      <c r="H23" s="29"/>
      <c r="I23" s="29">
        <f t="shared" si="0"/>
        <v>0</v>
      </c>
    </row>
    <row r="24" spans="1:9" ht="60">
      <c r="A24" s="52">
        <v>14</v>
      </c>
      <c r="B24" s="122" t="s">
        <v>147</v>
      </c>
      <c r="C24" s="67">
        <v>5</v>
      </c>
      <c r="D24" s="67" t="s">
        <v>99</v>
      </c>
      <c r="E24" s="28"/>
      <c r="F24" s="28"/>
      <c r="G24" s="28"/>
      <c r="H24" s="29"/>
      <c r="I24" s="29">
        <f t="shared" si="0"/>
        <v>0</v>
      </c>
    </row>
    <row r="25" spans="1:9" ht="15">
      <c r="A25" s="52">
        <v>15</v>
      </c>
      <c r="B25" s="122" t="s">
        <v>148</v>
      </c>
      <c r="C25" s="67">
        <v>10</v>
      </c>
      <c r="D25" s="67" t="s">
        <v>99</v>
      </c>
      <c r="E25" s="28"/>
      <c r="F25" s="28"/>
      <c r="G25" s="28"/>
      <c r="H25" s="29"/>
      <c r="I25" s="29">
        <f t="shared" si="0"/>
        <v>0</v>
      </c>
    </row>
    <row r="26" spans="1:9" ht="15">
      <c r="A26" s="52">
        <v>16</v>
      </c>
      <c r="B26" s="122" t="s">
        <v>149</v>
      </c>
      <c r="C26" s="67">
        <v>10</v>
      </c>
      <c r="D26" s="67" t="s">
        <v>99</v>
      </c>
      <c r="E26" s="28"/>
      <c r="F26" s="28"/>
      <c r="G26" s="28"/>
      <c r="H26" s="29"/>
      <c r="I26" s="29">
        <f t="shared" si="0"/>
        <v>0</v>
      </c>
    </row>
    <row r="27" spans="1:9" ht="15">
      <c r="A27" s="52">
        <v>17</v>
      </c>
      <c r="B27" s="122" t="s">
        <v>487</v>
      </c>
      <c r="C27" s="67">
        <v>10</v>
      </c>
      <c r="D27" s="67" t="s">
        <v>99</v>
      </c>
      <c r="E27" s="28"/>
      <c r="F27" s="28"/>
      <c r="G27" s="28"/>
      <c r="H27" s="29"/>
      <c r="I27" s="29">
        <f t="shared" si="0"/>
        <v>0</v>
      </c>
    </row>
    <row r="28" spans="1:9" ht="15">
      <c r="A28" s="52">
        <v>18</v>
      </c>
      <c r="B28" s="122" t="s">
        <v>150</v>
      </c>
      <c r="C28" s="67">
        <v>5</v>
      </c>
      <c r="D28" s="67" t="s">
        <v>99</v>
      </c>
      <c r="E28" s="28"/>
      <c r="F28" s="28"/>
      <c r="G28" s="28"/>
      <c r="H28" s="29"/>
      <c r="I28" s="29">
        <f t="shared" si="0"/>
        <v>0</v>
      </c>
    </row>
    <row r="29" spans="2:9" ht="15">
      <c r="B29" s="52" t="s">
        <v>151</v>
      </c>
      <c r="C29" s="67" t="s">
        <v>97</v>
      </c>
      <c r="D29" s="67" t="s">
        <v>97</v>
      </c>
      <c r="E29" s="67" t="s">
        <v>97</v>
      </c>
      <c r="F29" s="67" t="s">
        <v>97</v>
      </c>
      <c r="G29" s="67" t="s">
        <v>97</v>
      </c>
      <c r="H29" s="67" t="s">
        <v>97</v>
      </c>
      <c r="I29" s="67" t="s">
        <v>97</v>
      </c>
    </row>
    <row r="30" spans="1:9" ht="45">
      <c r="A30" s="52">
        <v>19</v>
      </c>
      <c r="B30" s="52" t="s">
        <v>152</v>
      </c>
      <c r="C30" s="67">
        <v>20</v>
      </c>
      <c r="D30" s="67" t="s">
        <v>153</v>
      </c>
      <c r="E30" s="28"/>
      <c r="F30" s="28"/>
      <c r="G30" s="28"/>
      <c r="H30" s="29"/>
      <c r="I30" s="29">
        <f t="shared" si="0"/>
        <v>0</v>
      </c>
    </row>
    <row r="31" spans="1:9" ht="15">
      <c r="A31" s="52">
        <v>20</v>
      </c>
      <c r="B31" s="52" t="s">
        <v>141</v>
      </c>
      <c r="C31" s="67">
        <v>20</v>
      </c>
      <c r="D31" s="67" t="s">
        <v>153</v>
      </c>
      <c r="E31" s="28"/>
      <c r="F31" s="28"/>
      <c r="G31" s="28"/>
      <c r="H31" s="29"/>
      <c r="I31" s="29">
        <f t="shared" si="0"/>
        <v>0</v>
      </c>
    </row>
    <row r="32" spans="1:9" ht="15">
      <c r="A32" s="52">
        <v>21</v>
      </c>
      <c r="B32" s="52" t="s">
        <v>148</v>
      </c>
      <c r="C32" s="67">
        <v>50</v>
      </c>
      <c r="D32" s="67" t="s">
        <v>153</v>
      </c>
      <c r="E32" s="28"/>
      <c r="F32" s="28"/>
      <c r="G32" s="28"/>
      <c r="H32" s="29"/>
      <c r="I32" s="29">
        <f t="shared" si="0"/>
        <v>0</v>
      </c>
    </row>
    <row r="33" spans="1:9" ht="15">
      <c r="A33" s="52">
        <v>22</v>
      </c>
      <c r="B33" s="52" t="s">
        <v>154</v>
      </c>
      <c r="C33" s="67">
        <v>20</v>
      </c>
      <c r="D33" s="67" t="s">
        <v>153</v>
      </c>
      <c r="E33" s="28"/>
      <c r="F33" s="28"/>
      <c r="G33" s="28"/>
      <c r="H33" s="29"/>
      <c r="I33" s="29">
        <f t="shared" si="0"/>
        <v>0</v>
      </c>
    </row>
    <row r="34" spans="1:9" ht="15">
      <c r="A34" s="52">
        <v>23</v>
      </c>
      <c r="B34" s="52" t="s">
        <v>155</v>
      </c>
      <c r="C34" s="67">
        <v>20</v>
      </c>
      <c r="D34" s="67" t="s">
        <v>153</v>
      </c>
      <c r="E34" s="28"/>
      <c r="F34" s="28"/>
      <c r="G34" s="28"/>
      <c r="H34" s="29"/>
      <c r="I34" s="29">
        <f t="shared" si="0"/>
        <v>0</v>
      </c>
    </row>
    <row r="35" spans="2:9" ht="15">
      <c r="B35" s="52" t="s">
        <v>741</v>
      </c>
      <c r="C35" s="67" t="s">
        <v>97</v>
      </c>
      <c r="D35" s="67" t="s">
        <v>97</v>
      </c>
      <c r="E35" s="67" t="s">
        <v>97</v>
      </c>
      <c r="F35" s="67" t="s">
        <v>97</v>
      </c>
      <c r="G35" s="67" t="s">
        <v>97</v>
      </c>
      <c r="H35" s="67" t="s">
        <v>97</v>
      </c>
      <c r="I35" s="67" t="s">
        <v>97</v>
      </c>
    </row>
    <row r="36" spans="1:9" ht="60">
      <c r="A36" s="52">
        <v>24</v>
      </c>
      <c r="B36" s="52" t="s">
        <v>156</v>
      </c>
      <c r="C36" s="67">
        <v>100</v>
      </c>
      <c r="D36" s="67" t="s">
        <v>153</v>
      </c>
      <c r="E36" s="28"/>
      <c r="F36" s="28"/>
      <c r="G36" s="28"/>
      <c r="H36" s="29"/>
      <c r="I36" s="29">
        <f t="shared" si="0"/>
        <v>0</v>
      </c>
    </row>
    <row r="37" spans="1:9" ht="30">
      <c r="A37" s="52">
        <v>25</v>
      </c>
      <c r="B37" s="52" t="s">
        <v>157</v>
      </c>
      <c r="C37" s="67">
        <v>200</v>
      </c>
      <c r="D37" s="67" t="s">
        <v>153</v>
      </c>
      <c r="E37" s="28"/>
      <c r="F37" s="28"/>
      <c r="G37" s="28"/>
      <c r="H37" s="29"/>
      <c r="I37" s="29">
        <f t="shared" si="0"/>
        <v>0</v>
      </c>
    </row>
    <row r="38" spans="1:9" ht="15">
      <c r="A38" s="52">
        <v>26</v>
      </c>
      <c r="B38" s="52" t="s">
        <v>158</v>
      </c>
      <c r="C38" s="67">
        <v>30</v>
      </c>
      <c r="D38" s="67" t="s">
        <v>153</v>
      </c>
      <c r="E38" s="28"/>
      <c r="F38" s="28"/>
      <c r="G38" s="28"/>
      <c r="H38" s="29"/>
      <c r="I38" s="29">
        <f t="shared" si="0"/>
        <v>0</v>
      </c>
    </row>
    <row r="39" spans="1:9" ht="30">
      <c r="A39" s="52">
        <v>27</v>
      </c>
      <c r="B39" s="52" t="s">
        <v>159</v>
      </c>
      <c r="C39" s="67">
        <v>100</v>
      </c>
      <c r="D39" s="67" t="s">
        <v>153</v>
      </c>
      <c r="E39" s="28"/>
      <c r="F39" s="28"/>
      <c r="G39" s="28"/>
      <c r="H39" s="29"/>
      <c r="I39" s="29">
        <f t="shared" si="0"/>
        <v>0</v>
      </c>
    </row>
    <row r="40" spans="1:9" ht="90">
      <c r="A40" s="52">
        <v>28</v>
      </c>
      <c r="B40" s="122" t="s">
        <v>761</v>
      </c>
      <c r="C40" s="67">
        <v>5</v>
      </c>
      <c r="D40" s="67" t="s">
        <v>153</v>
      </c>
      <c r="E40" s="28"/>
      <c r="F40" s="28"/>
      <c r="G40" s="28"/>
      <c r="H40" s="29"/>
      <c r="I40" s="29">
        <f t="shared" si="0"/>
        <v>0</v>
      </c>
    </row>
    <row r="41" spans="1:9" ht="30">
      <c r="A41" s="52">
        <v>29</v>
      </c>
      <c r="B41" s="122" t="s">
        <v>142</v>
      </c>
      <c r="C41" s="67">
        <v>15</v>
      </c>
      <c r="D41" s="67" t="s">
        <v>153</v>
      </c>
      <c r="E41" s="28"/>
      <c r="F41" s="28"/>
      <c r="G41" s="28"/>
      <c r="H41" s="29"/>
      <c r="I41" s="29">
        <f t="shared" si="0"/>
        <v>0</v>
      </c>
    </row>
    <row r="42" spans="1:9" ht="45">
      <c r="A42" s="52">
        <v>30</v>
      </c>
      <c r="B42" s="122" t="s">
        <v>160</v>
      </c>
      <c r="C42" s="67">
        <v>15</v>
      </c>
      <c r="D42" s="67" t="s">
        <v>153</v>
      </c>
      <c r="E42" s="28"/>
      <c r="F42" s="28"/>
      <c r="G42" s="28"/>
      <c r="H42" s="29"/>
      <c r="I42" s="29">
        <f t="shared" si="0"/>
        <v>0</v>
      </c>
    </row>
    <row r="43" spans="1:9" ht="15">
      <c r="A43" s="52">
        <v>31</v>
      </c>
      <c r="B43" s="122" t="s">
        <v>158</v>
      </c>
      <c r="C43" s="67">
        <v>5</v>
      </c>
      <c r="D43" s="67" t="s">
        <v>153</v>
      </c>
      <c r="E43" s="28"/>
      <c r="F43" s="28"/>
      <c r="G43" s="28"/>
      <c r="H43" s="29"/>
      <c r="I43" s="29">
        <f t="shared" si="0"/>
        <v>0</v>
      </c>
    </row>
    <row r="44" spans="1:9" ht="15">
      <c r="A44" s="52">
        <v>32</v>
      </c>
      <c r="B44" s="122" t="s">
        <v>161</v>
      </c>
      <c r="C44" s="67">
        <v>5</v>
      </c>
      <c r="D44" s="67" t="s">
        <v>153</v>
      </c>
      <c r="E44" s="28"/>
      <c r="F44" s="28"/>
      <c r="G44" s="28"/>
      <c r="H44" s="29"/>
      <c r="I44" s="29">
        <f t="shared" si="0"/>
        <v>0</v>
      </c>
    </row>
    <row r="45" spans="2:9" ht="15">
      <c r="B45" s="52" t="s">
        <v>742</v>
      </c>
      <c r="C45" s="67" t="s">
        <v>97</v>
      </c>
      <c r="D45" s="67" t="s">
        <v>97</v>
      </c>
      <c r="E45" s="67" t="s">
        <v>97</v>
      </c>
      <c r="F45" s="67" t="s">
        <v>97</v>
      </c>
      <c r="G45" s="67" t="s">
        <v>97</v>
      </c>
      <c r="H45" s="67" t="s">
        <v>97</v>
      </c>
      <c r="I45" s="67" t="s">
        <v>97</v>
      </c>
    </row>
    <row r="46" spans="1:9" ht="45">
      <c r="A46" s="52">
        <v>33</v>
      </c>
      <c r="B46" s="52" t="s">
        <v>162</v>
      </c>
      <c r="C46" s="67">
        <v>50</v>
      </c>
      <c r="D46" s="67" t="s">
        <v>153</v>
      </c>
      <c r="E46" s="28"/>
      <c r="F46" s="28"/>
      <c r="G46" s="28"/>
      <c r="H46" s="29"/>
      <c r="I46" s="29">
        <f t="shared" si="0"/>
        <v>0</v>
      </c>
    </row>
    <row r="47" spans="1:9" ht="15">
      <c r="A47" s="52">
        <v>34</v>
      </c>
      <c r="B47" s="52" t="s">
        <v>163</v>
      </c>
      <c r="C47" s="67">
        <v>150</v>
      </c>
      <c r="D47" s="67" t="s">
        <v>153</v>
      </c>
      <c r="E47" s="28"/>
      <c r="F47" s="28"/>
      <c r="G47" s="28"/>
      <c r="H47" s="29"/>
      <c r="I47" s="29">
        <f t="shared" si="0"/>
        <v>0</v>
      </c>
    </row>
    <row r="48" spans="1:9" ht="15">
      <c r="A48" s="52">
        <v>35</v>
      </c>
      <c r="B48" s="52" t="s">
        <v>164</v>
      </c>
      <c r="C48" s="67">
        <v>20</v>
      </c>
      <c r="D48" s="67" t="s">
        <v>153</v>
      </c>
      <c r="E48" s="28"/>
      <c r="F48" s="28"/>
      <c r="G48" s="28"/>
      <c r="H48" s="29"/>
      <c r="I48" s="29">
        <f t="shared" si="0"/>
        <v>0</v>
      </c>
    </row>
    <row r="49" spans="1:9" ht="15">
      <c r="A49" s="52">
        <v>36</v>
      </c>
      <c r="B49" s="52" t="s">
        <v>165</v>
      </c>
      <c r="C49" s="67">
        <v>50</v>
      </c>
      <c r="D49" s="67" t="s">
        <v>153</v>
      </c>
      <c r="E49" s="28"/>
      <c r="F49" s="28"/>
      <c r="G49" s="28"/>
      <c r="H49" s="29"/>
      <c r="I49" s="29">
        <f t="shared" si="0"/>
        <v>0</v>
      </c>
    </row>
    <row r="50" spans="2:9" ht="15">
      <c r="B50" s="52" t="s">
        <v>762</v>
      </c>
      <c r="C50" s="67" t="s">
        <v>97</v>
      </c>
      <c r="D50" s="67" t="s">
        <v>97</v>
      </c>
      <c r="E50" s="67" t="s">
        <v>97</v>
      </c>
      <c r="F50" s="67" t="s">
        <v>97</v>
      </c>
      <c r="G50" s="67" t="s">
        <v>97</v>
      </c>
      <c r="H50" s="67" t="s">
        <v>97</v>
      </c>
      <c r="I50" s="67" t="s">
        <v>97</v>
      </c>
    </row>
    <row r="51" spans="1:9" ht="60">
      <c r="A51" s="52">
        <v>37</v>
      </c>
      <c r="B51" s="52" t="s">
        <v>166</v>
      </c>
      <c r="C51" s="67">
        <v>50</v>
      </c>
      <c r="D51" s="67" t="s">
        <v>153</v>
      </c>
      <c r="E51" s="28"/>
      <c r="F51" s="28"/>
      <c r="G51" s="28"/>
      <c r="H51" s="29"/>
      <c r="I51" s="29">
        <f t="shared" si="0"/>
        <v>0</v>
      </c>
    </row>
    <row r="52" spans="1:9" ht="15">
      <c r="A52" s="52">
        <v>38</v>
      </c>
      <c r="B52" s="52" t="s">
        <v>167</v>
      </c>
      <c r="C52" s="67">
        <v>200</v>
      </c>
      <c r="D52" s="67" t="s">
        <v>153</v>
      </c>
      <c r="E52" s="28"/>
      <c r="F52" s="28"/>
      <c r="G52" s="28"/>
      <c r="H52" s="29"/>
      <c r="I52" s="29">
        <f t="shared" si="0"/>
        <v>0</v>
      </c>
    </row>
    <row r="53" spans="1:9" ht="15">
      <c r="A53" s="52">
        <v>39</v>
      </c>
      <c r="B53" s="52" t="s">
        <v>168</v>
      </c>
      <c r="C53" s="67">
        <v>50</v>
      </c>
      <c r="D53" s="67" t="s">
        <v>153</v>
      </c>
      <c r="E53" s="28"/>
      <c r="F53" s="28"/>
      <c r="G53" s="28"/>
      <c r="H53" s="29"/>
      <c r="I53" s="29">
        <f aca="true" t="shared" si="1" ref="I53:I63">ROUND(ROUND(C53,2)*ROUND(H53,2),2)</f>
        <v>0</v>
      </c>
    </row>
    <row r="54" spans="1:9" ht="15">
      <c r="A54" s="8" t="s">
        <v>97</v>
      </c>
      <c r="B54" s="52" t="s">
        <v>743</v>
      </c>
      <c r="C54" s="67" t="s">
        <v>97</v>
      </c>
      <c r="D54" s="67" t="s">
        <v>97</v>
      </c>
      <c r="E54" s="67" t="s">
        <v>97</v>
      </c>
      <c r="F54" s="67" t="s">
        <v>97</v>
      </c>
      <c r="G54" s="67" t="s">
        <v>97</v>
      </c>
      <c r="H54" s="67" t="s">
        <v>97</v>
      </c>
      <c r="I54" s="67" t="s">
        <v>97</v>
      </c>
    </row>
    <row r="55" spans="1:9" ht="30">
      <c r="A55" s="52">
        <v>40</v>
      </c>
      <c r="B55" s="52" t="s">
        <v>169</v>
      </c>
      <c r="C55" s="67">
        <v>10</v>
      </c>
      <c r="D55" s="67" t="s">
        <v>153</v>
      </c>
      <c r="E55" s="28"/>
      <c r="F55" s="28"/>
      <c r="G55" s="28"/>
      <c r="H55" s="29"/>
      <c r="I55" s="29">
        <f t="shared" si="1"/>
        <v>0</v>
      </c>
    </row>
    <row r="56" spans="1:9" ht="15">
      <c r="A56" s="52">
        <v>41</v>
      </c>
      <c r="B56" s="52" t="s">
        <v>170</v>
      </c>
      <c r="C56" s="67">
        <v>20</v>
      </c>
      <c r="D56" s="67" t="s">
        <v>153</v>
      </c>
      <c r="E56" s="28"/>
      <c r="F56" s="28"/>
      <c r="G56" s="28"/>
      <c r="H56" s="29"/>
      <c r="I56" s="29">
        <f t="shared" si="1"/>
        <v>0</v>
      </c>
    </row>
    <row r="57" spans="1:9" ht="15">
      <c r="A57" s="52">
        <v>42</v>
      </c>
      <c r="B57" s="52" t="s">
        <v>171</v>
      </c>
      <c r="C57" s="67">
        <v>10</v>
      </c>
      <c r="D57" s="67" t="s">
        <v>153</v>
      </c>
      <c r="E57" s="28"/>
      <c r="F57" s="28"/>
      <c r="G57" s="28"/>
      <c r="H57" s="29"/>
      <c r="I57" s="29">
        <f t="shared" si="1"/>
        <v>0</v>
      </c>
    </row>
    <row r="58" spans="1:9" ht="15">
      <c r="A58" s="52">
        <v>43</v>
      </c>
      <c r="B58" s="52" t="s">
        <v>172</v>
      </c>
      <c r="C58" s="67">
        <v>10</v>
      </c>
      <c r="D58" s="67" t="s">
        <v>153</v>
      </c>
      <c r="E58" s="28"/>
      <c r="F58" s="28"/>
      <c r="G58" s="28"/>
      <c r="H58" s="29"/>
      <c r="I58" s="29">
        <f t="shared" si="1"/>
        <v>0</v>
      </c>
    </row>
    <row r="59" spans="1:9" ht="15">
      <c r="A59" s="8" t="s">
        <v>97</v>
      </c>
      <c r="B59" s="52" t="s">
        <v>744</v>
      </c>
      <c r="C59" s="67" t="s">
        <v>97</v>
      </c>
      <c r="D59" s="67" t="s">
        <v>97</v>
      </c>
      <c r="E59" s="67" t="s">
        <v>97</v>
      </c>
      <c r="F59" s="67" t="s">
        <v>97</v>
      </c>
      <c r="G59" s="67" t="s">
        <v>97</v>
      </c>
      <c r="H59" s="67" t="s">
        <v>97</v>
      </c>
      <c r="I59" s="67" t="s">
        <v>97</v>
      </c>
    </row>
    <row r="60" spans="1:9" ht="60">
      <c r="A60" s="52">
        <v>44</v>
      </c>
      <c r="B60" s="52" t="s">
        <v>173</v>
      </c>
      <c r="C60" s="67">
        <v>150</v>
      </c>
      <c r="D60" s="67" t="s">
        <v>153</v>
      </c>
      <c r="E60" s="28"/>
      <c r="F60" s="28"/>
      <c r="G60" s="28"/>
      <c r="H60" s="29"/>
      <c r="I60" s="29">
        <f t="shared" si="1"/>
        <v>0</v>
      </c>
    </row>
    <row r="61" spans="1:9" ht="15">
      <c r="A61" s="52">
        <v>45</v>
      </c>
      <c r="B61" s="52" t="s">
        <v>174</v>
      </c>
      <c r="C61" s="67">
        <v>150</v>
      </c>
      <c r="D61" s="67" t="s">
        <v>153</v>
      </c>
      <c r="E61" s="28"/>
      <c r="F61" s="28"/>
      <c r="G61" s="28"/>
      <c r="H61" s="29"/>
      <c r="I61" s="29">
        <f t="shared" si="1"/>
        <v>0</v>
      </c>
    </row>
    <row r="62" spans="1:9" ht="15">
      <c r="A62" s="52">
        <v>46</v>
      </c>
      <c r="B62" s="52" t="s">
        <v>175</v>
      </c>
      <c r="C62" s="67">
        <v>150</v>
      </c>
      <c r="D62" s="67" t="s">
        <v>153</v>
      </c>
      <c r="E62" s="28"/>
      <c r="F62" s="28"/>
      <c r="G62" s="28"/>
      <c r="H62" s="29"/>
      <c r="I62" s="29">
        <f t="shared" si="1"/>
        <v>0</v>
      </c>
    </row>
    <row r="63" spans="1:9" ht="15">
      <c r="A63" s="52">
        <v>47</v>
      </c>
      <c r="B63" s="52" t="s">
        <v>176</v>
      </c>
      <c r="C63" s="67">
        <v>150</v>
      </c>
      <c r="D63" s="67" t="s">
        <v>153</v>
      </c>
      <c r="E63" s="28"/>
      <c r="F63" s="28"/>
      <c r="G63" s="28"/>
      <c r="H63" s="29"/>
      <c r="I63" s="29">
        <f t="shared" si="1"/>
        <v>0</v>
      </c>
    </row>
    <row r="64" spans="1:4" ht="15">
      <c r="A64" s="6"/>
      <c r="C64" s="4"/>
      <c r="D64" s="4"/>
    </row>
    <row r="65" ht="15">
      <c r="C65" s="33"/>
    </row>
    <row r="66" spans="2:3" ht="30">
      <c r="B66" s="52" t="s">
        <v>805</v>
      </c>
      <c r="C66" s="33"/>
    </row>
    <row r="68" spans="2:9" ht="15">
      <c r="B68" s="117" t="s">
        <v>802</v>
      </c>
      <c r="C68" s="215" t="s">
        <v>799</v>
      </c>
      <c r="D68" s="210"/>
      <c r="E68" s="210"/>
      <c r="F68" s="192"/>
      <c r="G68" s="211" t="s">
        <v>803</v>
      </c>
      <c r="H68" s="212"/>
      <c r="I68" s="213"/>
    </row>
    <row r="69" spans="2:9" ht="34.5" customHeight="1">
      <c r="B69" s="207" t="s">
        <v>798</v>
      </c>
      <c r="C69" s="214" t="s">
        <v>800</v>
      </c>
      <c r="D69" s="210"/>
      <c r="E69" s="210"/>
      <c r="F69" s="192"/>
      <c r="G69" s="209"/>
      <c r="H69" s="210"/>
      <c r="I69" s="192"/>
    </row>
    <row r="70" spans="2:9" ht="34.5" customHeight="1">
      <c r="B70" s="208"/>
      <c r="C70" s="214" t="s">
        <v>801</v>
      </c>
      <c r="D70" s="210"/>
      <c r="E70" s="210"/>
      <c r="F70" s="192"/>
      <c r="G70" s="209"/>
      <c r="H70" s="210"/>
      <c r="I70" s="192"/>
    </row>
    <row r="72" ht="30">
      <c r="B72" s="8" t="s">
        <v>809</v>
      </c>
    </row>
  </sheetData>
  <sheetProtection/>
  <mergeCells count="7">
    <mergeCell ref="C68:F68"/>
    <mergeCell ref="G68:I68"/>
    <mergeCell ref="B69:B70"/>
    <mergeCell ref="C69:F69"/>
    <mergeCell ref="G69:I69"/>
    <mergeCell ref="C70:F70"/>
    <mergeCell ref="G70:I70"/>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30.xml><?xml version="1.0" encoding="utf-8"?>
<worksheet xmlns="http://schemas.openxmlformats.org/spreadsheetml/2006/main" xmlns:r="http://schemas.openxmlformats.org/officeDocument/2006/relationships">
  <sheetPr>
    <tabColor theme="0" tint="-0.4999699890613556"/>
    <pageSetUpPr fitToPage="1"/>
  </sheetPr>
  <dimension ref="A1:L17"/>
  <sheetViews>
    <sheetView showGridLines="0" zoomScale="70" zoomScaleNormal="70" zoomScaleSheetLayoutView="90" workbookViewId="0" topLeftCell="A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29</v>
      </c>
      <c r="D6" s="35"/>
      <c r="E6" s="4"/>
      <c r="F6" s="4"/>
      <c r="G6" s="6"/>
      <c r="H6" s="6"/>
      <c r="I6" s="6"/>
    </row>
    <row r="7" spans="1:9" ht="15">
      <c r="A7" s="23"/>
      <c r="B7" s="10"/>
      <c r="C7" s="37"/>
      <c r="D7" s="38"/>
      <c r="E7" s="24"/>
      <c r="F7" s="24"/>
      <c r="G7" s="6"/>
      <c r="H7" s="126" t="s">
        <v>811</v>
      </c>
      <c r="I7" s="25">
        <f>SUM(I10:I15)</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15">
      <c r="A10" s="52" t="s">
        <v>97</v>
      </c>
      <c r="B10" s="76" t="s">
        <v>482</v>
      </c>
      <c r="C10" s="78" t="s">
        <v>97</v>
      </c>
      <c r="D10" s="78" t="s">
        <v>97</v>
      </c>
      <c r="E10" s="78" t="s">
        <v>97</v>
      </c>
      <c r="F10" s="78" t="s">
        <v>97</v>
      </c>
      <c r="G10" s="78" t="s">
        <v>97</v>
      </c>
      <c r="H10" s="78" t="s">
        <v>97</v>
      </c>
      <c r="I10" s="78" t="s">
        <v>97</v>
      </c>
    </row>
    <row r="11" spans="1:9" ht="15">
      <c r="A11" s="122">
        <v>1</v>
      </c>
      <c r="B11" s="100" t="s">
        <v>718</v>
      </c>
      <c r="C11" s="101">
        <v>30</v>
      </c>
      <c r="D11" s="102" t="s">
        <v>99</v>
      </c>
      <c r="E11" s="28"/>
      <c r="F11" s="28"/>
      <c r="G11" s="28"/>
      <c r="H11" s="29"/>
      <c r="I11" s="29">
        <f>ROUND(ROUND(C11,2)*ROUND(H11,2),2)</f>
        <v>0</v>
      </c>
    </row>
    <row r="12" spans="1:9" ht="15">
      <c r="A12" s="103">
        <v>2</v>
      </c>
      <c r="B12" s="63" t="s">
        <v>719</v>
      </c>
      <c r="C12" s="101">
        <v>10</v>
      </c>
      <c r="D12" s="102" t="s">
        <v>99</v>
      </c>
      <c r="E12" s="28"/>
      <c r="F12" s="28"/>
      <c r="G12" s="28"/>
      <c r="H12" s="29"/>
      <c r="I12" s="29">
        <f>ROUND(ROUND(C12,2)*ROUND(H12,2),2)</f>
        <v>0</v>
      </c>
    </row>
    <row r="13" spans="1:9" ht="15">
      <c r="A13" s="63">
        <v>3</v>
      </c>
      <c r="B13" s="63" t="s">
        <v>483</v>
      </c>
      <c r="C13" s="101">
        <v>10</v>
      </c>
      <c r="D13" s="102" t="s">
        <v>99</v>
      </c>
      <c r="E13" s="28"/>
      <c r="F13" s="28"/>
      <c r="G13" s="28"/>
      <c r="H13" s="29"/>
      <c r="I13" s="29">
        <f>ROUND(ROUND(C13,2)*ROUND(H13,2),2)</f>
        <v>0</v>
      </c>
    </row>
    <row r="14" spans="1:9" ht="30">
      <c r="A14" s="63">
        <v>4</v>
      </c>
      <c r="B14" s="63" t="s">
        <v>675</v>
      </c>
      <c r="C14" s="101">
        <v>6</v>
      </c>
      <c r="D14" s="102" t="s">
        <v>99</v>
      </c>
      <c r="E14" s="28"/>
      <c r="F14" s="28"/>
      <c r="G14" s="28"/>
      <c r="H14" s="29"/>
      <c r="I14" s="29">
        <f>ROUND(ROUND(C14,2)*ROUND(H14,2),2)</f>
        <v>0</v>
      </c>
    </row>
    <row r="15" spans="1:9" ht="30">
      <c r="A15" s="63">
        <v>5</v>
      </c>
      <c r="B15" s="63" t="s">
        <v>720</v>
      </c>
      <c r="C15" s="101">
        <v>30</v>
      </c>
      <c r="D15" s="102" t="s">
        <v>99</v>
      </c>
      <c r="E15" s="28"/>
      <c r="F15" s="28"/>
      <c r="G15" s="28"/>
      <c r="H15" s="29"/>
      <c r="I15" s="29">
        <f>ROUND(ROUND(C15,2)*ROUND(H15,2),2)</f>
        <v>0</v>
      </c>
    </row>
    <row r="17" ht="30">
      <c r="B17" s="8" t="s">
        <v>809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31.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zoomScale="60" zoomScaleNormal="60" zoomScaleSheetLayoutView="90" workbookViewId="0" topLeftCell="A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30</v>
      </c>
      <c r="D6" s="35"/>
      <c r="E6" s="4"/>
      <c r="F6" s="4"/>
      <c r="G6" s="6"/>
      <c r="H6" s="6"/>
      <c r="I6" s="6"/>
    </row>
    <row r="7" spans="1:9" ht="15">
      <c r="A7" s="23"/>
      <c r="B7" s="10"/>
      <c r="C7" s="37"/>
      <c r="D7" s="38"/>
      <c r="E7" s="24"/>
      <c r="F7" s="24"/>
      <c r="G7" s="6"/>
      <c r="H7" s="126" t="s">
        <v>811</v>
      </c>
      <c r="I7" s="25">
        <f>SUM(I10:I10)</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1:9" ht="45">
      <c r="A10" s="52">
        <v>1</v>
      </c>
      <c r="B10" s="52" t="s">
        <v>484</v>
      </c>
      <c r="C10" s="67">
        <v>700</v>
      </c>
      <c r="D10" s="67" t="s">
        <v>239</v>
      </c>
      <c r="E10" s="28"/>
      <c r="F10" s="28"/>
      <c r="G10" s="28"/>
      <c r="H10" s="29"/>
      <c r="I10" s="29">
        <f>ROUND(ROUND(C10,2)*ROUND(H10,2),2)</f>
        <v>0</v>
      </c>
    </row>
    <row r="12" ht="30">
      <c r="B12" s="8" t="s">
        <v>809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N222"/>
  <sheetViews>
    <sheetView showGridLines="0" zoomScale="60" zoomScaleNormal="60" zoomScaleSheetLayoutView="90" workbookViewId="0" topLeftCell="A205">
      <selection activeCell="B239" sqref="B239"/>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3</v>
      </c>
      <c r="D6" s="35"/>
      <c r="E6" s="4"/>
      <c r="F6" s="4"/>
      <c r="G6" s="6"/>
      <c r="H6" s="6"/>
      <c r="I6" s="6"/>
      <c r="K6" s="8"/>
    </row>
    <row r="7" spans="1:11" ht="15">
      <c r="A7" s="23"/>
      <c r="B7" s="10"/>
      <c r="C7" s="37"/>
      <c r="D7" s="38"/>
      <c r="E7" s="24"/>
      <c r="F7" s="24"/>
      <c r="G7" s="6"/>
      <c r="H7" s="126" t="s">
        <v>811</v>
      </c>
      <c r="I7" s="25">
        <f>SUM(I10:I214)</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375">
      <c r="A10" s="52">
        <v>1</v>
      </c>
      <c r="B10" s="52" t="s">
        <v>488</v>
      </c>
      <c r="C10" s="67">
        <v>20</v>
      </c>
      <c r="D10" s="90" t="s">
        <v>99</v>
      </c>
      <c r="E10" s="28"/>
      <c r="F10" s="28"/>
      <c r="G10" s="28"/>
      <c r="H10" s="29"/>
      <c r="I10" s="29">
        <f aca="true" t="shared" si="0" ref="I10:I51">ROUND(ROUND(C10,2)*ROUND(H10,2),2)</f>
        <v>0</v>
      </c>
      <c r="K10" s="8"/>
    </row>
    <row r="11" spans="1:11" ht="195">
      <c r="A11" s="52">
        <v>2</v>
      </c>
      <c r="B11" s="52" t="s">
        <v>489</v>
      </c>
      <c r="C11" s="67">
        <v>15</v>
      </c>
      <c r="D11" s="90" t="s">
        <v>99</v>
      </c>
      <c r="E11" s="28"/>
      <c r="F11" s="28"/>
      <c r="G11" s="28"/>
      <c r="H11" s="29"/>
      <c r="I11" s="29">
        <f t="shared" si="0"/>
        <v>0</v>
      </c>
      <c r="K11" s="8"/>
    </row>
    <row r="12" spans="1:11" ht="165">
      <c r="A12" s="52">
        <v>3</v>
      </c>
      <c r="B12" s="52" t="s">
        <v>490</v>
      </c>
      <c r="C12" s="67">
        <v>200</v>
      </c>
      <c r="D12" s="90" t="s">
        <v>99</v>
      </c>
      <c r="E12" s="28"/>
      <c r="F12" s="28"/>
      <c r="G12" s="28"/>
      <c r="H12" s="29"/>
      <c r="I12" s="29">
        <f t="shared" si="0"/>
        <v>0</v>
      </c>
      <c r="K12" s="8"/>
    </row>
    <row r="13" spans="1:11" ht="180">
      <c r="A13" s="52">
        <v>4</v>
      </c>
      <c r="B13" s="52" t="s">
        <v>491</v>
      </c>
      <c r="C13" s="67">
        <v>100</v>
      </c>
      <c r="D13" s="90" t="s">
        <v>99</v>
      </c>
      <c r="E13" s="28"/>
      <c r="F13" s="28"/>
      <c r="G13" s="28"/>
      <c r="H13" s="29"/>
      <c r="I13" s="29">
        <f t="shared" si="0"/>
        <v>0</v>
      </c>
      <c r="K13" s="8"/>
    </row>
    <row r="14" spans="1:11" ht="120">
      <c r="A14" s="52">
        <v>5</v>
      </c>
      <c r="B14" s="52" t="s">
        <v>492</v>
      </c>
      <c r="C14" s="67">
        <v>50</v>
      </c>
      <c r="D14" s="90" t="s">
        <v>99</v>
      </c>
      <c r="E14" s="28"/>
      <c r="F14" s="28"/>
      <c r="G14" s="28"/>
      <c r="H14" s="29"/>
      <c r="I14" s="29">
        <f t="shared" si="0"/>
        <v>0</v>
      </c>
      <c r="K14" s="8"/>
    </row>
    <row r="15" spans="1:11" ht="210">
      <c r="A15" s="52">
        <v>6</v>
      </c>
      <c r="B15" s="52" t="s">
        <v>796</v>
      </c>
      <c r="C15" s="67">
        <v>30</v>
      </c>
      <c r="D15" s="90" t="s">
        <v>99</v>
      </c>
      <c r="E15" s="28"/>
      <c r="F15" s="28"/>
      <c r="G15" s="28"/>
      <c r="H15" s="29"/>
      <c r="I15" s="29">
        <f t="shared" si="0"/>
        <v>0</v>
      </c>
      <c r="K15" s="8"/>
    </row>
    <row r="16" spans="1:11" ht="255">
      <c r="A16" s="52">
        <v>7</v>
      </c>
      <c r="B16" s="52" t="s">
        <v>652</v>
      </c>
      <c r="C16" s="67">
        <v>20</v>
      </c>
      <c r="D16" s="90" t="s">
        <v>99</v>
      </c>
      <c r="E16" s="28"/>
      <c r="F16" s="28"/>
      <c r="G16" s="28"/>
      <c r="H16" s="29"/>
      <c r="I16" s="29">
        <f t="shared" si="0"/>
        <v>0</v>
      </c>
      <c r="K16" s="8"/>
    </row>
    <row r="17" spans="1:11" ht="225">
      <c r="A17" s="52">
        <v>8</v>
      </c>
      <c r="B17" s="52" t="s">
        <v>493</v>
      </c>
      <c r="C17" s="67">
        <v>20</v>
      </c>
      <c r="D17" s="90" t="s">
        <v>99</v>
      </c>
      <c r="E17" s="28"/>
      <c r="F17" s="28"/>
      <c r="G17" s="28"/>
      <c r="H17" s="29"/>
      <c r="I17" s="29">
        <f t="shared" si="0"/>
        <v>0</v>
      </c>
      <c r="K17" s="8"/>
    </row>
    <row r="18" spans="1:11" ht="270">
      <c r="A18" s="52">
        <v>9</v>
      </c>
      <c r="B18" s="52" t="s">
        <v>494</v>
      </c>
      <c r="C18" s="67">
        <v>50</v>
      </c>
      <c r="D18" s="90" t="s">
        <v>99</v>
      </c>
      <c r="E18" s="28"/>
      <c r="F18" s="28"/>
      <c r="G18" s="28"/>
      <c r="H18" s="29"/>
      <c r="I18" s="29">
        <f t="shared" si="0"/>
        <v>0</v>
      </c>
      <c r="K18" s="8"/>
    </row>
    <row r="19" spans="1:11" ht="315">
      <c r="A19" s="52">
        <v>10</v>
      </c>
      <c r="B19" s="52" t="s">
        <v>495</v>
      </c>
      <c r="C19" s="67">
        <v>60</v>
      </c>
      <c r="D19" s="90" t="s">
        <v>99</v>
      </c>
      <c r="E19" s="28"/>
      <c r="F19" s="28"/>
      <c r="G19" s="28"/>
      <c r="H19" s="29"/>
      <c r="I19" s="29">
        <f t="shared" si="0"/>
        <v>0</v>
      </c>
      <c r="K19" s="8"/>
    </row>
    <row r="20" spans="1:11" ht="210">
      <c r="A20" s="52">
        <v>11</v>
      </c>
      <c r="B20" s="52" t="s">
        <v>496</v>
      </c>
      <c r="C20" s="67">
        <v>50</v>
      </c>
      <c r="D20" s="90" t="s">
        <v>99</v>
      </c>
      <c r="E20" s="28"/>
      <c r="F20" s="28"/>
      <c r="G20" s="28"/>
      <c r="H20" s="29"/>
      <c r="I20" s="29">
        <f t="shared" si="0"/>
        <v>0</v>
      </c>
      <c r="K20" s="8"/>
    </row>
    <row r="21" spans="1:11" ht="180">
      <c r="A21" s="52">
        <v>12</v>
      </c>
      <c r="B21" s="52" t="s">
        <v>497</v>
      </c>
      <c r="C21" s="67">
        <v>20</v>
      </c>
      <c r="D21" s="90" t="s">
        <v>99</v>
      </c>
      <c r="E21" s="28"/>
      <c r="F21" s="28"/>
      <c r="G21" s="28"/>
      <c r="H21" s="29"/>
      <c r="I21" s="29">
        <f t="shared" si="0"/>
        <v>0</v>
      </c>
      <c r="K21" s="8"/>
    </row>
    <row r="22" spans="1:11" ht="210">
      <c r="A22" s="52">
        <v>13</v>
      </c>
      <c r="B22" s="52" t="s">
        <v>498</v>
      </c>
      <c r="C22" s="67">
        <v>10</v>
      </c>
      <c r="D22" s="90" t="s">
        <v>99</v>
      </c>
      <c r="E22" s="28"/>
      <c r="F22" s="28"/>
      <c r="G22" s="28"/>
      <c r="H22" s="29"/>
      <c r="I22" s="29">
        <f t="shared" si="0"/>
        <v>0</v>
      </c>
      <c r="K22" s="8"/>
    </row>
    <row r="23" spans="1:11" ht="270">
      <c r="A23" s="52">
        <v>14</v>
      </c>
      <c r="B23" s="52" t="s">
        <v>499</v>
      </c>
      <c r="C23" s="67">
        <v>30</v>
      </c>
      <c r="D23" s="90" t="s">
        <v>99</v>
      </c>
      <c r="E23" s="28"/>
      <c r="F23" s="28"/>
      <c r="G23" s="28"/>
      <c r="H23" s="29"/>
      <c r="I23" s="29">
        <f t="shared" si="0"/>
        <v>0</v>
      </c>
      <c r="K23" s="8"/>
    </row>
    <row r="24" spans="1:11" ht="180">
      <c r="A24" s="52">
        <v>15</v>
      </c>
      <c r="B24" s="52" t="s">
        <v>500</v>
      </c>
      <c r="C24" s="67">
        <v>30</v>
      </c>
      <c r="D24" s="90" t="s">
        <v>99</v>
      </c>
      <c r="E24" s="28"/>
      <c r="F24" s="28"/>
      <c r="G24" s="28"/>
      <c r="H24" s="29"/>
      <c r="I24" s="29">
        <f t="shared" si="0"/>
        <v>0</v>
      </c>
      <c r="K24" s="8"/>
    </row>
    <row r="25" spans="1:11" ht="225">
      <c r="A25" s="52">
        <v>16</v>
      </c>
      <c r="B25" s="52" t="s">
        <v>501</v>
      </c>
      <c r="C25" s="67">
        <v>10</v>
      </c>
      <c r="D25" s="90" t="s">
        <v>99</v>
      </c>
      <c r="E25" s="28"/>
      <c r="F25" s="28"/>
      <c r="G25" s="28"/>
      <c r="H25" s="29"/>
      <c r="I25" s="29">
        <f t="shared" si="0"/>
        <v>0</v>
      </c>
      <c r="K25" s="8"/>
    </row>
    <row r="26" spans="1:11" ht="300">
      <c r="A26" s="52">
        <v>17</v>
      </c>
      <c r="B26" s="52" t="s">
        <v>502</v>
      </c>
      <c r="C26" s="67">
        <v>10</v>
      </c>
      <c r="D26" s="90" t="s">
        <v>99</v>
      </c>
      <c r="E26" s="28"/>
      <c r="F26" s="28"/>
      <c r="G26" s="28"/>
      <c r="H26" s="29"/>
      <c r="I26" s="29">
        <f t="shared" si="0"/>
        <v>0</v>
      </c>
      <c r="K26" s="8"/>
    </row>
    <row r="27" spans="1:11" ht="255">
      <c r="A27" s="52">
        <v>18</v>
      </c>
      <c r="B27" s="52" t="s">
        <v>503</v>
      </c>
      <c r="C27" s="67">
        <v>10</v>
      </c>
      <c r="D27" s="90" t="s">
        <v>99</v>
      </c>
      <c r="E27" s="28"/>
      <c r="F27" s="28"/>
      <c r="G27" s="28"/>
      <c r="H27" s="29"/>
      <c r="I27" s="29">
        <f t="shared" si="0"/>
        <v>0</v>
      </c>
      <c r="K27" s="8"/>
    </row>
    <row r="28" spans="1:11" ht="285">
      <c r="A28" s="52">
        <v>19</v>
      </c>
      <c r="B28" s="52" t="s">
        <v>504</v>
      </c>
      <c r="C28" s="67">
        <v>10</v>
      </c>
      <c r="D28" s="90" t="s">
        <v>99</v>
      </c>
      <c r="E28" s="28"/>
      <c r="F28" s="28"/>
      <c r="G28" s="28"/>
      <c r="H28" s="29"/>
      <c r="I28" s="29">
        <f t="shared" si="0"/>
        <v>0</v>
      </c>
      <c r="K28" s="8"/>
    </row>
    <row r="29" spans="1:11" ht="240">
      <c r="A29" s="52">
        <v>20</v>
      </c>
      <c r="B29" s="52" t="s">
        <v>505</v>
      </c>
      <c r="C29" s="67">
        <v>10</v>
      </c>
      <c r="D29" s="90" t="s">
        <v>99</v>
      </c>
      <c r="E29" s="28"/>
      <c r="F29" s="28"/>
      <c r="G29" s="28"/>
      <c r="H29" s="29"/>
      <c r="I29" s="29">
        <f t="shared" si="0"/>
        <v>0</v>
      </c>
      <c r="K29" s="8"/>
    </row>
    <row r="30" spans="1:11" ht="135">
      <c r="A30" s="52">
        <v>21</v>
      </c>
      <c r="B30" s="52" t="s">
        <v>506</v>
      </c>
      <c r="C30" s="67">
        <v>150</v>
      </c>
      <c r="D30" s="90" t="s">
        <v>99</v>
      </c>
      <c r="E30" s="28"/>
      <c r="F30" s="28"/>
      <c r="G30" s="28"/>
      <c r="H30" s="29"/>
      <c r="I30" s="29">
        <f t="shared" si="0"/>
        <v>0</v>
      </c>
      <c r="K30" s="8"/>
    </row>
    <row r="31" spans="1:11" ht="150">
      <c r="A31" s="52">
        <v>22</v>
      </c>
      <c r="B31" s="52" t="s">
        <v>507</v>
      </c>
      <c r="C31" s="67">
        <v>45</v>
      </c>
      <c r="D31" s="90" t="s">
        <v>99</v>
      </c>
      <c r="E31" s="28"/>
      <c r="F31" s="28"/>
      <c r="G31" s="28"/>
      <c r="H31" s="29"/>
      <c r="I31" s="29">
        <f t="shared" si="0"/>
        <v>0</v>
      </c>
      <c r="K31" s="8"/>
    </row>
    <row r="32" spans="1:11" ht="135">
      <c r="A32" s="52">
        <v>23</v>
      </c>
      <c r="B32" s="52" t="s">
        <v>508</v>
      </c>
      <c r="C32" s="67">
        <v>50</v>
      </c>
      <c r="D32" s="90" t="s">
        <v>99</v>
      </c>
      <c r="E32" s="28"/>
      <c r="F32" s="28"/>
      <c r="G32" s="28"/>
      <c r="H32" s="29"/>
      <c r="I32" s="29">
        <f t="shared" si="0"/>
        <v>0</v>
      </c>
      <c r="K32" s="8"/>
    </row>
    <row r="33" spans="1:11" ht="150">
      <c r="A33" s="52">
        <v>24</v>
      </c>
      <c r="B33" s="52" t="s">
        <v>509</v>
      </c>
      <c r="C33" s="67">
        <v>50</v>
      </c>
      <c r="D33" s="90" t="s">
        <v>99</v>
      </c>
      <c r="E33" s="28"/>
      <c r="F33" s="28"/>
      <c r="G33" s="28"/>
      <c r="H33" s="29"/>
      <c r="I33" s="29">
        <f t="shared" si="0"/>
        <v>0</v>
      </c>
      <c r="K33" s="8"/>
    </row>
    <row r="34" spans="1:11" ht="180">
      <c r="A34" s="52">
        <v>25</v>
      </c>
      <c r="B34" s="52" t="s">
        <v>510</v>
      </c>
      <c r="C34" s="67">
        <v>7</v>
      </c>
      <c r="D34" s="90" t="s">
        <v>99</v>
      </c>
      <c r="E34" s="28"/>
      <c r="F34" s="28"/>
      <c r="G34" s="28"/>
      <c r="H34" s="29"/>
      <c r="I34" s="29">
        <f t="shared" si="0"/>
        <v>0</v>
      </c>
      <c r="K34" s="8"/>
    </row>
    <row r="35" spans="1:11" ht="165">
      <c r="A35" s="52">
        <v>26</v>
      </c>
      <c r="B35" s="52" t="s">
        <v>511</v>
      </c>
      <c r="C35" s="67">
        <v>8</v>
      </c>
      <c r="D35" s="90" t="s">
        <v>99</v>
      </c>
      <c r="E35" s="28"/>
      <c r="F35" s="28"/>
      <c r="G35" s="28"/>
      <c r="H35" s="29"/>
      <c r="I35" s="29">
        <f t="shared" si="0"/>
        <v>0</v>
      </c>
      <c r="K35" s="8"/>
    </row>
    <row r="36" spans="1:11" ht="225">
      <c r="A36" s="52">
        <v>27</v>
      </c>
      <c r="B36" s="52" t="s">
        <v>512</v>
      </c>
      <c r="C36" s="67">
        <v>50</v>
      </c>
      <c r="D36" s="90" t="s">
        <v>99</v>
      </c>
      <c r="E36" s="28"/>
      <c r="F36" s="28"/>
      <c r="G36" s="28"/>
      <c r="H36" s="29"/>
      <c r="I36" s="29">
        <f t="shared" si="0"/>
        <v>0</v>
      </c>
      <c r="K36" s="8"/>
    </row>
    <row r="37" spans="1:11" ht="285">
      <c r="A37" s="52">
        <v>28</v>
      </c>
      <c r="B37" s="52" t="s">
        <v>513</v>
      </c>
      <c r="C37" s="67">
        <v>50</v>
      </c>
      <c r="D37" s="90" t="s">
        <v>99</v>
      </c>
      <c r="E37" s="28"/>
      <c r="F37" s="28"/>
      <c r="G37" s="28"/>
      <c r="H37" s="29"/>
      <c r="I37" s="29">
        <f t="shared" si="0"/>
        <v>0</v>
      </c>
      <c r="K37" s="8"/>
    </row>
    <row r="38" spans="1:11" ht="165">
      <c r="A38" s="52">
        <v>29</v>
      </c>
      <c r="B38" s="52" t="s">
        <v>514</v>
      </c>
      <c r="C38" s="67">
        <v>10</v>
      </c>
      <c r="D38" s="90" t="s">
        <v>99</v>
      </c>
      <c r="E38" s="28"/>
      <c r="F38" s="28"/>
      <c r="G38" s="28"/>
      <c r="H38" s="29"/>
      <c r="I38" s="29">
        <f t="shared" si="0"/>
        <v>0</v>
      </c>
      <c r="K38" s="8"/>
    </row>
    <row r="39" spans="1:11" ht="165">
      <c r="A39" s="52">
        <v>30</v>
      </c>
      <c r="B39" s="52" t="s">
        <v>515</v>
      </c>
      <c r="C39" s="67">
        <v>10</v>
      </c>
      <c r="D39" s="90" t="s">
        <v>99</v>
      </c>
      <c r="E39" s="28"/>
      <c r="F39" s="28"/>
      <c r="G39" s="28"/>
      <c r="H39" s="29"/>
      <c r="I39" s="29">
        <f t="shared" si="0"/>
        <v>0</v>
      </c>
      <c r="K39" s="8"/>
    </row>
    <row r="40" spans="1:11" ht="255">
      <c r="A40" s="52">
        <v>31</v>
      </c>
      <c r="B40" s="52" t="s">
        <v>516</v>
      </c>
      <c r="C40" s="67">
        <v>10</v>
      </c>
      <c r="D40" s="90" t="s">
        <v>99</v>
      </c>
      <c r="E40" s="28"/>
      <c r="F40" s="28"/>
      <c r="G40" s="28"/>
      <c r="H40" s="29"/>
      <c r="I40" s="29">
        <f t="shared" si="0"/>
        <v>0</v>
      </c>
      <c r="K40" s="8"/>
    </row>
    <row r="41" spans="1:11" ht="225">
      <c r="A41" s="52">
        <v>32</v>
      </c>
      <c r="B41" s="52" t="s">
        <v>517</v>
      </c>
      <c r="C41" s="67">
        <v>1</v>
      </c>
      <c r="D41" s="90" t="s">
        <v>99</v>
      </c>
      <c r="E41" s="28"/>
      <c r="F41" s="28"/>
      <c r="G41" s="28"/>
      <c r="H41" s="29"/>
      <c r="I41" s="29">
        <f t="shared" si="0"/>
        <v>0</v>
      </c>
      <c r="K41" s="8"/>
    </row>
    <row r="42" spans="1:11" ht="270">
      <c r="A42" s="52">
        <v>33</v>
      </c>
      <c r="B42" s="52" t="s">
        <v>518</v>
      </c>
      <c r="C42" s="67">
        <v>1</v>
      </c>
      <c r="D42" s="90" t="s">
        <v>99</v>
      </c>
      <c r="E42" s="28"/>
      <c r="F42" s="28"/>
      <c r="G42" s="28"/>
      <c r="H42" s="29"/>
      <c r="I42" s="29">
        <f t="shared" si="0"/>
        <v>0</v>
      </c>
      <c r="K42" s="8"/>
    </row>
    <row r="43" spans="1:11" ht="225">
      <c r="A43" s="52">
        <v>34</v>
      </c>
      <c r="B43" s="52" t="s">
        <v>519</v>
      </c>
      <c r="C43" s="67">
        <v>1</v>
      </c>
      <c r="D43" s="90" t="s">
        <v>99</v>
      </c>
      <c r="E43" s="28"/>
      <c r="F43" s="28"/>
      <c r="G43" s="28"/>
      <c r="H43" s="29"/>
      <c r="I43" s="29">
        <f t="shared" si="0"/>
        <v>0</v>
      </c>
      <c r="K43" s="8"/>
    </row>
    <row r="44" spans="1:11" ht="225">
      <c r="A44" s="52">
        <v>35</v>
      </c>
      <c r="B44" s="52" t="s">
        <v>520</v>
      </c>
      <c r="C44" s="67">
        <v>30</v>
      </c>
      <c r="D44" s="90" t="s">
        <v>99</v>
      </c>
      <c r="E44" s="28"/>
      <c r="F44" s="28"/>
      <c r="G44" s="28"/>
      <c r="H44" s="29"/>
      <c r="I44" s="29">
        <f t="shared" si="0"/>
        <v>0</v>
      </c>
      <c r="K44" s="8"/>
    </row>
    <row r="45" spans="1:11" ht="225">
      <c r="A45" s="52">
        <v>36</v>
      </c>
      <c r="B45" s="52" t="s">
        <v>653</v>
      </c>
      <c r="C45" s="67">
        <v>30</v>
      </c>
      <c r="D45" s="90" t="s">
        <v>99</v>
      </c>
      <c r="E45" s="28"/>
      <c r="F45" s="28"/>
      <c r="G45" s="28"/>
      <c r="H45" s="29"/>
      <c r="I45" s="29">
        <f t="shared" si="0"/>
        <v>0</v>
      </c>
      <c r="K45" s="8"/>
    </row>
    <row r="46" spans="1:11" ht="240">
      <c r="A46" s="52">
        <v>37</v>
      </c>
      <c r="B46" s="52" t="s">
        <v>521</v>
      </c>
      <c r="C46" s="67">
        <v>30</v>
      </c>
      <c r="D46" s="90" t="s">
        <v>99</v>
      </c>
      <c r="E46" s="28"/>
      <c r="F46" s="28"/>
      <c r="G46" s="28"/>
      <c r="H46" s="29"/>
      <c r="I46" s="29">
        <f t="shared" si="0"/>
        <v>0</v>
      </c>
      <c r="K46" s="8"/>
    </row>
    <row r="47" spans="1:11" ht="225">
      <c r="A47" s="52">
        <v>38</v>
      </c>
      <c r="B47" s="52" t="s">
        <v>522</v>
      </c>
      <c r="C47" s="67">
        <v>30</v>
      </c>
      <c r="D47" s="90" t="s">
        <v>99</v>
      </c>
      <c r="E47" s="28"/>
      <c r="F47" s="28"/>
      <c r="G47" s="28"/>
      <c r="H47" s="29"/>
      <c r="I47" s="29">
        <f t="shared" si="0"/>
        <v>0</v>
      </c>
      <c r="K47" s="8"/>
    </row>
    <row r="48" spans="1:11" ht="225">
      <c r="A48" s="52">
        <v>39</v>
      </c>
      <c r="B48" s="52" t="s">
        <v>654</v>
      </c>
      <c r="C48" s="67">
        <v>30</v>
      </c>
      <c r="D48" s="90" t="s">
        <v>99</v>
      </c>
      <c r="E48" s="28"/>
      <c r="F48" s="28"/>
      <c r="G48" s="28"/>
      <c r="H48" s="29"/>
      <c r="I48" s="29">
        <f t="shared" si="0"/>
        <v>0</v>
      </c>
      <c r="K48" s="8"/>
    </row>
    <row r="49" spans="1:11" ht="240">
      <c r="A49" s="52">
        <v>40</v>
      </c>
      <c r="B49" s="52" t="s">
        <v>655</v>
      </c>
      <c r="C49" s="67">
        <v>30</v>
      </c>
      <c r="D49" s="90" t="s">
        <v>99</v>
      </c>
      <c r="E49" s="28"/>
      <c r="F49" s="28"/>
      <c r="G49" s="28"/>
      <c r="H49" s="29"/>
      <c r="I49" s="29">
        <f t="shared" si="0"/>
        <v>0</v>
      </c>
      <c r="K49" s="8"/>
    </row>
    <row r="50" spans="1:11" ht="60">
      <c r="A50" s="52">
        <v>41</v>
      </c>
      <c r="B50" s="52" t="s">
        <v>523</v>
      </c>
      <c r="C50" s="67">
        <v>30</v>
      </c>
      <c r="D50" s="90" t="s">
        <v>99</v>
      </c>
      <c r="E50" s="28"/>
      <c r="F50" s="28"/>
      <c r="G50" s="28"/>
      <c r="H50" s="29"/>
      <c r="I50" s="29">
        <f t="shared" si="0"/>
        <v>0</v>
      </c>
      <c r="K50" s="8"/>
    </row>
    <row r="51" spans="1:11" ht="135">
      <c r="A51" s="52">
        <v>42</v>
      </c>
      <c r="B51" s="52" t="s">
        <v>524</v>
      </c>
      <c r="C51" s="67">
        <v>20</v>
      </c>
      <c r="D51" s="90" t="s">
        <v>99</v>
      </c>
      <c r="E51" s="28"/>
      <c r="F51" s="28"/>
      <c r="G51" s="28"/>
      <c r="H51" s="29"/>
      <c r="I51" s="29">
        <f t="shared" si="0"/>
        <v>0</v>
      </c>
      <c r="K51" s="8"/>
    </row>
    <row r="52" spans="1:11" ht="225">
      <c r="A52" s="52">
        <v>43</v>
      </c>
      <c r="B52" s="52" t="s">
        <v>525</v>
      </c>
      <c r="C52" s="67">
        <v>15</v>
      </c>
      <c r="D52" s="90" t="s">
        <v>99</v>
      </c>
      <c r="E52" s="28"/>
      <c r="F52" s="28"/>
      <c r="G52" s="28"/>
      <c r="H52" s="29"/>
      <c r="I52" s="29">
        <f>ROUND(ROUND(C52,2)*ROUND(H52,2),2)</f>
        <v>0</v>
      </c>
      <c r="K52" s="8"/>
    </row>
    <row r="53" spans="1:11" ht="300">
      <c r="A53" s="52">
        <v>44</v>
      </c>
      <c r="B53" s="52" t="s">
        <v>526</v>
      </c>
      <c r="C53" s="67">
        <v>50</v>
      </c>
      <c r="D53" s="90" t="s">
        <v>99</v>
      </c>
      <c r="E53" s="28"/>
      <c r="F53" s="28"/>
      <c r="G53" s="28"/>
      <c r="H53" s="29"/>
      <c r="I53" s="29">
        <f aca="true" t="shared" si="1" ref="I53:I116">ROUND(ROUND(C53,2)*ROUND(H53,2),2)</f>
        <v>0</v>
      </c>
      <c r="K53" s="8"/>
    </row>
    <row r="54" spans="1:11" ht="255">
      <c r="A54" s="52">
        <v>45</v>
      </c>
      <c r="B54" s="52" t="s">
        <v>527</v>
      </c>
      <c r="C54" s="67">
        <v>1</v>
      </c>
      <c r="D54" s="90" t="s">
        <v>99</v>
      </c>
      <c r="E54" s="28"/>
      <c r="F54" s="28"/>
      <c r="G54" s="28"/>
      <c r="H54" s="29"/>
      <c r="I54" s="29">
        <f t="shared" si="1"/>
        <v>0</v>
      </c>
      <c r="K54" s="8"/>
    </row>
    <row r="55" spans="1:11" ht="225">
      <c r="A55" s="52">
        <v>46</v>
      </c>
      <c r="B55" s="52" t="s">
        <v>528</v>
      </c>
      <c r="C55" s="67">
        <v>15</v>
      </c>
      <c r="D55" s="90" t="s">
        <v>99</v>
      </c>
      <c r="E55" s="28"/>
      <c r="F55" s="28"/>
      <c r="G55" s="28"/>
      <c r="H55" s="29"/>
      <c r="I55" s="29">
        <f t="shared" si="1"/>
        <v>0</v>
      </c>
      <c r="K55" s="8"/>
    </row>
    <row r="56" spans="1:11" ht="225">
      <c r="A56" s="52">
        <v>47</v>
      </c>
      <c r="B56" s="52" t="s">
        <v>529</v>
      </c>
      <c r="C56" s="67">
        <v>15</v>
      </c>
      <c r="D56" s="90" t="s">
        <v>99</v>
      </c>
      <c r="E56" s="28"/>
      <c r="F56" s="28"/>
      <c r="G56" s="28"/>
      <c r="H56" s="29"/>
      <c r="I56" s="29">
        <f t="shared" si="1"/>
        <v>0</v>
      </c>
      <c r="K56" s="8"/>
    </row>
    <row r="57" spans="1:11" ht="165">
      <c r="A57" s="52">
        <v>48</v>
      </c>
      <c r="B57" s="52" t="s">
        <v>530</v>
      </c>
      <c r="C57" s="67">
        <v>10</v>
      </c>
      <c r="D57" s="90" t="s">
        <v>99</v>
      </c>
      <c r="E57" s="28"/>
      <c r="F57" s="28"/>
      <c r="G57" s="28"/>
      <c r="H57" s="29"/>
      <c r="I57" s="29">
        <f t="shared" si="1"/>
        <v>0</v>
      </c>
      <c r="K57" s="8"/>
    </row>
    <row r="58" spans="1:11" ht="135">
      <c r="A58" s="52">
        <v>49</v>
      </c>
      <c r="B58" s="52" t="s">
        <v>699</v>
      </c>
      <c r="C58" s="67">
        <v>450</v>
      </c>
      <c r="D58" s="90" t="s">
        <v>99</v>
      </c>
      <c r="E58" s="28"/>
      <c r="F58" s="28"/>
      <c r="G58" s="28"/>
      <c r="H58" s="29"/>
      <c r="I58" s="29">
        <f t="shared" si="1"/>
        <v>0</v>
      </c>
      <c r="K58" s="8"/>
    </row>
    <row r="59" spans="1:11" ht="120">
      <c r="A59" s="52">
        <v>50</v>
      </c>
      <c r="B59" s="52" t="s">
        <v>700</v>
      </c>
      <c r="C59" s="67">
        <v>1</v>
      </c>
      <c r="D59" s="90" t="s">
        <v>99</v>
      </c>
      <c r="E59" s="28"/>
      <c r="F59" s="28"/>
      <c r="G59" s="28"/>
      <c r="H59" s="29"/>
      <c r="I59" s="29">
        <f t="shared" si="1"/>
        <v>0</v>
      </c>
      <c r="K59" s="8"/>
    </row>
    <row r="60" spans="1:11" ht="135">
      <c r="A60" s="52">
        <v>51</v>
      </c>
      <c r="B60" s="52" t="s">
        <v>701</v>
      </c>
      <c r="C60" s="67">
        <v>100</v>
      </c>
      <c r="D60" s="90" t="s">
        <v>99</v>
      </c>
      <c r="E60" s="28"/>
      <c r="F60" s="28"/>
      <c r="G60" s="28"/>
      <c r="H60" s="29"/>
      <c r="I60" s="29">
        <f t="shared" si="1"/>
        <v>0</v>
      </c>
      <c r="K60" s="8"/>
    </row>
    <row r="61" spans="1:11" ht="135">
      <c r="A61" s="52">
        <v>52</v>
      </c>
      <c r="B61" s="52" t="s">
        <v>702</v>
      </c>
      <c r="C61" s="67">
        <v>50</v>
      </c>
      <c r="D61" s="90" t="s">
        <v>99</v>
      </c>
      <c r="E61" s="28"/>
      <c r="F61" s="28"/>
      <c r="G61" s="28"/>
      <c r="H61" s="29"/>
      <c r="I61" s="29">
        <f t="shared" si="1"/>
        <v>0</v>
      </c>
      <c r="K61" s="8"/>
    </row>
    <row r="62" spans="1:11" ht="15">
      <c r="A62" s="52">
        <v>53</v>
      </c>
      <c r="B62" s="52" t="s">
        <v>531</v>
      </c>
      <c r="C62" s="67">
        <v>750</v>
      </c>
      <c r="D62" s="90" t="s">
        <v>99</v>
      </c>
      <c r="E62" s="28"/>
      <c r="F62" s="28"/>
      <c r="G62" s="28"/>
      <c r="H62" s="29"/>
      <c r="I62" s="29">
        <f t="shared" si="1"/>
        <v>0</v>
      </c>
      <c r="K62" s="8"/>
    </row>
    <row r="63" spans="1:11" ht="90">
      <c r="A63" s="52">
        <v>54</v>
      </c>
      <c r="B63" s="52" t="s">
        <v>532</v>
      </c>
      <c r="C63" s="67">
        <v>300</v>
      </c>
      <c r="D63" s="90" t="s">
        <v>99</v>
      </c>
      <c r="E63" s="28"/>
      <c r="F63" s="28"/>
      <c r="G63" s="28"/>
      <c r="H63" s="29"/>
      <c r="I63" s="29">
        <f t="shared" si="1"/>
        <v>0</v>
      </c>
      <c r="K63" s="8"/>
    </row>
    <row r="64" spans="1:11" ht="15">
      <c r="A64" s="52">
        <v>55</v>
      </c>
      <c r="B64" s="52" t="s">
        <v>533</v>
      </c>
      <c r="C64" s="67">
        <v>300</v>
      </c>
      <c r="D64" s="90" t="s">
        <v>99</v>
      </c>
      <c r="E64" s="28"/>
      <c r="F64" s="28"/>
      <c r="G64" s="28"/>
      <c r="H64" s="29"/>
      <c r="I64" s="29">
        <f t="shared" si="1"/>
        <v>0</v>
      </c>
      <c r="K64" s="8"/>
    </row>
    <row r="65" spans="1:11" ht="30">
      <c r="A65" s="52">
        <v>56</v>
      </c>
      <c r="B65" s="52" t="s">
        <v>534</v>
      </c>
      <c r="C65" s="67">
        <v>12</v>
      </c>
      <c r="D65" s="90" t="s">
        <v>99</v>
      </c>
      <c r="E65" s="28"/>
      <c r="F65" s="28"/>
      <c r="G65" s="28"/>
      <c r="H65" s="29"/>
      <c r="I65" s="29">
        <f t="shared" si="1"/>
        <v>0</v>
      </c>
      <c r="K65" s="8"/>
    </row>
    <row r="66" spans="1:11" ht="30">
      <c r="A66" s="52">
        <v>57</v>
      </c>
      <c r="B66" s="52" t="s">
        <v>535</v>
      </c>
      <c r="C66" s="67">
        <v>12</v>
      </c>
      <c r="D66" s="90" t="s">
        <v>99</v>
      </c>
      <c r="E66" s="28"/>
      <c r="F66" s="28"/>
      <c r="G66" s="28"/>
      <c r="H66" s="29"/>
      <c r="I66" s="29">
        <f t="shared" si="1"/>
        <v>0</v>
      </c>
      <c r="K66" s="8"/>
    </row>
    <row r="67" spans="1:11" ht="30">
      <c r="A67" s="52">
        <v>58</v>
      </c>
      <c r="B67" s="52" t="s">
        <v>536</v>
      </c>
      <c r="C67" s="67">
        <v>12</v>
      </c>
      <c r="D67" s="90" t="s">
        <v>99</v>
      </c>
      <c r="E67" s="28"/>
      <c r="F67" s="28"/>
      <c r="G67" s="28"/>
      <c r="H67" s="29"/>
      <c r="I67" s="29">
        <f t="shared" si="1"/>
        <v>0</v>
      </c>
      <c r="K67" s="8"/>
    </row>
    <row r="68" spans="1:11" ht="30">
      <c r="A68" s="52">
        <v>59</v>
      </c>
      <c r="B68" s="52" t="s">
        <v>537</v>
      </c>
      <c r="C68" s="67">
        <v>12</v>
      </c>
      <c r="D68" s="90" t="s">
        <v>99</v>
      </c>
      <c r="E68" s="28"/>
      <c r="F68" s="28"/>
      <c r="G68" s="28"/>
      <c r="H68" s="29"/>
      <c r="I68" s="29">
        <f t="shared" si="1"/>
        <v>0</v>
      </c>
      <c r="K68" s="8"/>
    </row>
    <row r="69" spans="1:11" ht="30">
      <c r="A69" s="52">
        <v>60</v>
      </c>
      <c r="B69" s="52" t="s">
        <v>538</v>
      </c>
      <c r="C69" s="67">
        <v>12</v>
      </c>
      <c r="D69" s="90" t="s">
        <v>99</v>
      </c>
      <c r="E69" s="28"/>
      <c r="F69" s="28"/>
      <c r="G69" s="28"/>
      <c r="H69" s="29"/>
      <c r="I69" s="29">
        <f t="shared" si="1"/>
        <v>0</v>
      </c>
      <c r="K69" s="8"/>
    </row>
    <row r="70" spans="1:11" ht="30">
      <c r="A70" s="52">
        <v>61</v>
      </c>
      <c r="B70" s="52" t="s">
        <v>539</v>
      </c>
      <c r="C70" s="67">
        <v>12</v>
      </c>
      <c r="D70" s="90" t="s">
        <v>99</v>
      </c>
      <c r="E70" s="28"/>
      <c r="F70" s="28"/>
      <c r="G70" s="28"/>
      <c r="H70" s="29"/>
      <c r="I70" s="29">
        <f t="shared" si="1"/>
        <v>0</v>
      </c>
      <c r="K70" s="8"/>
    </row>
    <row r="71" spans="1:11" ht="30">
      <c r="A71" s="52">
        <v>62</v>
      </c>
      <c r="B71" s="52" t="s">
        <v>540</v>
      </c>
      <c r="C71" s="67">
        <v>12</v>
      </c>
      <c r="D71" s="90" t="s">
        <v>99</v>
      </c>
      <c r="E71" s="28"/>
      <c r="F71" s="28"/>
      <c r="G71" s="28"/>
      <c r="H71" s="29"/>
      <c r="I71" s="29">
        <f t="shared" si="1"/>
        <v>0</v>
      </c>
      <c r="K71" s="8"/>
    </row>
    <row r="72" spans="1:11" ht="30">
      <c r="A72" s="52">
        <v>63</v>
      </c>
      <c r="B72" s="52" t="s">
        <v>541</v>
      </c>
      <c r="C72" s="67">
        <v>12</v>
      </c>
      <c r="D72" s="90" t="s">
        <v>99</v>
      </c>
      <c r="E72" s="28"/>
      <c r="F72" s="28"/>
      <c r="G72" s="28"/>
      <c r="H72" s="29"/>
      <c r="I72" s="29">
        <f t="shared" si="1"/>
        <v>0</v>
      </c>
      <c r="K72" s="8"/>
    </row>
    <row r="73" spans="1:11" ht="30">
      <c r="A73" s="52">
        <v>64</v>
      </c>
      <c r="B73" s="52" t="s">
        <v>542</v>
      </c>
      <c r="C73" s="67">
        <v>300</v>
      </c>
      <c r="D73" s="90" t="s">
        <v>99</v>
      </c>
      <c r="E73" s="28"/>
      <c r="F73" s="28"/>
      <c r="G73" s="28"/>
      <c r="H73" s="29"/>
      <c r="I73" s="29">
        <f t="shared" si="1"/>
        <v>0</v>
      </c>
      <c r="K73" s="8"/>
    </row>
    <row r="74" spans="1:11" ht="15">
      <c r="A74" s="52">
        <v>65</v>
      </c>
      <c r="B74" s="52" t="s">
        <v>543</v>
      </c>
      <c r="C74" s="67">
        <v>12</v>
      </c>
      <c r="D74" s="90" t="s">
        <v>99</v>
      </c>
      <c r="E74" s="28"/>
      <c r="F74" s="28"/>
      <c r="G74" s="28"/>
      <c r="H74" s="29"/>
      <c r="I74" s="29">
        <f t="shared" si="1"/>
        <v>0</v>
      </c>
      <c r="K74" s="8"/>
    </row>
    <row r="75" spans="1:11" ht="15">
      <c r="A75" s="52">
        <v>66</v>
      </c>
      <c r="B75" s="52" t="s">
        <v>544</v>
      </c>
      <c r="C75" s="67">
        <v>500</v>
      </c>
      <c r="D75" s="90" t="s">
        <v>99</v>
      </c>
      <c r="E75" s="28"/>
      <c r="F75" s="28"/>
      <c r="G75" s="28"/>
      <c r="H75" s="29"/>
      <c r="I75" s="29">
        <f t="shared" si="1"/>
        <v>0</v>
      </c>
      <c r="K75" s="8"/>
    </row>
    <row r="76" spans="1:11" ht="15">
      <c r="A76" s="52">
        <v>67</v>
      </c>
      <c r="B76" s="52" t="s">
        <v>545</v>
      </c>
      <c r="C76" s="67">
        <v>200</v>
      </c>
      <c r="D76" s="90" t="s">
        <v>99</v>
      </c>
      <c r="E76" s="28"/>
      <c r="F76" s="28"/>
      <c r="G76" s="28"/>
      <c r="H76" s="29"/>
      <c r="I76" s="29">
        <f t="shared" si="1"/>
        <v>0</v>
      </c>
      <c r="K76" s="8"/>
    </row>
    <row r="77" spans="1:11" ht="15">
      <c r="A77" s="52">
        <v>68</v>
      </c>
      <c r="B77" s="52" t="s">
        <v>546</v>
      </c>
      <c r="C77" s="67">
        <v>100</v>
      </c>
      <c r="D77" s="90" t="s">
        <v>99</v>
      </c>
      <c r="E77" s="28"/>
      <c r="F77" s="28"/>
      <c r="G77" s="28"/>
      <c r="H77" s="29"/>
      <c r="I77" s="29">
        <f t="shared" si="1"/>
        <v>0</v>
      </c>
      <c r="K77" s="8"/>
    </row>
    <row r="78" spans="1:11" ht="15">
      <c r="A78" s="52">
        <v>69</v>
      </c>
      <c r="B78" s="52" t="s">
        <v>547</v>
      </c>
      <c r="C78" s="67">
        <v>700</v>
      </c>
      <c r="D78" s="90" t="s">
        <v>99</v>
      </c>
      <c r="E78" s="28"/>
      <c r="F78" s="28"/>
      <c r="G78" s="28"/>
      <c r="H78" s="29"/>
      <c r="I78" s="29">
        <f t="shared" si="1"/>
        <v>0</v>
      </c>
      <c r="K78" s="8"/>
    </row>
    <row r="79" spans="1:11" ht="15">
      <c r="A79" s="52">
        <v>70</v>
      </c>
      <c r="B79" s="52" t="s">
        <v>548</v>
      </c>
      <c r="C79" s="67">
        <v>220</v>
      </c>
      <c r="D79" s="90" t="s">
        <v>99</v>
      </c>
      <c r="E79" s="28"/>
      <c r="F79" s="28"/>
      <c r="G79" s="28"/>
      <c r="H79" s="29"/>
      <c r="I79" s="29">
        <f t="shared" si="1"/>
        <v>0</v>
      </c>
      <c r="K79" s="8"/>
    </row>
    <row r="80" spans="1:11" ht="15">
      <c r="A80" s="52">
        <v>71</v>
      </c>
      <c r="B80" s="52" t="s">
        <v>549</v>
      </c>
      <c r="C80" s="67">
        <v>200</v>
      </c>
      <c r="D80" s="90" t="s">
        <v>99</v>
      </c>
      <c r="E80" s="28"/>
      <c r="F80" s="28"/>
      <c r="G80" s="28"/>
      <c r="H80" s="29"/>
      <c r="I80" s="29">
        <f t="shared" si="1"/>
        <v>0</v>
      </c>
      <c r="K80" s="8"/>
    </row>
    <row r="81" spans="1:11" ht="15">
      <c r="A81" s="52">
        <v>72</v>
      </c>
      <c r="B81" s="52" t="s">
        <v>550</v>
      </c>
      <c r="C81" s="67">
        <v>50</v>
      </c>
      <c r="D81" s="90" t="s">
        <v>99</v>
      </c>
      <c r="E81" s="28"/>
      <c r="F81" s="28"/>
      <c r="G81" s="28"/>
      <c r="H81" s="29"/>
      <c r="I81" s="29">
        <f t="shared" si="1"/>
        <v>0</v>
      </c>
      <c r="K81" s="8"/>
    </row>
    <row r="82" spans="1:11" ht="15">
      <c r="A82" s="52">
        <v>73</v>
      </c>
      <c r="B82" s="52" t="s">
        <v>551</v>
      </c>
      <c r="C82" s="67">
        <v>100</v>
      </c>
      <c r="D82" s="90" t="s">
        <v>99</v>
      </c>
      <c r="E82" s="28"/>
      <c r="F82" s="28"/>
      <c r="G82" s="28"/>
      <c r="H82" s="29"/>
      <c r="I82" s="29">
        <f t="shared" si="1"/>
        <v>0</v>
      </c>
      <c r="K82" s="8"/>
    </row>
    <row r="83" spans="1:11" ht="15">
      <c r="A83" s="52">
        <v>74</v>
      </c>
      <c r="B83" s="52" t="s">
        <v>552</v>
      </c>
      <c r="C83" s="67">
        <v>10</v>
      </c>
      <c r="D83" s="90" t="s">
        <v>99</v>
      </c>
      <c r="E83" s="28"/>
      <c r="F83" s="28"/>
      <c r="G83" s="28"/>
      <c r="H83" s="29"/>
      <c r="I83" s="29">
        <f t="shared" si="1"/>
        <v>0</v>
      </c>
      <c r="K83" s="8"/>
    </row>
    <row r="84" spans="1:11" ht="15">
      <c r="A84" s="52">
        <v>75</v>
      </c>
      <c r="B84" s="52" t="s">
        <v>553</v>
      </c>
      <c r="C84" s="67">
        <v>50</v>
      </c>
      <c r="D84" s="90" t="s">
        <v>99</v>
      </c>
      <c r="E84" s="28"/>
      <c r="F84" s="28"/>
      <c r="G84" s="28"/>
      <c r="H84" s="29"/>
      <c r="I84" s="29">
        <f t="shared" si="1"/>
        <v>0</v>
      </c>
      <c r="K84" s="8"/>
    </row>
    <row r="85" spans="1:11" ht="15">
      <c r="A85" s="52">
        <v>76</v>
      </c>
      <c r="B85" s="52" t="s">
        <v>554</v>
      </c>
      <c r="C85" s="67">
        <v>50</v>
      </c>
      <c r="D85" s="90" t="s">
        <v>99</v>
      </c>
      <c r="E85" s="28"/>
      <c r="F85" s="28"/>
      <c r="G85" s="28"/>
      <c r="H85" s="29"/>
      <c r="I85" s="29">
        <f t="shared" si="1"/>
        <v>0</v>
      </c>
      <c r="K85" s="8"/>
    </row>
    <row r="86" spans="1:11" ht="15">
      <c r="A86" s="52">
        <v>77</v>
      </c>
      <c r="B86" s="52" t="s">
        <v>555</v>
      </c>
      <c r="C86" s="67">
        <v>100</v>
      </c>
      <c r="D86" s="90" t="s">
        <v>99</v>
      </c>
      <c r="E86" s="28"/>
      <c r="F86" s="28"/>
      <c r="G86" s="28"/>
      <c r="H86" s="29"/>
      <c r="I86" s="29">
        <f t="shared" si="1"/>
        <v>0</v>
      </c>
      <c r="K86" s="8"/>
    </row>
    <row r="87" spans="1:11" ht="120">
      <c r="A87" s="52">
        <v>78</v>
      </c>
      <c r="B87" s="52" t="s">
        <v>556</v>
      </c>
      <c r="C87" s="67">
        <v>90</v>
      </c>
      <c r="D87" s="90" t="s">
        <v>99</v>
      </c>
      <c r="E87" s="28"/>
      <c r="F87" s="28"/>
      <c r="G87" s="28"/>
      <c r="H87" s="29"/>
      <c r="I87" s="29">
        <f t="shared" si="1"/>
        <v>0</v>
      </c>
      <c r="K87" s="8"/>
    </row>
    <row r="88" spans="1:11" ht="120">
      <c r="A88" s="52">
        <v>79</v>
      </c>
      <c r="B88" s="52" t="s">
        <v>557</v>
      </c>
      <c r="C88" s="67">
        <v>100</v>
      </c>
      <c r="D88" s="90" t="s">
        <v>99</v>
      </c>
      <c r="E88" s="28"/>
      <c r="F88" s="28"/>
      <c r="G88" s="28"/>
      <c r="H88" s="29"/>
      <c r="I88" s="29">
        <f t="shared" si="1"/>
        <v>0</v>
      </c>
      <c r="K88" s="8"/>
    </row>
    <row r="89" spans="1:11" ht="120">
      <c r="A89" s="52">
        <v>80</v>
      </c>
      <c r="B89" s="52" t="s">
        <v>558</v>
      </c>
      <c r="C89" s="67">
        <v>30</v>
      </c>
      <c r="D89" s="90" t="s">
        <v>99</v>
      </c>
      <c r="E89" s="28"/>
      <c r="F89" s="28"/>
      <c r="G89" s="28"/>
      <c r="H89" s="29"/>
      <c r="I89" s="29">
        <f t="shared" si="1"/>
        <v>0</v>
      </c>
      <c r="K89" s="8"/>
    </row>
    <row r="90" spans="1:11" ht="120">
      <c r="A90" s="52">
        <v>81</v>
      </c>
      <c r="B90" s="52" t="s">
        <v>559</v>
      </c>
      <c r="C90" s="67">
        <v>100</v>
      </c>
      <c r="D90" s="90" t="s">
        <v>99</v>
      </c>
      <c r="E90" s="28"/>
      <c r="F90" s="28"/>
      <c r="G90" s="28"/>
      <c r="H90" s="29"/>
      <c r="I90" s="29">
        <f t="shared" si="1"/>
        <v>0</v>
      </c>
      <c r="K90" s="8"/>
    </row>
    <row r="91" spans="1:11" ht="120">
      <c r="A91" s="52">
        <v>82</v>
      </c>
      <c r="B91" s="52" t="s">
        <v>560</v>
      </c>
      <c r="C91" s="67">
        <v>10</v>
      </c>
      <c r="D91" s="90" t="s">
        <v>99</v>
      </c>
      <c r="E91" s="28"/>
      <c r="F91" s="28"/>
      <c r="G91" s="28"/>
      <c r="H91" s="29"/>
      <c r="I91" s="29">
        <f t="shared" si="1"/>
        <v>0</v>
      </c>
      <c r="K91" s="8"/>
    </row>
    <row r="92" spans="1:11" ht="105">
      <c r="A92" s="52">
        <v>83</v>
      </c>
      <c r="B92" s="52" t="s">
        <v>561</v>
      </c>
      <c r="C92" s="67">
        <v>10</v>
      </c>
      <c r="D92" s="90" t="s">
        <v>99</v>
      </c>
      <c r="E92" s="28"/>
      <c r="F92" s="28"/>
      <c r="G92" s="28"/>
      <c r="H92" s="29"/>
      <c r="I92" s="29">
        <f t="shared" si="1"/>
        <v>0</v>
      </c>
      <c r="K92" s="8"/>
    </row>
    <row r="93" spans="1:11" ht="105">
      <c r="A93" s="52">
        <v>84</v>
      </c>
      <c r="B93" s="52" t="s">
        <v>562</v>
      </c>
      <c r="C93" s="67">
        <v>10</v>
      </c>
      <c r="D93" s="90" t="s">
        <v>99</v>
      </c>
      <c r="E93" s="28"/>
      <c r="F93" s="28"/>
      <c r="G93" s="28"/>
      <c r="H93" s="29"/>
      <c r="I93" s="29">
        <f t="shared" si="1"/>
        <v>0</v>
      </c>
      <c r="K93" s="8"/>
    </row>
    <row r="94" spans="1:11" ht="105">
      <c r="A94" s="52">
        <v>85</v>
      </c>
      <c r="B94" s="52" t="s">
        <v>563</v>
      </c>
      <c r="C94" s="67">
        <v>10</v>
      </c>
      <c r="D94" s="90" t="s">
        <v>99</v>
      </c>
      <c r="E94" s="28"/>
      <c r="F94" s="28"/>
      <c r="G94" s="28"/>
      <c r="H94" s="29"/>
      <c r="I94" s="29">
        <f t="shared" si="1"/>
        <v>0</v>
      </c>
      <c r="K94" s="8"/>
    </row>
    <row r="95" spans="1:11" ht="105">
      <c r="A95" s="52">
        <v>86</v>
      </c>
      <c r="B95" s="52" t="s">
        <v>564</v>
      </c>
      <c r="C95" s="67">
        <v>10</v>
      </c>
      <c r="D95" s="90" t="s">
        <v>99</v>
      </c>
      <c r="E95" s="28"/>
      <c r="F95" s="28"/>
      <c r="G95" s="28"/>
      <c r="H95" s="29"/>
      <c r="I95" s="29">
        <f t="shared" si="1"/>
        <v>0</v>
      </c>
      <c r="K95" s="8"/>
    </row>
    <row r="96" spans="1:11" ht="105">
      <c r="A96" s="52">
        <v>87</v>
      </c>
      <c r="B96" s="52" t="s">
        <v>565</v>
      </c>
      <c r="C96" s="67">
        <v>10</v>
      </c>
      <c r="D96" s="90" t="s">
        <v>99</v>
      </c>
      <c r="E96" s="28"/>
      <c r="F96" s="28"/>
      <c r="G96" s="28"/>
      <c r="H96" s="29"/>
      <c r="I96" s="29">
        <f t="shared" si="1"/>
        <v>0</v>
      </c>
      <c r="K96" s="8"/>
    </row>
    <row r="97" spans="1:11" ht="105">
      <c r="A97" s="52">
        <v>88</v>
      </c>
      <c r="B97" s="52" t="s">
        <v>566</v>
      </c>
      <c r="C97" s="67">
        <v>10</v>
      </c>
      <c r="D97" s="90" t="s">
        <v>99</v>
      </c>
      <c r="E97" s="28"/>
      <c r="F97" s="28"/>
      <c r="G97" s="28"/>
      <c r="H97" s="29"/>
      <c r="I97" s="29">
        <f t="shared" si="1"/>
        <v>0</v>
      </c>
      <c r="K97" s="8"/>
    </row>
    <row r="98" spans="1:11" ht="165">
      <c r="A98" s="52">
        <v>89</v>
      </c>
      <c r="B98" s="52" t="s">
        <v>567</v>
      </c>
      <c r="C98" s="67">
        <v>25</v>
      </c>
      <c r="D98" s="90" t="s">
        <v>99</v>
      </c>
      <c r="E98" s="28"/>
      <c r="F98" s="28"/>
      <c r="G98" s="28"/>
      <c r="H98" s="29"/>
      <c r="I98" s="29">
        <f t="shared" si="1"/>
        <v>0</v>
      </c>
      <c r="K98" s="8"/>
    </row>
    <row r="99" spans="1:11" ht="150">
      <c r="A99" s="52">
        <v>90</v>
      </c>
      <c r="B99" s="52" t="s">
        <v>568</v>
      </c>
      <c r="C99" s="67">
        <v>25</v>
      </c>
      <c r="D99" s="90" t="s">
        <v>99</v>
      </c>
      <c r="E99" s="28"/>
      <c r="F99" s="28"/>
      <c r="G99" s="28"/>
      <c r="H99" s="29"/>
      <c r="I99" s="29">
        <f t="shared" si="1"/>
        <v>0</v>
      </c>
      <c r="K99" s="8"/>
    </row>
    <row r="100" spans="1:11" ht="150">
      <c r="A100" s="52">
        <v>91</v>
      </c>
      <c r="B100" s="52" t="s">
        <v>569</v>
      </c>
      <c r="C100" s="67">
        <v>25</v>
      </c>
      <c r="D100" s="90" t="s">
        <v>99</v>
      </c>
      <c r="E100" s="28"/>
      <c r="F100" s="28"/>
      <c r="G100" s="28"/>
      <c r="H100" s="29"/>
      <c r="I100" s="29">
        <f t="shared" si="1"/>
        <v>0</v>
      </c>
      <c r="K100" s="8"/>
    </row>
    <row r="101" spans="1:11" ht="390">
      <c r="A101" s="52">
        <v>92</v>
      </c>
      <c r="B101" s="52" t="s">
        <v>570</v>
      </c>
      <c r="C101" s="67">
        <v>1</v>
      </c>
      <c r="D101" s="90" t="s">
        <v>99</v>
      </c>
      <c r="E101" s="28"/>
      <c r="F101" s="28"/>
      <c r="G101" s="28"/>
      <c r="H101" s="29"/>
      <c r="I101" s="29">
        <f t="shared" si="1"/>
        <v>0</v>
      </c>
      <c r="K101" s="8"/>
    </row>
    <row r="102" spans="1:11" ht="195">
      <c r="A102" s="52">
        <v>93</v>
      </c>
      <c r="B102" s="52" t="s">
        <v>571</v>
      </c>
      <c r="C102" s="67">
        <v>1</v>
      </c>
      <c r="D102" s="90" t="s">
        <v>99</v>
      </c>
      <c r="E102" s="28"/>
      <c r="F102" s="28"/>
      <c r="G102" s="28"/>
      <c r="H102" s="29"/>
      <c r="I102" s="29">
        <f t="shared" si="1"/>
        <v>0</v>
      </c>
      <c r="K102" s="8"/>
    </row>
    <row r="103" spans="1:11" ht="165">
      <c r="A103" s="52">
        <v>94</v>
      </c>
      <c r="B103" s="52" t="s">
        <v>572</v>
      </c>
      <c r="C103" s="67">
        <v>1</v>
      </c>
      <c r="D103" s="90" t="s">
        <v>99</v>
      </c>
      <c r="E103" s="28"/>
      <c r="F103" s="28"/>
      <c r="G103" s="28"/>
      <c r="H103" s="29"/>
      <c r="I103" s="29">
        <f t="shared" si="1"/>
        <v>0</v>
      </c>
      <c r="K103" s="8"/>
    </row>
    <row r="104" spans="1:11" ht="180">
      <c r="A104" s="52">
        <v>95</v>
      </c>
      <c r="B104" s="52" t="s">
        <v>573</v>
      </c>
      <c r="C104" s="67">
        <v>1</v>
      </c>
      <c r="D104" s="90" t="s">
        <v>99</v>
      </c>
      <c r="E104" s="28"/>
      <c r="F104" s="28"/>
      <c r="G104" s="28"/>
      <c r="H104" s="29"/>
      <c r="I104" s="29">
        <f t="shared" si="1"/>
        <v>0</v>
      </c>
      <c r="K104" s="8"/>
    </row>
    <row r="105" spans="1:11" ht="120">
      <c r="A105" s="52">
        <v>96</v>
      </c>
      <c r="B105" s="52" t="s">
        <v>574</v>
      </c>
      <c r="C105" s="67">
        <v>1</v>
      </c>
      <c r="D105" s="90" t="s">
        <v>99</v>
      </c>
      <c r="E105" s="28"/>
      <c r="F105" s="28"/>
      <c r="G105" s="28"/>
      <c r="H105" s="29"/>
      <c r="I105" s="29">
        <f t="shared" si="1"/>
        <v>0</v>
      </c>
      <c r="K105" s="8"/>
    </row>
    <row r="106" spans="1:11" ht="210">
      <c r="A106" s="52">
        <v>97</v>
      </c>
      <c r="B106" s="52" t="s">
        <v>703</v>
      </c>
      <c r="C106" s="67">
        <v>1</v>
      </c>
      <c r="D106" s="90" t="s">
        <v>99</v>
      </c>
      <c r="E106" s="28"/>
      <c r="F106" s="28"/>
      <c r="G106" s="28"/>
      <c r="H106" s="29"/>
      <c r="I106" s="29">
        <f t="shared" si="1"/>
        <v>0</v>
      </c>
      <c r="K106" s="8"/>
    </row>
    <row r="107" spans="1:11" ht="255">
      <c r="A107" s="52">
        <v>98</v>
      </c>
      <c r="B107" s="52" t="s">
        <v>575</v>
      </c>
      <c r="C107" s="67">
        <v>1</v>
      </c>
      <c r="D107" s="90" t="s">
        <v>99</v>
      </c>
      <c r="E107" s="28"/>
      <c r="F107" s="28"/>
      <c r="G107" s="28"/>
      <c r="H107" s="29"/>
      <c r="I107" s="29">
        <f t="shared" si="1"/>
        <v>0</v>
      </c>
      <c r="K107" s="8"/>
    </row>
    <row r="108" spans="1:11" ht="225">
      <c r="A108" s="52">
        <v>99</v>
      </c>
      <c r="B108" s="52" t="s">
        <v>576</v>
      </c>
      <c r="C108" s="67">
        <v>1</v>
      </c>
      <c r="D108" s="90" t="s">
        <v>99</v>
      </c>
      <c r="E108" s="28"/>
      <c r="F108" s="28"/>
      <c r="G108" s="28"/>
      <c r="H108" s="29"/>
      <c r="I108" s="29">
        <f t="shared" si="1"/>
        <v>0</v>
      </c>
      <c r="K108" s="8"/>
    </row>
    <row r="109" spans="1:11" ht="270">
      <c r="A109" s="52">
        <v>100</v>
      </c>
      <c r="B109" s="52" t="s">
        <v>577</v>
      </c>
      <c r="C109" s="67">
        <v>1</v>
      </c>
      <c r="D109" s="90" t="s">
        <v>99</v>
      </c>
      <c r="E109" s="28"/>
      <c r="F109" s="28"/>
      <c r="G109" s="28"/>
      <c r="H109" s="29"/>
      <c r="I109" s="29">
        <f t="shared" si="1"/>
        <v>0</v>
      </c>
      <c r="K109" s="8"/>
    </row>
    <row r="110" spans="1:11" ht="315">
      <c r="A110" s="52">
        <v>101</v>
      </c>
      <c r="B110" s="52" t="s">
        <v>578</v>
      </c>
      <c r="C110" s="67">
        <v>1</v>
      </c>
      <c r="D110" s="90" t="s">
        <v>99</v>
      </c>
      <c r="E110" s="28"/>
      <c r="F110" s="28"/>
      <c r="G110" s="28"/>
      <c r="H110" s="29"/>
      <c r="I110" s="29">
        <f t="shared" si="1"/>
        <v>0</v>
      </c>
      <c r="K110" s="8"/>
    </row>
    <row r="111" spans="1:11" ht="210">
      <c r="A111" s="52">
        <v>102</v>
      </c>
      <c r="B111" s="52" t="s">
        <v>579</v>
      </c>
      <c r="C111" s="67">
        <v>1</v>
      </c>
      <c r="D111" s="90" t="s">
        <v>99</v>
      </c>
      <c r="E111" s="28"/>
      <c r="F111" s="28"/>
      <c r="G111" s="28"/>
      <c r="H111" s="29"/>
      <c r="I111" s="29">
        <f t="shared" si="1"/>
        <v>0</v>
      </c>
      <c r="K111" s="8"/>
    </row>
    <row r="112" spans="1:11" ht="180">
      <c r="A112" s="52">
        <v>103</v>
      </c>
      <c r="B112" s="52" t="s">
        <v>497</v>
      </c>
      <c r="C112" s="67">
        <v>1</v>
      </c>
      <c r="D112" s="90" t="s">
        <v>99</v>
      </c>
      <c r="E112" s="28"/>
      <c r="F112" s="28"/>
      <c r="G112" s="28"/>
      <c r="H112" s="29"/>
      <c r="I112" s="29">
        <f t="shared" si="1"/>
        <v>0</v>
      </c>
      <c r="K112" s="8"/>
    </row>
    <row r="113" spans="1:11" ht="210">
      <c r="A113" s="52">
        <v>104</v>
      </c>
      <c r="B113" s="52" t="s">
        <v>580</v>
      </c>
      <c r="C113" s="67">
        <v>1</v>
      </c>
      <c r="D113" s="90" t="s">
        <v>99</v>
      </c>
      <c r="E113" s="28"/>
      <c r="F113" s="28"/>
      <c r="G113" s="28"/>
      <c r="H113" s="29"/>
      <c r="I113" s="29">
        <f t="shared" si="1"/>
        <v>0</v>
      </c>
      <c r="K113" s="8"/>
    </row>
    <row r="114" spans="1:11" ht="270">
      <c r="A114" s="52">
        <v>105</v>
      </c>
      <c r="B114" s="52" t="s">
        <v>581</v>
      </c>
      <c r="C114" s="67">
        <v>1</v>
      </c>
      <c r="D114" s="90" t="s">
        <v>99</v>
      </c>
      <c r="E114" s="28"/>
      <c r="F114" s="28"/>
      <c r="G114" s="28"/>
      <c r="H114" s="29"/>
      <c r="I114" s="29">
        <f t="shared" si="1"/>
        <v>0</v>
      </c>
      <c r="K114" s="8"/>
    </row>
    <row r="115" spans="1:11" ht="165">
      <c r="A115" s="52">
        <v>106</v>
      </c>
      <c r="B115" s="52" t="s">
        <v>582</v>
      </c>
      <c r="C115" s="67">
        <v>1</v>
      </c>
      <c r="D115" s="90" t="s">
        <v>99</v>
      </c>
      <c r="E115" s="28"/>
      <c r="F115" s="28"/>
      <c r="G115" s="28"/>
      <c r="H115" s="29"/>
      <c r="I115" s="29">
        <f t="shared" si="1"/>
        <v>0</v>
      </c>
      <c r="K115" s="8"/>
    </row>
    <row r="116" spans="1:11" ht="180">
      <c r="A116" s="52">
        <v>107</v>
      </c>
      <c r="B116" s="52" t="s">
        <v>583</v>
      </c>
      <c r="C116" s="67">
        <v>1</v>
      </c>
      <c r="D116" s="90" t="s">
        <v>99</v>
      </c>
      <c r="E116" s="28"/>
      <c r="F116" s="28"/>
      <c r="G116" s="28"/>
      <c r="H116" s="29"/>
      <c r="I116" s="29">
        <f t="shared" si="1"/>
        <v>0</v>
      </c>
      <c r="K116" s="8"/>
    </row>
    <row r="117" spans="1:11" ht="225">
      <c r="A117" s="52">
        <v>108</v>
      </c>
      <c r="B117" s="52" t="s">
        <v>584</v>
      </c>
      <c r="C117" s="67">
        <v>1</v>
      </c>
      <c r="D117" s="90" t="s">
        <v>99</v>
      </c>
      <c r="E117" s="28"/>
      <c r="F117" s="28"/>
      <c r="G117" s="28"/>
      <c r="H117" s="29"/>
      <c r="I117" s="29">
        <f aca="true" t="shared" si="2" ref="I117:I180">ROUND(ROUND(C117,2)*ROUND(H117,2),2)</f>
        <v>0</v>
      </c>
      <c r="K117" s="8"/>
    </row>
    <row r="118" spans="1:11" ht="315">
      <c r="A118" s="52">
        <v>109</v>
      </c>
      <c r="B118" s="52" t="s">
        <v>585</v>
      </c>
      <c r="C118" s="67">
        <v>1</v>
      </c>
      <c r="D118" s="90" t="s">
        <v>99</v>
      </c>
      <c r="E118" s="28"/>
      <c r="F118" s="28"/>
      <c r="G118" s="28"/>
      <c r="H118" s="29"/>
      <c r="I118" s="29">
        <f t="shared" si="2"/>
        <v>0</v>
      </c>
      <c r="K118" s="8"/>
    </row>
    <row r="119" spans="1:11" ht="225">
      <c r="A119" s="52">
        <v>110</v>
      </c>
      <c r="B119" s="52" t="s">
        <v>586</v>
      </c>
      <c r="C119" s="67">
        <v>1</v>
      </c>
      <c r="D119" s="90" t="s">
        <v>99</v>
      </c>
      <c r="E119" s="28"/>
      <c r="F119" s="28"/>
      <c r="G119" s="28"/>
      <c r="H119" s="29"/>
      <c r="I119" s="29">
        <f t="shared" si="2"/>
        <v>0</v>
      </c>
      <c r="K119" s="8"/>
    </row>
    <row r="120" spans="1:11" ht="285">
      <c r="A120" s="52">
        <v>111</v>
      </c>
      <c r="B120" s="52" t="s">
        <v>587</v>
      </c>
      <c r="C120" s="67">
        <v>1</v>
      </c>
      <c r="D120" s="90" t="s">
        <v>99</v>
      </c>
      <c r="E120" s="28"/>
      <c r="F120" s="28"/>
      <c r="G120" s="28"/>
      <c r="H120" s="29"/>
      <c r="I120" s="29">
        <f t="shared" si="2"/>
        <v>0</v>
      </c>
      <c r="K120" s="8"/>
    </row>
    <row r="121" spans="1:11" ht="165">
      <c r="A121" s="52">
        <v>112</v>
      </c>
      <c r="B121" s="52" t="s">
        <v>588</v>
      </c>
      <c r="C121" s="67">
        <v>1</v>
      </c>
      <c r="D121" s="90" t="s">
        <v>99</v>
      </c>
      <c r="E121" s="28"/>
      <c r="F121" s="28"/>
      <c r="G121" s="28"/>
      <c r="H121" s="29"/>
      <c r="I121" s="29">
        <f t="shared" si="2"/>
        <v>0</v>
      </c>
      <c r="K121" s="8"/>
    </row>
    <row r="122" spans="1:11" ht="135">
      <c r="A122" s="52">
        <v>113</v>
      </c>
      <c r="B122" s="52" t="s">
        <v>589</v>
      </c>
      <c r="C122" s="67">
        <v>1</v>
      </c>
      <c r="D122" s="90" t="s">
        <v>99</v>
      </c>
      <c r="E122" s="28"/>
      <c r="F122" s="28"/>
      <c r="G122" s="28"/>
      <c r="H122" s="29"/>
      <c r="I122" s="29">
        <f t="shared" si="2"/>
        <v>0</v>
      </c>
      <c r="K122" s="8"/>
    </row>
    <row r="123" spans="1:11" ht="135">
      <c r="A123" s="52">
        <v>114</v>
      </c>
      <c r="B123" s="52" t="s">
        <v>590</v>
      </c>
      <c r="C123" s="67">
        <v>1</v>
      </c>
      <c r="D123" s="90" t="s">
        <v>99</v>
      </c>
      <c r="E123" s="28"/>
      <c r="F123" s="28"/>
      <c r="G123" s="28"/>
      <c r="H123" s="29"/>
      <c r="I123" s="29">
        <f t="shared" si="2"/>
        <v>0</v>
      </c>
      <c r="K123" s="8"/>
    </row>
    <row r="124" spans="1:11" ht="135">
      <c r="A124" s="52">
        <v>115</v>
      </c>
      <c r="B124" s="52" t="s">
        <v>591</v>
      </c>
      <c r="C124" s="67">
        <v>1</v>
      </c>
      <c r="D124" s="90" t="s">
        <v>99</v>
      </c>
      <c r="E124" s="28"/>
      <c r="F124" s="28"/>
      <c r="G124" s="28"/>
      <c r="H124" s="29"/>
      <c r="I124" s="29">
        <f t="shared" si="2"/>
        <v>0</v>
      </c>
      <c r="K124" s="8"/>
    </row>
    <row r="125" spans="1:11" ht="150">
      <c r="A125" s="52">
        <v>116</v>
      </c>
      <c r="B125" s="52" t="s">
        <v>592</v>
      </c>
      <c r="C125" s="67">
        <v>1</v>
      </c>
      <c r="D125" s="90" t="s">
        <v>99</v>
      </c>
      <c r="E125" s="28"/>
      <c r="F125" s="28"/>
      <c r="G125" s="28"/>
      <c r="H125" s="29"/>
      <c r="I125" s="29">
        <f t="shared" si="2"/>
        <v>0</v>
      </c>
      <c r="K125" s="8"/>
    </row>
    <row r="126" spans="1:11" ht="180">
      <c r="A126" s="52">
        <v>117</v>
      </c>
      <c r="B126" s="52" t="s">
        <v>593</v>
      </c>
      <c r="C126" s="67">
        <v>1</v>
      </c>
      <c r="D126" s="90" t="s">
        <v>99</v>
      </c>
      <c r="E126" s="28"/>
      <c r="F126" s="28"/>
      <c r="G126" s="28"/>
      <c r="H126" s="29"/>
      <c r="I126" s="29">
        <f t="shared" si="2"/>
        <v>0</v>
      </c>
      <c r="K126" s="8"/>
    </row>
    <row r="127" spans="1:11" ht="180">
      <c r="A127" s="52">
        <v>118</v>
      </c>
      <c r="B127" s="52" t="s">
        <v>594</v>
      </c>
      <c r="C127" s="67">
        <v>1</v>
      </c>
      <c r="D127" s="90" t="s">
        <v>99</v>
      </c>
      <c r="E127" s="28"/>
      <c r="F127" s="28"/>
      <c r="G127" s="28"/>
      <c r="H127" s="29"/>
      <c r="I127" s="29">
        <f t="shared" si="2"/>
        <v>0</v>
      </c>
      <c r="K127" s="8"/>
    </row>
    <row r="128" spans="1:11" ht="165">
      <c r="A128" s="52">
        <v>119</v>
      </c>
      <c r="B128" s="52" t="s">
        <v>595</v>
      </c>
      <c r="C128" s="67">
        <v>1</v>
      </c>
      <c r="D128" s="90" t="s">
        <v>99</v>
      </c>
      <c r="E128" s="28"/>
      <c r="F128" s="28"/>
      <c r="G128" s="28"/>
      <c r="H128" s="29"/>
      <c r="I128" s="29">
        <f t="shared" si="2"/>
        <v>0</v>
      </c>
      <c r="K128" s="8"/>
    </row>
    <row r="129" spans="1:11" ht="165">
      <c r="A129" s="52">
        <v>120</v>
      </c>
      <c r="B129" s="52" t="s">
        <v>656</v>
      </c>
      <c r="C129" s="67">
        <v>1</v>
      </c>
      <c r="D129" s="90" t="s">
        <v>99</v>
      </c>
      <c r="E129" s="28"/>
      <c r="F129" s="28"/>
      <c r="G129" s="28"/>
      <c r="H129" s="29"/>
      <c r="I129" s="29">
        <f t="shared" si="2"/>
        <v>0</v>
      </c>
      <c r="K129" s="8"/>
    </row>
    <row r="130" spans="1:11" ht="255">
      <c r="A130" s="52">
        <v>121</v>
      </c>
      <c r="B130" s="52" t="s">
        <v>596</v>
      </c>
      <c r="C130" s="67">
        <v>1</v>
      </c>
      <c r="D130" s="90" t="s">
        <v>99</v>
      </c>
      <c r="E130" s="28"/>
      <c r="F130" s="28"/>
      <c r="G130" s="28"/>
      <c r="H130" s="29"/>
      <c r="I130" s="29">
        <f t="shared" si="2"/>
        <v>0</v>
      </c>
      <c r="K130" s="8"/>
    </row>
    <row r="131" spans="1:11" ht="225">
      <c r="A131" s="52">
        <v>122</v>
      </c>
      <c r="B131" s="52" t="s">
        <v>657</v>
      </c>
      <c r="C131" s="67">
        <v>1</v>
      </c>
      <c r="D131" s="90" t="s">
        <v>99</v>
      </c>
      <c r="E131" s="28"/>
      <c r="F131" s="28"/>
      <c r="G131" s="28"/>
      <c r="H131" s="29"/>
      <c r="I131" s="29">
        <f t="shared" si="2"/>
        <v>0</v>
      </c>
      <c r="K131" s="8"/>
    </row>
    <row r="132" spans="1:11" ht="225">
      <c r="A132" s="52">
        <v>123</v>
      </c>
      <c r="B132" s="52" t="s">
        <v>597</v>
      </c>
      <c r="C132" s="67">
        <v>10</v>
      </c>
      <c r="D132" s="90" t="s">
        <v>99</v>
      </c>
      <c r="E132" s="28"/>
      <c r="F132" s="28"/>
      <c r="G132" s="28"/>
      <c r="H132" s="29"/>
      <c r="I132" s="29">
        <f t="shared" si="2"/>
        <v>0</v>
      </c>
      <c r="K132" s="8"/>
    </row>
    <row r="133" spans="1:11" ht="330">
      <c r="A133" s="52">
        <v>124</v>
      </c>
      <c r="B133" s="52" t="s">
        <v>598</v>
      </c>
      <c r="C133" s="67">
        <v>1</v>
      </c>
      <c r="D133" s="90" t="s">
        <v>99</v>
      </c>
      <c r="E133" s="28"/>
      <c r="F133" s="28"/>
      <c r="G133" s="28"/>
      <c r="H133" s="29"/>
      <c r="I133" s="29">
        <f t="shared" si="2"/>
        <v>0</v>
      </c>
      <c r="K133" s="8"/>
    </row>
    <row r="134" spans="1:11" ht="330">
      <c r="A134" s="52">
        <v>125</v>
      </c>
      <c r="B134" s="52" t="s">
        <v>599</v>
      </c>
      <c r="C134" s="67">
        <v>1</v>
      </c>
      <c r="D134" s="90" t="s">
        <v>99</v>
      </c>
      <c r="E134" s="28"/>
      <c r="F134" s="28"/>
      <c r="G134" s="28"/>
      <c r="H134" s="29"/>
      <c r="I134" s="29">
        <f t="shared" si="2"/>
        <v>0</v>
      </c>
      <c r="K134" s="8"/>
    </row>
    <row r="135" spans="1:11" ht="225">
      <c r="A135" s="52">
        <v>126</v>
      </c>
      <c r="B135" s="52" t="s">
        <v>600</v>
      </c>
      <c r="C135" s="67">
        <v>1</v>
      </c>
      <c r="D135" s="90" t="s">
        <v>99</v>
      </c>
      <c r="E135" s="28"/>
      <c r="F135" s="28"/>
      <c r="G135" s="28"/>
      <c r="H135" s="29"/>
      <c r="I135" s="29">
        <f t="shared" si="2"/>
        <v>0</v>
      </c>
      <c r="K135" s="8"/>
    </row>
    <row r="136" spans="1:11" ht="225">
      <c r="A136" s="52">
        <v>127</v>
      </c>
      <c r="B136" s="52" t="s">
        <v>601</v>
      </c>
      <c r="C136" s="67">
        <v>1</v>
      </c>
      <c r="D136" s="90" t="s">
        <v>99</v>
      </c>
      <c r="E136" s="28"/>
      <c r="F136" s="28"/>
      <c r="G136" s="28"/>
      <c r="H136" s="29"/>
      <c r="I136" s="29">
        <f t="shared" si="2"/>
        <v>0</v>
      </c>
      <c r="K136" s="8"/>
    </row>
    <row r="137" spans="1:11" ht="225">
      <c r="A137" s="52">
        <v>128</v>
      </c>
      <c r="B137" s="52" t="s">
        <v>602</v>
      </c>
      <c r="C137" s="67">
        <v>1</v>
      </c>
      <c r="D137" s="90" t="s">
        <v>99</v>
      </c>
      <c r="E137" s="28"/>
      <c r="F137" s="28"/>
      <c r="G137" s="28"/>
      <c r="H137" s="29"/>
      <c r="I137" s="29">
        <f t="shared" si="2"/>
        <v>0</v>
      </c>
      <c r="K137" s="8"/>
    </row>
    <row r="138" spans="1:11" ht="135">
      <c r="A138" s="52">
        <v>129</v>
      </c>
      <c r="B138" s="52" t="s">
        <v>704</v>
      </c>
      <c r="C138" s="67">
        <v>1</v>
      </c>
      <c r="D138" s="90" t="s">
        <v>99</v>
      </c>
      <c r="E138" s="28"/>
      <c r="F138" s="28"/>
      <c r="G138" s="28"/>
      <c r="H138" s="29"/>
      <c r="I138" s="29">
        <f t="shared" si="2"/>
        <v>0</v>
      </c>
      <c r="K138" s="8"/>
    </row>
    <row r="139" spans="1:11" ht="120">
      <c r="A139" s="52">
        <v>130</v>
      </c>
      <c r="B139" s="52" t="s">
        <v>705</v>
      </c>
      <c r="C139" s="67">
        <v>1</v>
      </c>
      <c r="D139" s="90" t="s">
        <v>99</v>
      </c>
      <c r="E139" s="28"/>
      <c r="F139" s="28"/>
      <c r="G139" s="28"/>
      <c r="H139" s="29"/>
      <c r="I139" s="29">
        <f t="shared" si="2"/>
        <v>0</v>
      </c>
      <c r="K139" s="8"/>
    </row>
    <row r="140" spans="1:11" ht="135">
      <c r="A140" s="52">
        <v>131</v>
      </c>
      <c r="B140" s="52" t="s">
        <v>706</v>
      </c>
      <c r="C140" s="67">
        <v>1</v>
      </c>
      <c r="D140" s="90" t="s">
        <v>99</v>
      </c>
      <c r="E140" s="28"/>
      <c r="F140" s="28"/>
      <c r="G140" s="28"/>
      <c r="H140" s="29"/>
      <c r="I140" s="29">
        <f t="shared" si="2"/>
        <v>0</v>
      </c>
      <c r="K140" s="8"/>
    </row>
    <row r="141" spans="1:11" ht="135">
      <c r="A141" s="52">
        <v>132</v>
      </c>
      <c r="B141" s="52" t="s">
        <v>707</v>
      </c>
      <c r="C141" s="67">
        <v>1</v>
      </c>
      <c r="D141" s="90" t="s">
        <v>99</v>
      </c>
      <c r="E141" s="28"/>
      <c r="F141" s="28"/>
      <c r="G141" s="28"/>
      <c r="H141" s="29"/>
      <c r="I141" s="29">
        <f t="shared" si="2"/>
        <v>0</v>
      </c>
      <c r="K141" s="8"/>
    </row>
    <row r="142" spans="1:11" ht="15">
      <c r="A142" s="52">
        <v>133</v>
      </c>
      <c r="B142" s="52" t="s">
        <v>531</v>
      </c>
      <c r="C142" s="67">
        <v>1</v>
      </c>
      <c r="D142" s="90" t="s">
        <v>99</v>
      </c>
      <c r="E142" s="28"/>
      <c r="F142" s="28"/>
      <c r="G142" s="28"/>
      <c r="H142" s="29"/>
      <c r="I142" s="29">
        <f t="shared" si="2"/>
        <v>0</v>
      </c>
      <c r="K142" s="8"/>
    </row>
    <row r="143" spans="1:11" ht="30">
      <c r="A143" s="52">
        <v>134</v>
      </c>
      <c r="B143" s="52" t="s">
        <v>603</v>
      </c>
      <c r="C143" s="67">
        <v>20</v>
      </c>
      <c r="D143" s="90" t="s">
        <v>99</v>
      </c>
      <c r="E143" s="28"/>
      <c r="F143" s="28"/>
      <c r="G143" s="28"/>
      <c r="H143" s="29"/>
      <c r="I143" s="29">
        <f t="shared" si="2"/>
        <v>0</v>
      </c>
      <c r="K143" s="8"/>
    </row>
    <row r="144" spans="1:11" ht="15">
      <c r="A144" s="52">
        <v>135</v>
      </c>
      <c r="B144" s="52" t="s">
        <v>604</v>
      </c>
      <c r="C144" s="67">
        <v>20</v>
      </c>
      <c r="D144" s="90" t="s">
        <v>99</v>
      </c>
      <c r="E144" s="28"/>
      <c r="F144" s="28"/>
      <c r="G144" s="28"/>
      <c r="H144" s="29"/>
      <c r="I144" s="29">
        <f t="shared" si="2"/>
        <v>0</v>
      </c>
      <c r="K144" s="8"/>
    </row>
    <row r="145" spans="1:11" ht="15">
      <c r="A145" s="52">
        <v>136</v>
      </c>
      <c r="B145" s="52" t="s">
        <v>605</v>
      </c>
      <c r="C145" s="67">
        <v>10</v>
      </c>
      <c r="D145" s="90" t="s">
        <v>99</v>
      </c>
      <c r="E145" s="28"/>
      <c r="F145" s="28"/>
      <c r="G145" s="28"/>
      <c r="H145" s="29"/>
      <c r="I145" s="29">
        <f t="shared" si="2"/>
        <v>0</v>
      </c>
      <c r="K145" s="8"/>
    </row>
    <row r="146" spans="1:11" ht="15">
      <c r="A146" s="52">
        <v>137</v>
      </c>
      <c r="B146" s="52" t="s">
        <v>606</v>
      </c>
      <c r="C146" s="67">
        <v>10</v>
      </c>
      <c r="D146" s="90" t="s">
        <v>99</v>
      </c>
      <c r="E146" s="28"/>
      <c r="F146" s="28"/>
      <c r="G146" s="28"/>
      <c r="H146" s="29"/>
      <c r="I146" s="29">
        <f t="shared" si="2"/>
        <v>0</v>
      </c>
      <c r="K146" s="8"/>
    </row>
    <row r="147" spans="1:11" ht="15">
      <c r="A147" s="52">
        <v>138</v>
      </c>
      <c r="B147" s="52" t="s">
        <v>607</v>
      </c>
      <c r="C147" s="67">
        <v>10</v>
      </c>
      <c r="D147" s="90" t="s">
        <v>99</v>
      </c>
      <c r="E147" s="28"/>
      <c r="F147" s="28"/>
      <c r="G147" s="28"/>
      <c r="H147" s="29"/>
      <c r="I147" s="29">
        <f t="shared" si="2"/>
        <v>0</v>
      </c>
      <c r="K147" s="8"/>
    </row>
    <row r="148" spans="1:11" ht="15">
      <c r="A148" s="52">
        <v>139</v>
      </c>
      <c r="B148" s="52" t="s">
        <v>608</v>
      </c>
      <c r="C148" s="67">
        <v>10</v>
      </c>
      <c r="D148" s="90" t="s">
        <v>99</v>
      </c>
      <c r="E148" s="28"/>
      <c r="F148" s="28"/>
      <c r="G148" s="28"/>
      <c r="H148" s="29"/>
      <c r="I148" s="29">
        <f t="shared" si="2"/>
        <v>0</v>
      </c>
      <c r="K148" s="8"/>
    </row>
    <row r="149" spans="1:11" ht="15">
      <c r="A149" s="52">
        <v>140</v>
      </c>
      <c r="B149" s="52" t="s">
        <v>609</v>
      </c>
      <c r="C149" s="67">
        <v>10</v>
      </c>
      <c r="D149" s="90" t="s">
        <v>99</v>
      </c>
      <c r="E149" s="28"/>
      <c r="F149" s="28"/>
      <c r="G149" s="28"/>
      <c r="H149" s="29"/>
      <c r="I149" s="29">
        <f t="shared" si="2"/>
        <v>0</v>
      </c>
      <c r="K149" s="8"/>
    </row>
    <row r="150" spans="1:11" ht="15">
      <c r="A150" s="52">
        <v>141</v>
      </c>
      <c r="B150" s="52" t="s">
        <v>610</v>
      </c>
      <c r="C150" s="67">
        <v>10</v>
      </c>
      <c r="D150" s="90" t="s">
        <v>99</v>
      </c>
      <c r="E150" s="28"/>
      <c r="F150" s="28"/>
      <c r="G150" s="28"/>
      <c r="H150" s="29"/>
      <c r="I150" s="29">
        <f t="shared" si="2"/>
        <v>0</v>
      </c>
      <c r="K150" s="8"/>
    </row>
    <row r="151" spans="1:11" ht="15">
      <c r="A151" s="52">
        <v>142</v>
      </c>
      <c r="B151" s="52" t="s">
        <v>611</v>
      </c>
      <c r="C151" s="67">
        <v>10</v>
      </c>
      <c r="D151" s="90" t="s">
        <v>99</v>
      </c>
      <c r="E151" s="28"/>
      <c r="F151" s="28"/>
      <c r="G151" s="28"/>
      <c r="H151" s="29"/>
      <c r="I151" s="29">
        <f t="shared" si="2"/>
        <v>0</v>
      </c>
      <c r="K151" s="8"/>
    </row>
    <row r="152" spans="1:11" ht="15">
      <c r="A152" s="52">
        <v>143</v>
      </c>
      <c r="B152" s="52" t="s">
        <v>612</v>
      </c>
      <c r="C152" s="67">
        <v>10</v>
      </c>
      <c r="D152" s="90" t="s">
        <v>99</v>
      </c>
      <c r="E152" s="28"/>
      <c r="F152" s="28"/>
      <c r="G152" s="28"/>
      <c r="H152" s="29"/>
      <c r="I152" s="29">
        <f t="shared" si="2"/>
        <v>0</v>
      </c>
      <c r="K152" s="8"/>
    </row>
    <row r="153" spans="1:11" ht="15">
      <c r="A153" s="52">
        <v>144</v>
      </c>
      <c r="B153" s="52" t="s">
        <v>613</v>
      </c>
      <c r="C153" s="67">
        <v>10</v>
      </c>
      <c r="D153" s="90" t="s">
        <v>99</v>
      </c>
      <c r="E153" s="28"/>
      <c r="F153" s="28"/>
      <c r="G153" s="28"/>
      <c r="H153" s="29"/>
      <c r="I153" s="29">
        <f t="shared" si="2"/>
        <v>0</v>
      </c>
      <c r="K153" s="8"/>
    </row>
    <row r="154" spans="1:11" ht="15">
      <c r="A154" s="52">
        <v>145</v>
      </c>
      <c r="B154" s="52" t="s">
        <v>614</v>
      </c>
      <c r="C154" s="67">
        <v>10</v>
      </c>
      <c r="D154" s="90" t="s">
        <v>99</v>
      </c>
      <c r="E154" s="28"/>
      <c r="F154" s="28"/>
      <c r="G154" s="28"/>
      <c r="H154" s="29"/>
      <c r="I154" s="29">
        <f t="shared" si="2"/>
        <v>0</v>
      </c>
      <c r="K154" s="8"/>
    </row>
    <row r="155" spans="1:11" ht="15">
      <c r="A155" s="52">
        <v>146</v>
      </c>
      <c r="B155" s="52" t="s">
        <v>615</v>
      </c>
      <c r="C155" s="67">
        <v>10</v>
      </c>
      <c r="D155" s="90" t="s">
        <v>99</v>
      </c>
      <c r="E155" s="28"/>
      <c r="F155" s="28"/>
      <c r="G155" s="28"/>
      <c r="H155" s="29"/>
      <c r="I155" s="29">
        <f t="shared" si="2"/>
        <v>0</v>
      </c>
      <c r="K155" s="8"/>
    </row>
    <row r="156" spans="1:11" ht="270">
      <c r="A156" s="52">
        <v>147</v>
      </c>
      <c r="B156" s="52" t="s">
        <v>708</v>
      </c>
      <c r="C156" s="67">
        <v>200</v>
      </c>
      <c r="D156" s="90" t="s">
        <v>99</v>
      </c>
      <c r="E156" s="28"/>
      <c r="F156" s="28"/>
      <c r="G156" s="28"/>
      <c r="H156" s="29"/>
      <c r="I156" s="29">
        <f t="shared" si="2"/>
        <v>0</v>
      </c>
      <c r="K156" s="8"/>
    </row>
    <row r="157" spans="1:11" ht="30">
      <c r="A157" s="52">
        <v>148</v>
      </c>
      <c r="B157" s="52" t="s">
        <v>616</v>
      </c>
      <c r="C157" s="67">
        <v>200</v>
      </c>
      <c r="D157" s="90" t="s">
        <v>99</v>
      </c>
      <c r="E157" s="28"/>
      <c r="F157" s="28"/>
      <c r="G157" s="28"/>
      <c r="H157" s="29"/>
      <c r="I157" s="29">
        <f t="shared" si="2"/>
        <v>0</v>
      </c>
      <c r="K157" s="8"/>
    </row>
    <row r="158" spans="1:11" ht="225">
      <c r="A158" s="52">
        <v>149</v>
      </c>
      <c r="B158" s="52" t="s">
        <v>617</v>
      </c>
      <c r="C158" s="67">
        <v>50</v>
      </c>
      <c r="D158" s="90" t="s">
        <v>99</v>
      </c>
      <c r="E158" s="28"/>
      <c r="F158" s="28"/>
      <c r="G158" s="28"/>
      <c r="H158" s="29"/>
      <c r="I158" s="29">
        <f t="shared" si="2"/>
        <v>0</v>
      </c>
      <c r="K158" s="8"/>
    </row>
    <row r="159" spans="1:11" ht="15">
      <c r="A159" s="52">
        <v>150</v>
      </c>
      <c r="B159" s="52" t="s">
        <v>618</v>
      </c>
      <c r="C159" s="67">
        <v>50</v>
      </c>
      <c r="D159" s="90" t="s">
        <v>99</v>
      </c>
      <c r="E159" s="28"/>
      <c r="F159" s="28"/>
      <c r="G159" s="28"/>
      <c r="H159" s="29"/>
      <c r="I159" s="29">
        <f t="shared" si="2"/>
        <v>0</v>
      </c>
      <c r="K159" s="8"/>
    </row>
    <row r="160" spans="1:11" ht="15">
      <c r="A160" s="52">
        <v>151</v>
      </c>
      <c r="B160" s="52" t="s">
        <v>619</v>
      </c>
      <c r="C160" s="67">
        <v>50</v>
      </c>
      <c r="D160" s="90" t="s">
        <v>99</v>
      </c>
      <c r="E160" s="28"/>
      <c r="F160" s="28"/>
      <c r="G160" s="28"/>
      <c r="H160" s="29"/>
      <c r="I160" s="29">
        <f t="shared" si="2"/>
        <v>0</v>
      </c>
      <c r="K160" s="8"/>
    </row>
    <row r="161" spans="1:11" ht="15">
      <c r="A161" s="52">
        <v>152</v>
      </c>
      <c r="B161" s="52" t="s">
        <v>606</v>
      </c>
      <c r="C161" s="67">
        <v>50</v>
      </c>
      <c r="D161" s="90" t="s">
        <v>99</v>
      </c>
      <c r="E161" s="28"/>
      <c r="F161" s="28"/>
      <c r="G161" s="28"/>
      <c r="H161" s="29"/>
      <c r="I161" s="29">
        <f t="shared" si="2"/>
        <v>0</v>
      </c>
      <c r="K161" s="8"/>
    </row>
    <row r="162" spans="1:11" ht="15">
      <c r="A162" s="52">
        <v>153</v>
      </c>
      <c r="B162" s="52" t="s">
        <v>620</v>
      </c>
      <c r="C162" s="67">
        <v>50</v>
      </c>
      <c r="D162" s="90" t="s">
        <v>99</v>
      </c>
      <c r="E162" s="28"/>
      <c r="F162" s="28"/>
      <c r="G162" s="28"/>
      <c r="H162" s="29"/>
      <c r="I162" s="29">
        <f t="shared" si="2"/>
        <v>0</v>
      </c>
      <c r="K162" s="8"/>
    </row>
    <row r="163" spans="1:11" ht="90">
      <c r="A163" s="52">
        <v>154</v>
      </c>
      <c r="B163" s="52" t="s">
        <v>621</v>
      </c>
      <c r="C163" s="67">
        <v>50</v>
      </c>
      <c r="D163" s="90" t="s">
        <v>99</v>
      </c>
      <c r="E163" s="28"/>
      <c r="F163" s="28"/>
      <c r="G163" s="28"/>
      <c r="H163" s="29"/>
      <c r="I163" s="29">
        <f t="shared" si="2"/>
        <v>0</v>
      </c>
      <c r="K163" s="8"/>
    </row>
    <row r="164" spans="1:11" ht="45">
      <c r="A164" s="52">
        <v>155</v>
      </c>
      <c r="B164" s="52" t="s">
        <v>622</v>
      </c>
      <c r="C164" s="67">
        <v>75</v>
      </c>
      <c r="D164" s="90" t="s">
        <v>99</v>
      </c>
      <c r="E164" s="28"/>
      <c r="F164" s="28"/>
      <c r="G164" s="28"/>
      <c r="H164" s="29"/>
      <c r="I164" s="29">
        <f t="shared" si="2"/>
        <v>0</v>
      </c>
      <c r="K164" s="8"/>
    </row>
    <row r="165" spans="1:11" ht="45">
      <c r="A165" s="52">
        <v>156</v>
      </c>
      <c r="B165" s="52" t="s">
        <v>623</v>
      </c>
      <c r="C165" s="67">
        <v>75</v>
      </c>
      <c r="D165" s="90" t="s">
        <v>99</v>
      </c>
      <c r="E165" s="28"/>
      <c r="F165" s="28"/>
      <c r="G165" s="28"/>
      <c r="H165" s="29"/>
      <c r="I165" s="29">
        <f t="shared" si="2"/>
        <v>0</v>
      </c>
      <c r="K165" s="8"/>
    </row>
    <row r="166" spans="1:11" ht="45">
      <c r="A166" s="52">
        <v>157</v>
      </c>
      <c r="B166" s="52" t="s">
        <v>624</v>
      </c>
      <c r="C166" s="67">
        <v>75</v>
      </c>
      <c r="D166" s="90" t="s">
        <v>99</v>
      </c>
      <c r="E166" s="28"/>
      <c r="F166" s="28"/>
      <c r="G166" s="28"/>
      <c r="H166" s="29"/>
      <c r="I166" s="29">
        <f t="shared" si="2"/>
        <v>0</v>
      </c>
      <c r="K166" s="8"/>
    </row>
    <row r="167" spans="1:11" ht="30">
      <c r="A167" s="52">
        <v>158</v>
      </c>
      <c r="B167" s="52" t="s">
        <v>625</v>
      </c>
      <c r="C167" s="67">
        <v>50</v>
      </c>
      <c r="D167" s="90" t="s">
        <v>99</v>
      </c>
      <c r="E167" s="28"/>
      <c r="F167" s="28"/>
      <c r="G167" s="28"/>
      <c r="H167" s="29"/>
      <c r="I167" s="29">
        <f t="shared" si="2"/>
        <v>0</v>
      </c>
      <c r="K167" s="8"/>
    </row>
    <row r="168" spans="1:11" ht="120">
      <c r="A168" s="52">
        <v>159</v>
      </c>
      <c r="B168" s="52" t="s">
        <v>626</v>
      </c>
      <c r="C168" s="67">
        <v>1</v>
      </c>
      <c r="D168" s="90" t="s">
        <v>99</v>
      </c>
      <c r="E168" s="28"/>
      <c r="F168" s="28"/>
      <c r="G168" s="28"/>
      <c r="H168" s="29"/>
      <c r="I168" s="29">
        <f t="shared" si="2"/>
        <v>0</v>
      </c>
      <c r="K168" s="8"/>
    </row>
    <row r="169" spans="1:11" ht="90">
      <c r="A169" s="52">
        <v>160</v>
      </c>
      <c r="B169" s="52" t="s">
        <v>627</v>
      </c>
      <c r="C169" s="67">
        <v>40</v>
      </c>
      <c r="D169" s="90" t="s">
        <v>99</v>
      </c>
      <c r="E169" s="28"/>
      <c r="F169" s="28"/>
      <c r="G169" s="28"/>
      <c r="H169" s="29"/>
      <c r="I169" s="29">
        <f t="shared" si="2"/>
        <v>0</v>
      </c>
      <c r="K169" s="8"/>
    </row>
    <row r="170" spans="1:11" ht="15">
      <c r="A170" s="52">
        <v>161</v>
      </c>
      <c r="B170" s="52" t="s">
        <v>628</v>
      </c>
      <c r="C170" s="67">
        <v>10</v>
      </c>
      <c r="D170" s="90" t="s">
        <v>99</v>
      </c>
      <c r="E170" s="28"/>
      <c r="F170" s="28"/>
      <c r="G170" s="28"/>
      <c r="H170" s="29"/>
      <c r="I170" s="29">
        <f t="shared" si="2"/>
        <v>0</v>
      </c>
      <c r="K170" s="8"/>
    </row>
    <row r="171" spans="1:11" ht="45">
      <c r="A171" s="52">
        <v>162</v>
      </c>
      <c r="B171" s="52" t="s">
        <v>629</v>
      </c>
      <c r="C171" s="67">
        <v>50</v>
      </c>
      <c r="D171" s="90" t="s">
        <v>99</v>
      </c>
      <c r="E171" s="28"/>
      <c r="F171" s="28"/>
      <c r="G171" s="28"/>
      <c r="H171" s="29"/>
      <c r="I171" s="29">
        <f t="shared" si="2"/>
        <v>0</v>
      </c>
      <c r="K171" s="8"/>
    </row>
    <row r="172" spans="1:11" ht="45">
      <c r="A172" s="52">
        <v>163</v>
      </c>
      <c r="B172" s="52" t="s">
        <v>630</v>
      </c>
      <c r="C172" s="67">
        <v>10</v>
      </c>
      <c r="D172" s="90" t="s">
        <v>99</v>
      </c>
      <c r="E172" s="28"/>
      <c r="F172" s="28"/>
      <c r="G172" s="28"/>
      <c r="H172" s="29"/>
      <c r="I172" s="29">
        <f t="shared" si="2"/>
        <v>0</v>
      </c>
      <c r="K172" s="8"/>
    </row>
    <row r="173" spans="1:11" ht="15">
      <c r="A173" s="52">
        <v>164</v>
      </c>
      <c r="B173" s="52" t="s">
        <v>631</v>
      </c>
      <c r="C173" s="67">
        <v>50</v>
      </c>
      <c r="D173" s="90" t="s">
        <v>99</v>
      </c>
      <c r="E173" s="28"/>
      <c r="F173" s="28"/>
      <c r="G173" s="28"/>
      <c r="H173" s="29"/>
      <c r="I173" s="29">
        <f t="shared" si="2"/>
        <v>0</v>
      </c>
      <c r="K173" s="8"/>
    </row>
    <row r="174" spans="1:11" ht="15">
      <c r="A174" s="52">
        <v>165</v>
      </c>
      <c r="B174" s="52" t="s">
        <v>632</v>
      </c>
      <c r="C174" s="67">
        <v>50</v>
      </c>
      <c r="D174" s="90" t="s">
        <v>99</v>
      </c>
      <c r="E174" s="28"/>
      <c r="F174" s="28"/>
      <c r="G174" s="28"/>
      <c r="H174" s="29"/>
      <c r="I174" s="29">
        <f t="shared" si="2"/>
        <v>0</v>
      </c>
      <c r="K174" s="8"/>
    </row>
    <row r="175" spans="1:11" ht="195">
      <c r="A175" s="52">
        <v>166</v>
      </c>
      <c r="B175" s="52" t="s">
        <v>658</v>
      </c>
      <c r="C175" s="67">
        <v>30</v>
      </c>
      <c r="D175" s="90" t="s">
        <v>99</v>
      </c>
      <c r="E175" s="28"/>
      <c r="F175" s="28"/>
      <c r="G175" s="28"/>
      <c r="H175" s="29"/>
      <c r="I175" s="29">
        <f t="shared" si="2"/>
        <v>0</v>
      </c>
      <c r="K175" s="8"/>
    </row>
    <row r="176" spans="1:11" ht="180">
      <c r="A176" s="52">
        <v>167</v>
      </c>
      <c r="B176" s="52" t="s">
        <v>659</v>
      </c>
      <c r="C176" s="67">
        <v>20</v>
      </c>
      <c r="D176" s="90" t="s">
        <v>99</v>
      </c>
      <c r="E176" s="28"/>
      <c r="F176" s="28"/>
      <c r="G176" s="28"/>
      <c r="H176" s="29"/>
      <c r="I176" s="29">
        <f t="shared" si="2"/>
        <v>0</v>
      </c>
      <c r="K176" s="8"/>
    </row>
    <row r="177" spans="1:11" ht="30">
      <c r="A177" s="52">
        <v>168</v>
      </c>
      <c r="B177" s="52" t="s">
        <v>633</v>
      </c>
      <c r="C177" s="67">
        <v>50</v>
      </c>
      <c r="D177" s="90" t="s">
        <v>99</v>
      </c>
      <c r="E177" s="28"/>
      <c r="F177" s="28"/>
      <c r="G177" s="28"/>
      <c r="H177" s="29"/>
      <c r="I177" s="29">
        <f t="shared" si="2"/>
        <v>0</v>
      </c>
      <c r="K177" s="8"/>
    </row>
    <row r="178" spans="1:11" ht="30">
      <c r="A178" s="52">
        <v>169</v>
      </c>
      <c r="B178" s="52" t="s">
        <v>634</v>
      </c>
      <c r="C178" s="67">
        <v>10</v>
      </c>
      <c r="D178" s="90" t="s">
        <v>99</v>
      </c>
      <c r="E178" s="28"/>
      <c r="F178" s="28"/>
      <c r="G178" s="28"/>
      <c r="H178" s="29"/>
      <c r="I178" s="29">
        <f t="shared" si="2"/>
        <v>0</v>
      </c>
      <c r="K178" s="8"/>
    </row>
    <row r="179" spans="1:11" ht="30">
      <c r="A179" s="52">
        <v>170</v>
      </c>
      <c r="B179" s="52" t="s">
        <v>635</v>
      </c>
      <c r="C179" s="67">
        <v>50</v>
      </c>
      <c r="D179" s="90" t="s">
        <v>99</v>
      </c>
      <c r="E179" s="28"/>
      <c r="F179" s="28"/>
      <c r="G179" s="28"/>
      <c r="H179" s="29"/>
      <c r="I179" s="29">
        <f t="shared" si="2"/>
        <v>0</v>
      </c>
      <c r="K179" s="8"/>
    </row>
    <row r="180" spans="1:11" ht="30">
      <c r="A180" s="52">
        <v>171</v>
      </c>
      <c r="B180" s="52" t="s">
        <v>636</v>
      </c>
      <c r="C180" s="67">
        <v>50</v>
      </c>
      <c r="D180" s="90" t="s">
        <v>99</v>
      </c>
      <c r="E180" s="28"/>
      <c r="F180" s="28"/>
      <c r="G180" s="28"/>
      <c r="H180" s="29"/>
      <c r="I180" s="29">
        <f t="shared" si="2"/>
        <v>0</v>
      </c>
      <c r="K180" s="8"/>
    </row>
    <row r="181" spans="1:11" ht="150">
      <c r="A181" s="52">
        <v>172</v>
      </c>
      <c r="B181" s="52" t="s">
        <v>637</v>
      </c>
      <c r="C181" s="67">
        <v>2</v>
      </c>
      <c r="D181" s="90" t="s">
        <v>99</v>
      </c>
      <c r="E181" s="28"/>
      <c r="F181" s="28"/>
      <c r="G181" s="28"/>
      <c r="H181" s="29"/>
      <c r="I181" s="29">
        <f aca="true" t="shared" si="3" ref="I181:I214">ROUND(ROUND(C181,2)*ROUND(H181,2),2)</f>
        <v>0</v>
      </c>
      <c r="K181" s="8"/>
    </row>
    <row r="182" spans="1:11" ht="15">
      <c r="A182" s="52">
        <v>173</v>
      </c>
      <c r="B182" s="52" t="s">
        <v>745</v>
      </c>
      <c r="C182" s="67">
        <v>2</v>
      </c>
      <c r="D182" s="90" t="s">
        <v>99</v>
      </c>
      <c r="E182" s="28"/>
      <c r="F182" s="28"/>
      <c r="G182" s="28"/>
      <c r="H182" s="29"/>
      <c r="I182" s="29">
        <f t="shared" si="3"/>
        <v>0</v>
      </c>
      <c r="K182" s="8"/>
    </row>
    <row r="183" spans="1:11" ht="45">
      <c r="A183" s="52">
        <v>174</v>
      </c>
      <c r="B183" s="52" t="s">
        <v>760</v>
      </c>
      <c r="C183" s="67">
        <v>2</v>
      </c>
      <c r="D183" s="90" t="s">
        <v>99</v>
      </c>
      <c r="E183" s="28"/>
      <c r="F183" s="28"/>
      <c r="G183" s="28"/>
      <c r="H183" s="29"/>
      <c r="I183" s="29">
        <f t="shared" si="3"/>
        <v>0</v>
      </c>
      <c r="K183" s="8"/>
    </row>
    <row r="184" spans="1:11" ht="150">
      <c r="A184" s="52">
        <v>175</v>
      </c>
      <c r="B184" s="52" t="s">
        <v>638</v>
      </c>
      <c r="C184" s="67">
        <v>10</v>
      </c>
      <c r="D184" s="90" t="s">
        <v>99</v>
      </c>
      <c r="E184" s="28"/>
      <c r="F184" s="28"/>
      <c r="G184" s="28"/>
      <c r="H184" s="29"/>
      <c r="I184" s="29">
        <f t="shared" si="3"/>
        <v>0</v>
      </c>
      <c r="K184" s="8"/>
    </row>
    <row r="185" spans="1:11" ht="30">
      <c r="A185" s="52">
        <v>176</v>
      </c>
      <c r="B185" s="52" t="s">
        <v>639</v>
      </c>
      <c r="C185" s="67">
        <v>1</v>
      </c>
      <c r="D185" s="90" t="s">
        <v>99</v>
      </c>
      <c r="E185" s="28"/>
      <c r="F185" s="28"/>
      <c r="G185" s="28"/>
      <c r="H185" s="29"/>
      <c r="I185" s="29">
        <f t="shared" si="3"/>
        <v>0</v>
      </c>
      <c r="K185" s="8"/>
    </row>
    <row r="186" spans="1:11" ht="105">
      <c r="A186" s="52">
        <v>177</v>
      </c>
      <c r="B186" s="52" t="s">
        <v>640</v>
      </c>
      <c r="C186" s="67">
        <v>10</v>
      </c>
      <c r="D186" s="90" t="s">
        <v>99</v>
      </c>
      <c r="E186" s="28"/>
      <c r="F186" s="28"/>
      <c r="G186" s="28"/>
      <c r="H186" s="29"/>
      <c r="I186" s="29">
        <f t="shared" si="3"/>
        <v>0</v>
      </c>
      <c r="K186" s="8"/>
    </row>
    <row r="187" spans="1:11" ht="45">
      <c r="A187" s="52">
        <v>178</v>
      </c>
      <c r="B187" s="52" t="s">
        <v>641</v>
      </c>
      <c r="C187" s="67">
        <v>10</v>
      </c>
      <c r="D187" s="90" t="s">
        <v>99</v>
      </c>
      <c r="E187" s="28"/>
      <c r="F187" s="28"/>
      <c r="G187" s="28"/>
      <c r="H187" s="29"/>
      <c r="I187" s="29">
        <f t="shared" si="3"/>
        <v>0</v>
      </c>
      <c r="K187" s="8"/>
    </row>
    <row r="188" spans="1:11" ht="45">
      <c r="A188" s="52">
        <v>179</v>
      </c>
      <c r="B188" s="52" t="s">
        <v>642</v>
      </c>
      <c r="C188" s="67">
        <v>10</v>
      </c>
      <c r="D188" s="90" t="s">
        <v>99</v>
      </c>
      <c r="E188" s="28"/>
      <c r="F188" s="28"/>
      <c r="G188" s="28"/>
      <c r="H188" s="29"/>
      <c r="I188" s="29">
        <f t="shared" si="3"/>
        <v>0</v>
      </c>
      <c r="K188" s="8"/>
    </row>
    <row r="189" spans="1:11" ht="15">
      <c r="A189" s="52">
        <v>180</v>
      </c>
      <c r="B189" s="52" t="s">
        <v>643</v>
      </c>
      <c r="C189" s="67">
        <v>10</v>
      </c>
      <c r="D189" s="90" t="s">
        <v>99</v>
      </c>
      <c r="E189" s="28"/>
      <c r="F189" s="28"/>
      <c r="G189" s="28"/>
      <c r="H189" s="29"/>
      <c r="I189" s="29">
        <f t="shared" si="3"/>
        <v>0</v>
      </c>
      <c r="K189" s="8"/>
    </row>
    <row r="190" spans="1:11" ht="15">
      <c r="A190" s="52">
        <v>181</v>
      </c>
      <c r="B190" s="52" t="s">
        <v>644</v>
      </c>
      <c r="C190" s="67">
        <v>5</v>
      </c>
      <c r="D190" s="90" t="s">
        <v>99</v>
      </c>
      <c r="E190" s="28"/>
      <c r="F190" s="28"/>
      <c r="G190" s="28"/>
      <c r="H190" s="29"/>
      <c r="I190" s="29">
        <f t="shared" si="3"/>
        <v>0</v>
      </c>
      <c r="K190" s="8"/>
    </row>
    <row r="191" spans="1:11" ht="15">
      <c r="A191" s="52">
        <v>182</v>
      </c>
      <c r="B191" s="52" t="s">
        <v>645</v>
      </c>
      <c r="C191" s="67">
        <v>5</v>
      </c>
      <c r="D191" s="90" t="s">
        <v>99</v>
      </c>
      <c r="E191" s="28"/>
      <c r="F191" s="28"/>
      <c r="G191" s="28"/>
      <c r="H191" s="29"/>
      <c r="I191" s="29">
        <f t="shared" si="3"/>
        <v>0</v>
      </c>
      <c r="K191" s="8"/>
    </row>
    <row r="192" spans="1:11" ht="105">
      <c r="A192" s="52">
        <v>183</v>
      </c>
      <c r="B192" s="52" t="s">
        <v>646</v>
      </c>
      <c r="C192" s="67">
        <v>50</v>
      </c>
      <c r="D192" s="90" t="s">
        <v>99</v>
      </c>
      <c r="E192" s="28"/>
      <c r="F192" s="28"/>
      <c r="G192" s="28"/>
      <c r="H192" s="29"/>
      <c r="I192" s="29">
        <f t="shared" si="3"/>
        <v>0</v>
      </c>
      <c r="K192" s="8"/>
    </row>
    <row r="193" spans="1:11" ht="45">
      <c r="A193" s="52">
        <v>184</v>
      </c>
      <c r="B193" s="52" t="s">
        <v>647</v>
      </c>
      <c r="C193" s="67">
        <v>25</v>
      </c>
      <c r="D193" s="90" t="s">
        <v>99</v>
      </c>
      <c r="E193" s="28"/>
      <c r="F193" s="28"/>
      <c r="G193" s="28"/>
      <c r="H193" s="29"/>
      <c r="I193" s="29">
        <f t="shared" si="3"/>
        <v>0</v>
      </c>
      <c r="K193" s="8"/>
    </row>
    <row r="194" spans="1:11" ht="45">
      <c r="A194" s="52">
        <v>185</v>
      </c>
      <c r="B194" s="52" t="s">
        <v>648</v>
      </c>
      <c r="C194" s="67">
        <v>25</v>
      </c>
      <c r="D194" s="90" t="s">
        <v>99</v>
      </c>
      <c r="E194" s="28"/>
      <c r="F194" s="28"/>
      <c r="G194" s="28"/>
      <c r="H194" s="29"/>
      <c r="I194" s="29">
        <f t="shared" si="3"/>
        <v>0</v>
      </c>
      <c r="K194" s="8"/>
    </row>
    <row r="195" spans="1:11" ht="15">
      <c r="A195" s="52">
        <v>186</v>
      </c>
      <c r="B195" s="52" t="s">
        <v>649</v>
      </c>
      <c r="C195" s="67">
        <v>30</v>
      </c>
      <c r="D195" s="90" t="s">
        <v>99</v>
      </c>
      <c r="E195" s="28"/>
      <c r="F195" s="28"/>
      <c r="G195" s="28"/>
      <c r="H195" s="29"/>
      <c r="I195" s="29">
        <f t="shared" si="3"/>
        <v>0</v>
      </c>
      <c r="K195" s="8"/>
    </row>
    <row r="196" spans="1:11" ht="15">
      <c r="A196" s="52">
        <v>187</v>
      </c>
      <c r="B196" s="52" t="s">
        <v>650</v>
      </c>
      <c r="C196" s="67">
        <v>50</v>
      </c>
      <c r="D196" s="90" t="s">
        <v>99</v>
      </c>
      <c r="E196" s="28"/>
      <c r="F196" s="28"/>
      <c r="G196" s="28"/>
      <c r="H196" s="29"/>
      <c r="I196" s="29">
        <f t="shared" si="3"/>
        <v>0</v>
      </c>
      <c r="K196" s="8"/>
    </row>
    <row r="197" spans="1:11" ht="150">
      <c r="A197" s="52">
        <v>188</v>
      </c>
      <c r="B197" s="52" t="s">
        <v>651</v>
      </c>
      <c r="C197" s="67">
        <v>1</v>
      </c>
      <c r="D197" s="90" t="s">
        <v>99</v>
      </c>
      <c r="E197" s="28"/>
      <c r="F197" s="28"/>
      <c r="G197" s="28"/>
      <c r="H197" s="29"/>
      <c r="I197" s="29">
        <f t="shared" si="3"/>
        <v>0</v>
      </c>
      <c r="K197" s="8"/>
    </row>
    <row r="198" spans="1:11" ht="150">
      <c r="A198" s="52">
        <v>189</v>
      </c>
      <c r="B198" s="52" t="s">
        <v>797</v>
      </c>
      <c r="C198" s="67">
        <v>1</v>
      </c>
      <c r="D198" s="90" t="s">
        <v>99</v>
      </c>
      <c r="E198" s="28"/>
      <c r="F198" s="28"/>
      <c r="G198" s="28"/>
      <c r="H198" s="29"/>
      <c r="I198" s="29">
        <f t="shared" si="3"/>
        <v>0</v>
      </c>
      <c r="K198" s="8"/>
    </row>
    <row r="199" spans="1:11" ht="150">
      <c r="A199" s="52">
        <v>190</v>
      </c>
      <c r="B199" s="52" t="s">
        <v>569</v>
      </c>
      <c r="C199" s="67">
        <v>1</v>
      </c>
      <c r="D199" s="90" t="s">
        <v>99</v>
      </c>
      <c r="E199" s="28"/>
      <c r="F199" s="28"/>
      <c r="G199" s="28"/>
      <c r="H199" s="29"/>
      <c r="I199" s="29">
        <f t="shared" si="3"/>
        <v>0</v>
      </c>
      <c r="K199" s="8"/>
    </row>
    <row r="200" spans="1:11" ht="300">
      <c r="A200" s="52">
        <v>191</v>
      </c>
      <c r="B200" s="52" t="s">
        <v>660</v>
      </c>
      <c r="C200" s="67">
        <v>2</v>
      </c>
      <c r="D200" s="90" t="s">
        <v>99</v>
      </c>
      <c r="E200" s="28"/>
      <c r="F200" s="28"/>
      <c r="G200" s="28"/>
      <c r="H200" s="29"/>
      <c r="I200" s="29">
        <f t="shared" si="3"/>
        <v>0</v>
      </c>
      <c r="K200" s="8"/>
    </row>
    <row r="201" spans="1:11" ht="15">
      <c r="A201" s="52">
        <v>192</v>
      </c>
      <c r="B201" s="52" t="s">
        <v>746</v>
      </c>
      <c r="C201" s="67">
        <v>2</v>
      </c>
      <c r="D201" s="90" t="s">
        <v>99</v>
      </c>
      <c r="E201" s="28"/>
      <c r="F201" s="28"/>
      <c r="G201" s="28"/>
      <c r="H201" s="29"/>
      <c r="I201" s="29">
        <f t="shared" si="3"/>
        <v>0</v>
      </c>
      <c r="K201" s="8"/>
    </row>
    <row r="202" spans="1:11" ht="15">
      <c r="A202" s="52">
        <v>193</v>
      </c>
      <c r="B202" s="52" t="s">
        <v>747</v>
      </c>
      <c r="C202" s="67">
        <v>2</v>
      </c>
      <c r="D202" s="90" t="s">
        <v>99</v>
      </c>
      <c r="E202" s="28"/>
      <c r="F202" s="28"/>
      <c r="G202" s="28"/>
      <c r="H202" s="29"/>
      <c r="I202" s="29">
        <f t="shared" si="3"/>
        <v>0</v>
      </c>
      <c r="K202" s="8"/>
    </row>
    <row r="203" spans="1:11" ht="15">
      <c r="A203" s="52">
        <v>194</v>
      </c>
      <c r="B203" s="52" t="s">
        <v>748</v>
      </c>
      <c r="C203" s="67">
        <v>2</v>
      </c>
      <c r="D203" s="90" t="s">
        <v>99</v>
      </c>
      <c r="E203" s="28"/>
      <c r="F203" s="28"/>
      <c r="G203" s="28"/>
      <c r="H203" s="29"/>
      <c r="I203" s="29">
        <f t="shared" si="3"/>
        <v>0</v>
      </c>
      <c r="K203" s="8"/>
    </row>
    <row r="204" spans="1:9" ht="15">
      <c r="A204" s="52">
        <v>195</v>
      </c>
      <c r="B204" s="52" t="s">
        <v>749</v>
      </c>
      <c r="C204" s="67">
        <v>500</v>
      </c>
      <c r="D204" s="90" t="s">
        <v>99</v>
      </c>
      <c r="E204" s="28"/>
      <c r="F204" s="28"/>
      <c r="G204" s="28"/>
      <c r="H204" s="29"/>
      <c r="I204" s="29">
        <f t="shared" si="3"/>
        <v>0</v>
      </c>
    </row>
    <row r="205" spans="1:9" ht="15">
      <c r="A205" s="52">
        <v>196</v>
      </c>
      <c r="B205" s="52" t="s">
        <v>750</v>
      </c>
      <c r="C205" s="67">
        <v>500</v>
      </c>
      <c r="D205" s="90" t="s">
        <v>99</v>
      </c>
      <c r="E205" s="28"/>
      <c r="F205" s="28"/>
      <c r="G205" s="28"/>
      <c r="H205" s="29"/>
      <c r="I205" s="29">
        <f t="shared" si="3"/>
        <v>0</v>
      </c>
    </row>
    <row r="206" spans="1:9" ht="15">
      <c r="A206" s="52">
        <v>197</v>
      </c>
      <c r="B206" s="52" t="s">
        <v>751</v>
      </c>
      <c r="C206" s="67">
        <v>500</v>
      </c>
      <c r="D206" s="90" t="s">
        <v>99</v>
      </c>
      <c r="E206" s="28"/>
      <c r="F206" s="28"/>
      <c r="G206" s="28"/>
      <c r="H206" s="29"/>
      <c r="I206" s="29">
        <f t="shared" si="3"/>
        <v>0</v>
      </c>
    </row>
    <row r="207" spans="1:9" ht="15">
      <c r="A207" s="52">
        <v>198</v>
      </c>
      <c r="B207" s="52" t="s">
        <v>752</v>
      </c>
      <c r="C207" s="67">
        <v>500</v>
      </c>
      <c r="D207" s="90" t="s">
        <v>99</v>
      </c>
      <c r="E207" s="28"/>
      <c r="F207" s="28"/>
      <c r="G207" s="28"/>
      <c r="H207" s="29"/>
      <c r="I207" s="29">
        <f t="shared" si="3"/>
        <v>0</v>
      </c>
    </row>
    <row r="208" spans="1:9" ht="15">
      <c r="A208" s="52">
        <v>199</v>
      </c>
      <c r="B208" s="52" t="s">
        <v>753</v>
      </c>
      <c r="C208" s="67">
        <v>500</v>
      </c>
      <c r="D208" s="90" t="s">
        <v>99</v>
      </c>
      <c r="E208" s="28"/>
      <c r="F208" s="28"/>
      <c r="G208" s="28"/>
      <c r="H208" s="29"/>
      <c r="I208" s="29">
        <f t="shared" si="3"/>
        <v>0</v>
      </c>
    </row>
    <row r="209" spans="1:9" ht="15">
      <c r="A209" s="52">
        <v>200</v>
      </c>
      <c r="B209" s="52" t="s">
        <v>754</v>
      </c>
      <c r="C209" s="67">
        <v>500</v>
      </c>
      <c r="D209" s="90" t="s">
        <v>99</v>
      </c>
      <c r="E209" s="28"/>
      <c r="F209" s="28"/>
      <c r="G209" s="28"/>
      <c r="H209" s="29"/>
      <c r="I209" s="29">
        <f t="shared" si="3"/>
        <v>0</v>
      </c>
    </row>
    <row r="210" spans="1:9" ht="15">
      <c r="A210" s="52">
        <v>201</v>
      </c>
      <c r="B210" s="52" t="s">
        <v>755</v>
      </c>
      <c r="C210" s="67">
        <v>500</v>
      </c>
      <c r="D210" s="90" t="s">
        <v>99</v>
      </c>
      <c r="E210" s="28"/>
      <c r="F210" s="28"/>
      <c r="G210" s="28"/>
      <c r="H210" s="29"/>
      <c r="I210" s="29">
        <f t="shared" si="3"/>
        <v>0</v>
      </c>
    </row>
    <row r="211" spans="1:9" ht="15">
      <c r="A211" s="52">
        <v>202</v>
      </c>
      <c r="B211" s="52" t="s">
        <v>756</v>
      </c>
      <c r="C211" s="67">
        <v>500</v>
      </c>
      <c r="D211" s="90" t="s">
        <v>99</v>
      </c>
      <c r="E211" s="28"/>
      <c r="F211" s="28"/>
      <c r="G211" s="28"/>
      <c r="H211" s="29"/>
      <c r="I211" s="29">
        <f t="shared" si="3"/>
        <v>0</v>
      </c>
    </row>
    <row r="212" spans="1:9" ht="15">
      <c r="A212" s="52">
        <v>203</v>
      </c>
      <c r="B212" s="52" t="s">
        <v>759</v>
      </c>
      <c r="C212" s="67">
        <v>500</v>
      </c>
      <c r="D212" s="90" t="s">
        <v>99</v>
      </c>
      <c r="E212" s="28"/>
      <c r="F212" s="28"/>
      <c r="G212" s="28"/>
      <c r="H212" s="29"/>
      <c r="I212" s="29">
        <f t="shared" si="3"/>
        <v>0</v>
      </c>
    </row>
    <row r="213" spans="1:9" ht="15">
      <c r="A213" s="52">
        <v>204</v>
      </c>
      <c r="B213" s="52" t="s">
        <v>757</v>
      </c>
      <c r="C213" s="67">
        <v>500</v>
      </c>
      <c r="D213" s="90" t="s">
        <v>99</v>
      </c>
      <c r="E213" s="28"/>
      <c r="F213" s="28"/>
      <c r="G213" s="28"/>
      <c r="H213" s="29"/>
      <c r="I213" s="29">
        <f t="shared" si="3"/>
        <v>0</v>
      </c>
    </row>
    <row r="214" spans="1:9" ht="15">
      <c r="A214" s="52">
        <v>205</v>
      </c>
      <c r="B214" s="52" t="s">
        <v>758</v>
      </c>
      <c r="C214" s="67">
        <v>500</v>
      </c>
      <c r="D214" s="90" t="s">
        <v>99</v>
      </c>
      <c r="E214" s="28"/>
      <c r="F214" s="28"/>
      <c r="G214" s="28"/>
      <c r="H214" s="29"/>
      <c r="I214" s="29">
        <f t="shared" si="3"/>
        <v>0</v>
      </c>
    </row>
    <row r="215" spans="1:4" ht="15">
      <c r="A215" s="6"/>
      <c r="B215" s="6"/>
      <c r="C215" s="4"/>
      <c r="D215" s="137"/>
    </row>
    <row r="216" spans="1:4" ht="30">
      <c r="A216" s="6"/>
      <c r="B216" s="52" t="s">
        <v>804</v>
      </c>
      <c r="C216" s="4"/>
      <c r="D216" s="4"/>
    </row>
    <row r="218" spans="2:11" ht="15">
      <c r="B218" s="117" t="s">
        <v>802</v>
      </c>
      <c r="C218" s="215" t="s">
        <v>799</v>
      </c>
      <c r="D218" s="210"/>
      <c r="E218" s="210"/>
      <c r="F218" s="192"/>
      <c r="G218" s="211" t="s">
        <v>803</v>
      </c>
      <c r="H218" s="212"/>
      <c r="I218" s="213"/>
      <c r="K218" s="8"/>
    </row>
    <row r="219" spans="2:11" ht="34.5" customHeight="1">
      <c r="B219" s="207" t="s">
        <v>798</v>
      </c>
      <c r="C219" s="214" t="s">
        <v>800</v>
      </c>
      <c r="D219" s="210"/>
      <c r="E219" s="210"/>
      <c r="F219" s="192"/>
      <c r="G219" s="209"/>
      <c r="H219" s="210"/>
      <c r="I219" s="192"/>
      <c r="K219" s="8"/>
    </row>
    <row r="220" spans="2:11" ht="34.5" customHeight="1">
      <c r="B220" s="208"/>
      <c r="C220" s="214" t="s">
        <v>801</v>
      </c>
      <c r="D220" s="210"/>
      <c r="E220" s="210"/>
      <c r="F220" s="192"/>
      <c r="G220" s="209"/>
      <c r="H220" s="210"/>
      <c r="I220" s="192"/>
      <c r="K220" s="8"/>
    </row>
    <row r="222" ht="30">
      <c r="B222" s="8" t="s">
        <v>809</v>
      </c>
    </row>
  </sheetData>
  <sheetProtection/>
  <mergeCells count="7">
    <mergeCell ref="C218:F218"/>
    <mergeCell ref="G218:I218"/>
    <mergeCell ref="B219:B220"/>
    <mergeCell ref="C219:F219"/>
    <mergeCell ref="G219:I219"/>
    <mergeCell ref="C220:F220"/>
    <mergeCell ref="G220:I220"/>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4999699890613556"/>
    <pageSetUpPr fitToPage="1"/>
  </sheetPr>
  <dimension ref="A1:N203"/>
  <sheetViews>
    <sheetView showGridLines="0" zoomScale="60" zoomScaleNormal="60" zoomScaleSheetLayoutView="90" workbookViewId="0" topLeftCell="A1">
      <selection activeCell="D14" sqref="D14"/>
    </sheetView>
  </sheetViews>
  <sheetFormatPr defaultColWidth="9.00390625" defaultRowHeight="12.75"/>
  <cols>
    <col min="1" max="1" width="8.00390625" style="8" customWidth="1"/>
    <col min="2" max="2" width="129.7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4</v>
      </c>
      <c r="D6" s="35"/>
      <c r="E6" s="4"/>
      <c r="F6" s="4"/>
      <c r="G6" s="6"/>
      <c r="H6" s="6"/>
      <c r="I6" s="6"/>
      <c r="K6" s="8"/>
    </row>
    <row r="7" spans="1:11" ht="15">
      <c r="A7" s="23"/>
      <c r="B7" s="10"/>
      <c r="C7" s="37"/>
      <c r="D7" s="38"/>
      <c r="E7" s="24"/>
      <c r="F7" s="24"/>
      <c r="G7" s="6"/>
      <c r="H7" s="126" t="s">
        <v>811</v>
      </c>
      <c r="I7" s="25">
        <f>SUM(I10:I58)</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15">
      <c r="A10" s="52"/>
      <c r="B10" s="52" t="s">
        <v>177</v>
      </c>
      <c r="C10" s="67" t="s">
        <v>97</v>
      </c>
      <c r="D10" s="67" t="s">
        <v>97</v>
      </c>
      <c r="E10" s="67" t="s">
        <v>97</v>
      </c>
      <c r="F10" s="67" t="s">
        <v>97</v>
      </c>
      <c r="G10" s="67" t="s">
        <v>97</v>
      </c>
      <c r="H10" s="67" t="s">
        <v>97</v>
      </c>
      <c r="I10" s="67" t="s">
        <v>97</v>
      </c>
      <c r="K10" s="8"/>
    </row>
    <row r="11" spans="1:11" ht="255">
      <c r="A11" s="52"/>
      <c r="B11" s="52" t="s">
        <v>688</v>
      </c>
      <c r="C11" s="67" t="s">
        <v>97</v>
      </c>
      <c r="D11" s="67" t="s">
        <v>97</v>
      </c>
      <c r="E11" s="67" t="s">
        <v>97</v>
      </c>
      <c r="F11" s="67" t="s">
        <v>97</v>
      </c>
      <c r="G11" s="67" t="s">
        <v>97</v>
      </c>
      <c r="H11" s="67" t="s">
        <v>97</v>
      </c>
      <c r="I11" s="67" t="s">
        <v>97</v>
      </c>
      <c r="K11" s="8"/>
    </row>
    <row r="12" spans="1:11" ht="15">
      <c r="A12" s="52"/>
      <c r="B12" s="52" t="s">
        <v>178</v>
      </c>
      <c r="C12" s="67" t="s">
        <v>97</v>
      </c>
      <c r="D12" s="67" t="s">
        <v>97</v>
      </c>
      <c r="E12" s="67" t="s">
        <v>97</v>
      </c>
      <c r="F12" s="67" t="s">
        <v>97</v>
      </c>
      <c r="G12" s="67" t="s">
        <v>97</v>
      </c>
      <c r="H12" s="67" t="s">
        <v>97</v>
      </c>
      <c r="I12" s="67" t="s">
        <v>97</v>
      </c>
      <c r="K12" s="8"/>
    </row>
    <row r="13" spans="1:11" ht="30">
      <c r="A13" s="52">
        <v>1</v>
      </c>
      <c r="B13" s="52" t="s">
        <v>179</v>
      </c>
      <c r="C13" s="67">
        <v>30</v>
      </c>
      <c r="D13" s="67" t="s">
        <v>180</v>
      </c>
      <c r="E13" s="28"/>
      <c r="F13" s="28"/>
      <c r="G13" s="28"/>
      <c r="H13" s="29"/>
      <c r="I13" s="29">
        <f aca="true" t="shared" si="0" ref="I13:I52">ROUND(ROUND(C13,2)*ROUND(H13,2),2)</f>
        <v>0</v>
      </c>
      <c r="K13" s="8"/>
    </row>
    <row r="14" spans="1:11" ht="30">
      <c r="A14" s="52">
        <v>2</v>
      </c>
      <c r="B14" s="52" t="s">
        <v>181</v>
      </c>
      <c r="C14" s="67">
        <v>30</v>
      </c>
      <c r="D14" s="67" t="s">
        <v>180</v>
      </c>
      <c r="E14" s="28"/>
      <c r="F14" s="28"/>
      <c r="G14" s="28"/>
      <c r="H14" s="29"/>
      <c r="I14" s="29">
        <f t="shared" si="0"/>
        <v>0</v>
      </c>
      <c r="K14" s="8"/>
    </row>
    <row r="15" spans="1:11" ht="30">
      <c r="A15" s="52">
        <v>3</v>
      </c>
      <c r="B15" s="52" t="s">
        <v>182</v>
      </c>
      <c r="C15" s="67">
        <v>20</v>
      </c>
      <c r="D15" s="67" t="s">
        <v>180</v>
      </c>
      <c r="E15" s="28"/>
      <c r="F15" s="28"/>
      <c r="G15" s="28"/>
      <c r="H15" s="29"/>
      <c r="I15" s="29">
        <f t="shared" si="0"/>
        <v>0</v>
      </c>
      <c r="K15" s="8"/>
    </row>
    <row r="16" spans="1:11" ht="30">
      <c r="A16" s="52">
        <v>4</v>
      </c>
      <c r="B16" s="52" t="s">
        <v>183</v>
      </c>
      <c r="C16" s="67">
        <v>20</v>
      </c>
      <c r="D16" s="67" t="s">
        <v>180</v>
      </c>
      <c r="E16" s="28"/>
      <c r="F16" s="28"/>
      <c r="G16" s="28"/>
      <c r="H16" s="29"/>
      <c r="I16" s="29">
        <f t="shared" si="0"/>
        <v>0</v>
      </c>
      <c r="K16" s="8"/>
    </row>
    <row r="17" spans="1:11" ht="15">
      <c r="A17" s="52"/>
      <c r="B17" s="52" t="s">
        <v>184</v>
      </c>
      <c r="C17" s="67" t="s">
        <v>97</v>
      </c>
      <c r="D17" s="67" t="s">
        <v>97</v>
      </c>
      <c r="E17" s="67" t="s">
        <v>97</v>
      </c>
      <c r="F17" s="67" t="s">
        <v>97</v>
      </c>
      <c r="G17" s="67" t="s">
        <v>97</v>
      </c>
      <c r="H17" s="67" t="s">
        <v>97</v>
      </c>
      <c r="I17" s="67" t="s">
        <v>97</v>
      </c>
      <c r="K17" s="8"/>
    </row>
    <row r="18" spans="1:11" ht="15">
      <c r="A18" s="52"/>
      <c r="B18" s="52" t="s">
        <v>185</v>
      </c>
      <c r="C18" s="67" t="s">
        <v>97</v>
      </c>
      <c r="D18" s="67" t="s">
        <v>97</v>
      </c>
      <c r="E18" s="67" t="s">
        <v>97</v>
      </c>
      <c r="F18" s="67" t="s">
        <v>97</v>
      </c>
      <c r="G18" s="67" t="s">
        <v>97</v>
      </c>
      <c r="H18" s="67" t="s">
        <v>97</v>
      </c>
      <c r="I18" s="67" t="s">
        <v>97</v>
      </c>
      <c r="K18" s="8"/>
    </row>
    <row r="19" spans="1:11" ht="30">
      <c r="A19" s="52">
        <v>5</v>
      </c>
      <c r="B19" s="52" t="s">
        <v>763</v>
      </c>
      <c r="C19" s="67">
        <v>100</v>
      </c>
      <c r="D19" s="67" t="s">
        <v>153</v>
      </c>
      <c r="E19" s="28"/>
      <c r="F19" s="28"/>
      <c r="G19" s="28"/>
      <c r="H19" s="29"/>
      <c r="I19" s="29">
        <f t="shared" si="0"/>
        <v>0</v>
      </c>
      <c r="K19" s="8"/>
    </row>
    <row r="20" spans="1:11" ht="30">
      <c r="A20" s="52">
        <v>6</v>
      </c>
      <c r="B20" s="52" t="s">
        <v>186</v>
      </c>
      <c r="C20" s="67">
        <v>100</v>
      </c>
      <c r="D20" s="67" t="s">
        <v>153</v>
      </c>
      <c r="E20" s="28"/>
      <c r="F20" s="28"/>
      <c r="G20" s="28"/>
      <c r="H20" s="29"/>
      <c r="I20" s="29">
        <f t="shared" si="0"/>
        <v>0</v>
      </c>
      <c r="K20" s="8"/>
    </row>
    <row r="21" spans="1:11" ht="30">
      <c r="A21" s="52">
        <v>7</v>
      </c>
      <c r="B21" s="52" t="s">
        <v>187</v>
      </c>
      <c r="C21" s="67">
        <v>20</v>
      </c>
      <c r="D21" s="67" t="s">
        <v>153</v>
      </c>
      <c r="E21" s="28"/>
      <c r="F21" s="28"/>
      <c r="G21" s="28"/>
      <c r="H21" s="29"/>
      <c r="I21" s="29">
        <f t="shared" si="0"/>
        <v>0</v>
      </c>
      <c r="K21" s="8"/>
    </row>
    <row r="22" spans="1:11" ht="15">
      <c r="A22" s="52">
        <v>8</v>
      </c>
      <c r="B22" s="52" t="s">
        <v>188</v>
      </c>
      <c r="C22" s="67">
        <v>80</v>
      </c>
      <c r="D22" s="67" t="s">
        <v>153</v>
      </c>
      <c r="E22" s="28"/>
      <c r="F22" s="28"/>
      <c r="G22" s="28"/>
      <c r="H22" s="29"/>
      <c r="I22" s="29">
        <f t="shared" si="0"/>
        <v>0</v>
      </c>
      <c r="K22" s="8"/>
    </row>
    <row r="23" spans="1:11" ht="15">
      <c r="A23" s="52">
        <v>9</v>
      </c>
      <c r="B23" s="52" t="s">
        <v>189</v>
      </c>
      <c r="C23" s="67">
        <v>100</v>
      </c>
      <c r="D23" s="67" t="s">
        <v>153</v>
      </c>
      <c r="E23" s="28"/>
      <c r="F23" s="28"/>
      <c r="G23" s="28"/>
      <c r="H23" s="29"/>
      <c r="I23" s="29">
        <f t="shared" si="0"/>
        <v>0</v>
      </c>
      <c r="K23" s="8"/>
    </row>
    <row r="24" spans="1:11" ht="15">
      <c r="A24" s="52"/>
      <c r="B24" s="52" t="s">
        <v>190</v>
      </c>
      <c r="C24" s="67" t="s">
        <v>97</v>
      </c>
      <c r="D24" s="67" t="s">
        <v>97</v>
      </c>
      <c r="E24" s="67" t="s">
        <v>97</v>
      </c>
      <c r="F24" s="67" t="s">
        <v>97</v>
      </c>
      <c r="G24" s="67" t="s">
        <v>97</v>
      </c>
      <c r="H24" s="67" t="s">
        <v>97</v>
      </c>
      <c r="I24" s="67" t="s">
        <v>97</v>
      </c>
      <c r="K24" s="8"/>
    </row>
    <row r="25" spans="1:11" ht="45">
      <c r="A25" s="52">
        <v>10</v>
      </c>
      <c r="B25" s="52" t="s">
        <v>764</v>
      </c>
      <c r="C25" s="67">
        <v>100</v>
      </c>
      <c r="D25" s="67" t="s">
        <v>153</v>
      </c>
      <c r="E25" s="28"/>
      <c r="F25" s="28"/>
      <c r="G25" s="28"/>
      <c r="H25" s="29"/>
      <c r="I25" s="29">
        <f t="shared" si="0"/>
        <v>0</v>
      </c>
      <c r="K25" s="8"/>
    </row>
    <row r="26" spans="1:11" ht="60">
      <c r="A26" s="52">
        <v>11</v>
      </c>
      <c r="B26" s="52" t="s">
        <v>191</v>
      </c>
      <c r="C26" s="67">
        <v>100</v>
      </c>
      <c r="D26" s="67" t="s">
        <v>153</v>
      </c>
      <c r="E26" s="28"/>
      <c r="F26" s="28"/>
      <c r="G26" s="28"/>
      <c r="H26" s="29"/>
      <c r="I26" s="29">
        <f t="shared" si="0"/>
        <v>0</v>
      </c>
      <c r="K26" s="8"/>
    </row>
    <row r="27" spans="1:11" ht="30">
      <c r="A27" s="52">
        <v>12</v>
      </c>
      <c r="B27" s="52" t="s">
        <v>709</v>
      </c>
      <c r="C27" s="67">
        <v>100</v>
      </c>
      <c r="D27" s="67" t="s">
        <v>153</v>
      </c>
      <c r="E27" s="28"/>
      <c r="F27" s="28"/>
      <c r="G27" s="28"/>
      <c r="H27" s="29"/>
      <c r="I27" s="29">
        <f t="shared" si="0"/>
        <v>0</v>
      </c>
      <c r="K27" s="8"/>
    </row>
    <row r="28" spans="1:11" ht="15">
      <c r="A28" s="52">
        <v>13</v>
      </c>
      <c r="B28" s="52" t="s">
        <v>192</v>
      </c>
      <c r="C28" s="67">
        <v>10</v>
      </c>
      <c r="D28" s="67" t="s">
        <v>153</v>
      </c>
      <c r="E28" s="28"/>
      <c r="F28" s="28"/>
      <c r="G28" s="28"/>
      <c r="H28" s="29"/>
      <c r="I28" s="29">
        <f t="shared" si="0"/>
        <v>0</v>
      </c>
      <c r="K28" s="8"/>
    </row>
    <row r="29" spans="1:11" ht="45">
      <c r="A29" s="52">
        <v>14</v>
      </c>
      <c r="B29" s="52" t="s">
        <v>193</v>
      </c>
      <c r="C29" s="67">
        <v>100</v>
      </c>
      <c r="D29" s="67" t="s">
        <v>153</v>
      </c>
      <c r="E29" s="28"/>
      <c r="F29" s="28"/>
      <c r="G29" s="28"/>
      <c r="H29" s="29"/>
      <c r="I29" s="29">
        <f t="shared" si="0"/>
        <v>0</v>
      </c>
      <c r="K29" s="8"/>
    </row>
    <row r="30" spans="1:11" ht="15">
      <c r="A30" s="52"/>
      <c r="B30" s="52" t="s">
        <v>194</v>
      </c>
      <c r="C30" s="67" t="s">
        <v>97</v>
      </c>
      <c r="D30" s="67" t="s">
        <v>97</v>
      </c>
      <c r="E30" s="67" t="s">
        <v>97</v>
      </c>
      <c r="F30" s="67" t="s">
        <v>97</v>
      </c>
      <c r="G30" s="67" t="s">
        <v>97</v>
      </c>
      <c r="H30" s="67" t="s">
        <v>97</v>
      </c>
      <c r="I30" s="67" t="s">
        <v>97</v>
      </c>
      <c r="K30" s="8"/>
    </row>
    <row r="31" spans="1:11" ht="90">
      <c r="A31" s="52">
        <v>15</v>
      </c>
      <c r="B31" s="52" t="s">
        <v>195</v>
      </c>
      <c r="C31" s="67">
        <v>60</v>
      </c>
      <c r="D31" s="67" t="s">
        <v>153</v>
      </c>
      <c r="E31" s="28"/>
      <c r="F31" s="28"/>
      <c r="G31" s="28"/>
      <c r="H31" s="29"/>
      <c r="I31" s="29">
        <f t="shared" si="0"/>
        <v>0</v>
      </c>
      <c r="K31" s="8"/>
    </row>
    <row r="32" spans="1:11" ht="90">
      <c r="A32" s="52">
        <v>16</v>
      </c>
      <c r="B32" s="52" t="s">
        <v>196</v>
      </c>
      <c r="C32" s="67">
        <v>60</v>
      </c>
      <c r="D32" s="67" t="s">
        <v>153</v>
      </c>
      <c r="E32" s="28"/>
      <c r="F32" s="28"/>
      <c r="G32" s="28"/>
      <c r="H32" s="29"/>
      <c r="I32" s="29">
        <f t="shared" si="0"/>
        <v>0</v>
      </c>
      <c r="K32" s="8"/>
    </row>
    <row r="33" spans="1:11" ht="30">
      <c r="A33" s="52">
        <v>17</v>
      </c>
      <c r="B33" s="52" t="s">
        <v>709</v>
      </c>
      <c r="C33" s="67">
        <v>50</v>
      </c>
      <c r="D33" s="67" t="s">
        <v>153</v>
      </c>
      <c r="E33" s="28"/>
      <c r="F33" s="28"/>
      <c r="G33" s="28"/>
      <c r="H33" s="29"/>
      <c r="I33" s="29">
        <f t="shared" si="0"/>
        <v>0</v>
      </c>
      <c r="K33" s="8"/>
    </row>
    <row r="34" spans="1:11" ht="45">
      <c r="A34" s="52">
        <v>18</v>
      </c>
      <c r="B34" s="52" t="s">
        <v>765</v>
      </c>
      <c r="C34" s="67">
        <v>10</v>
      </c>
      <c r="D34" s="67" t="s">
        <v>153</v>
      </c>
      <c r="E34" s="28"/>
      <c r="F34" s="28"/>
      <c r="G34" s="28"/>
      <c r="H34" s="29"/>
      <c r="I34" s="29">
        <f t="shared" si="0"/>
        <v>0</v>
      </c>
      <c r="K34" s="8"/>
    </row>
    <row r="35" spans="1:11" ht="45">
      <c r="A35" s="52">
        <v>19</v>
      </c>
      <c r="B35" s="52" t="s">
        <v>193</v>
      </c>
      <c r="C35" s="67">
        <v>40</v>
      </c>
      <c r="D35" s="67" t="s">
        <v>153</v>
      </c>
      <c r="E35" s="28"/>
      <c r="F35" s="28"/>
      <c r="G35" s="28"/>
      <c r="H35" s="29"/>
      <c r="I35" s="29">
        <f t="shared" si="0"/>
        <v>0</v>
      </c>
      <c r="K35" s="8"/>
    </row>
    <row r="36" spans="1:11" ht="15">
      <c r="A36" s="52"/>
      <c r="B36" s="52" t="s">
        <v>197</v>
      </c>
      <c r="C36" s="67" t="s">
        <v>97</v>
      </c>
      <c r="D36" s="67" t="s">
        <v>97</v>
      </c>
      <c r="E36" s="67" t="s">
        <v>97</v>
      </c>
      <c r="F36" s="67" t="s">
        <v>97</v>
      </c>
      <c r="G36" s="67" t="s">
        <v>97</v>
      </c>
      <c r="H36" s="67" t="s">
        <v>97</v>
      </c>
      <c r="I36" s="67" t="s">
        <v>97</v>
      </c>
      <c r="K36" s="8"/>
    </row>
    <row r="37" spans="1:11" ht="15">
      <c r="A37" s="52">
        <v>20</v>
      </c>
      <c r="B37" s="52" t="s">
        <v>198</v>
      </c>
      <c r="C37" s="67">
        <v>20</v>
      </c>
      <c r="D37" s="67" t="s">
        <v>153</v>
      </c>
      <c r="E37" s="28"/>
      <c r="F37" s="28"/>
      <c r="G37" s="28"/>
      <c r="H37" s="29"/>
      <c r="I37" s="29">
        <f t="shared" si="0"/>
        <v>0</v>
      </c>
      <c r="K37" s="8"/>
    </row>
    <row r="38" spans="1:11" ht="30">
      <c r="A38" s="52">
        <v>21</v>
      </c>
      <c r="B38" s="52" t="s">
        <v>766</v>
      </c>
      <c r="C38" s="67">
        <v>20</v>
      </c>
      <c r="D38" s="67" t="s">
        <v>153</v>
      </c>
      <c r="E38" s="28"/>
      <c r="F38" s="28"/>
      <c r="G38" s="28"/>
      <c r="H38" s="29"/>
      <c r="I38" s="29">
        <f t="shared" si="0"/>
        <v>0</v>
      </c>
      <c r="K38" s="8"/>
    </row>
    <row r="39" spans="1:11" ht="30">
      <c r="A39" s="52">
        <v>22</v>
      </c>
      <c r="B39" s="52" t="s">
        <v>199</v>
      </c>
      <c r="C39" s="67">
        <v>10</v>
      </c>
      <c r="D39" s="67" t="s">
        <v>153</v>
      </c>
      <c r="E39" s="28"/>
      <c r="F39" s="28"/>
      <c r="G39" s="28"/>
      <c r="H39" s="29"/>
      <c r="I39" s="29">
        <f t="shared" si="0"/>
        <v>0</v>
      </c>
      <c r="K39" s="8"/>
    </row>
    <row r="40" spans="1:11" ht="30">
      <c r="A40" s="52">
        <v>23</v>
      </c>
      <c r="B40" s="52" t="s">
        <v>200</v>
      </c>
      <c r="C40" s="67">
        <v>10</v>
      </c>
      <c r="D40" s="67" t="s">
        <v>153</v>
      </c>
      <c r="E40" s="28"/>
      <c r="F40" s="28"/>
      <c r="G40" s="28"/>
      <c r="H40" s="29"/>
      <c r="I40" s="29">
        <f t="shared" si="0"/>
        <v>0</v>
      </c>
      <c r="K40" s="8"/>
    </row>
    <row r="41" spans="1:11" ht="15">
      <c r="A41" s="52">
        <v>24</v>
      </c>
      <c r="B41" s="52" t="s">
        <v>201</v>
      </c>
      <c r="C41" s="67">
        <v>20</v>
      </c>
      <c r="D41" s="67" t="s">
        <v>153</v>
      </c>
      <c r="E41" s="28"/>
      <c r="F41" s="28"/>
      <c r="G41" s="28"/>
      <c r="H41" s="29"/>
      <c r="I41" s="29">
        <f t="shared" si="0"/>
        <v>0</v>
      </c>
      <c r="K41" s="8"/>
    </row>
    <row r="42" spans="1:11" ht="15">
      <c r="A42" s="52">
        <v>25</v>
      </c>
      <c r="B42" s="52" t="s">
        <v>202</v>
      </c>
      <c r="C42" s="67">
        <v>20</v>
      </c>
      <c r="D42" s="67" t="s">
        <v>153</v>
      </c>
      <c r="E42" s="28"/>
      <c r="F42" s="28"/>
      <c r="G42" s="28"/>
      <c r="H42" s="29"/>
      <c r="I42" s="29">
        <f t="shared" si="0"/>
        <v>0</v>
      </c>
      <c r="K42" s="8"/>
    </row>
    <row r="43" spans="1:11" ht="15">
      <c r="A43" s="52">
        <v>26</v>
      </c>
      <c r="B43" s="52" t="s">
        <v>203</v>
      </c>
      <c r="C43" s="67">
        <v>20</v>
      </c>
      <c r="D43" s="67" t="s">
        <v>153</v>
      </c>
      <c r="E43" s="28"/>
      <c r="F43" s="28"/>
      <c r="G43" s="28"/>
      <c r="H43" s="29"/>
      <c r="I43" s="29">
        <f t="shared" si="0"/>
        <v>0</v>
      </c>
      <c r="K43" s="8"/>
    </row>
    <row r="44" spans="1:11" ht="15">
      <c r="A44" s="52"/>
      <c r="B44" s="52" t="s">
        <v>204</v>
      </c>
      <c r="C44" s="67" t="s">
        <v>97</v>
      </c>
      <c r="D44" s="67" t="s">
        <v>97</v>
      </c>
      <c r="E44" s="67" t="s">
        <v>97</v>
      </c>
      <c r="F44" s="67" t="s">
        <v>97</v>
      </c>
      <c r="G44" s="67" t="s">
        <v>97</v>
      </c>
      <c r="H44" s="67" t="s">
        <v>97</v>
      </c>
      <c r="I44" s="67" t="s">
        <v>97</v>
      </c>
      <c r="K44" s="8"/>
    </row>
    <row r="45" spans="1:11" ht="60">
      <c r="A45" s="52">
        <v>27</v>
      </c>
      <c r="B45" s="52" t="s">
        <v>767</v>
      </c>
      <c r="C45" s="67">
        <v>15</v>
      </c>
      <c r="D45" s="67" t="s">
        <v>153</v>
      </c>
      <c r="E45" s="28"/>
      <c r="F45" s="28"/>
      <c r="G45" s="28"/>
      <c r="H45" s="29"/>
      <c r="I45" s="29">
        <f t="shared" si="0"/>
        <v>0</v>
      </c>
      <c r="K45" s="8"/>
    </row>
    <row r="46" spans="1:11" ht="30">
      <c r="A46" s="52">
        <v>28</v>
      </c>
      <c r="B46" s="52" t="s">
        <v>205</v>
      </c>
      <c r="C46" s="67">
        <v>15</v>
      </c>
      <c r="D46" s="67" t="s">
        <v>153</v>
      </c>
      <c r="E46" s="28"/>
      <c r="F46" s="28"/>
      <c r="G46" s="28"/>
      <c r="H46" s="29"/>
      <c r="I46" s="29">
        <f t="shared" si="0"/>
        <v>0</v>
      </c>
      <c r="K46" s="8"/>
    </row>
    <row r="47" spans="1:11" ht="30">
      <c r="A47" s="52">
        <v>29</v>
      </c>
      <c r="B47" s="52" t="s">
        <v>206</v>
      </c>
      <c r="C47" s="67">
        <v>20</v>
      </c>
      <c r="D47" s="67" t="s">
        <v>153</v>
      </c>
      <c r="E47" s="28"/>
      <c r="F47" s="28"/>
      <c r="G47" s="28"/>
      <c r="H47" s="29"/>
      <c r="I47" s="29">
        <f t="shared" si="0"/>
        <v>0</v>
      </c>
      <c r="K47" s="8"/>
    </row>
    <row r="48" spans="1:11" ht="30">
      <c r="A48" s="52">
        <v>30</v>
      </c>
      <c r="B48" s="52" t="s">
        <v>207</v>
      </c>
      <c r="C48" s="67">
        <v>15</v>
      </c>
      <c r="D48" s="67" t="s">
        <v>153</v>
      </c>
      <c r="E48" s="28"/>
      <c r="F48" s="28"/>
      <c r="G48" s="28"/>
      <c r="H48" s="29"/>
      <c r="I48" s="29">
        <f t="shared" si="0"/>
        <v>0</v>
      </c>
      <c r="K48" s="8"/>
    </row>
    <row r="49" spans="1:11" ht="30">
      <c r="A49" s="52">
        <v>31</v>
      </c>
      <c r="B49" s="52" t="s">
        <v>208</v>
      </c>
      <c r="C49" s="67">
        <v>15</v>
      </c>
      <c r="D49" s="67" t="s">
        <v>153</v>
      </c>
      <c r="E49" s="28"/>
      <c r="F49" s="28"/>
      <c r="G49" s="28"/>
      <c r="H49" s="29"/>
      <c r="I49" s="29">
        <f t="shared" si="0"/>
        <v>0</v>
      </c>
      <c r="K49" s="8"/>
    </row>
    <row r="50" spans="1:11" ht="15">
      <c r="A50" s="52" t="s">
        <v>97</v>
      </c>
      <c r="B50" s="52" t="s">
        <v>209</v>
      </c>
      <c r="C50" s="67" t="s">
        <v>97</v>
      </c>
      <c r="D50" s="67" t="s">
        <v>97</v>
      </c>
      <c r="E50" s="67" t="s">
        <v>97</v>
      </c>
      <c r="F50" s="67" t="s">
        <v>97</v>
      </c>
      <c r="G50" s="67" t="s">
        <v>97</v>
      </c>
      <c r="H50" s="67" t="s">
        <v>97</v>
      </c>
      <c r="I50" s="67" t="s">
        <v>97</v>
      </c>
      <c r="K50" s="8"/>
    </row>
    <row r="51" spans="1:11" ht="45">
      <c r="A51" s="52">
        <v>32</v>
      </c>
      <c r="B51" s="52" t="s">
        <v>210</v>
      </c>
      <c r="C51" s="67">
        <v>10</v>
      </c>
      <c r="D51" s="67" t="s">
        <v>153</v>
      </c>
      <c r="E51" s="28"/>
      <c r="F51" s="28"/>
      <c r="G51" s="28"/>
      <c r="H51" s="29"/>
      <c r="I51" s="29">
        <f t="shared" si="0"/>
        <v>0</v>
      </c>
      <c r="K51" s="8"/>
    </row>
    <row r="52" spans="1:11" ht="15">
      <c r="A52" s="52">
        <v>33</v>
      </c>
      <c r="B52" s="52" t="s">
        <v>211</v>
      </c>
      <c r="C52" s="67">
        <v>10</v>
      </c>
      <c r="D52" s="67" t="s">
        <v>153</v>
      </c>
      <c r="E52" s="28"/>
      <c r="F52" s="28"/>
      <c r="G52" s="28"/>
      <c r="H52" s="29"/>
      <c r="I52" s="29">
        <f t="shared" si="0"/>
        <v>0</v>
      </c>
      <c r="K52" s="8"/>
    </row>
    <row r="53" spans="1:11" ht="15">
      <c r="A53" s="52">
        <v>34</v>
      </c>
      <c r="B53" s="52" t="s">
        <v>212</v>
      </c>
      <c r="C53" s="67">
        <v>100</v>
      </c>
      <c r="D53" s="67" t="s">
        <v>153</v>
      </c>
      <c r="E53" s="28"/>
      <c r="F53" s="28"/>
      <c r="G53" s="28"/>
      <c r="H53" s="29"/>
      <c r="I53" s="29">
        <f aca="true" t="shared" si="1" ref="I53:I58">ROUND(ROUND(C53,2)*ROUND(H53,2),2)</f>
        <v>0</v>
      </c>
      <c r="K53" s="8"/>
    </row>
    <row r="54" spans="1:11" ht="15">
      <c r="A54" s="52"/>
      <c r="B54" s="114" t="s">
        <v>213</v>
      </c>
      <c r="C54" s="78" t="s">
        <v>97</v>
      </c>
      <c r="D54" s="78" t="s">
        <v>97</v>
      </c>
      <c r="E54" s="78" t="s">
        <v>97</v>
      </c>
      <c r="F54" s="78" t="s">
        <v>97</v>
      </c>
      <c r="G54" s="78" t="s">
        <v>97</v>
      </c>
      <c r="H54" s="78" t="s">
        <v>97</v>
      </c>
      <c r="I54" s="78" t="s">
        <v>97</v>
      </c>
      <c r="K54" s="8"/>
    </row>
    <row r="55" spans="1:11" ht="60">
      <c r="A55" s="95"/>
      <c r="B55" s="57" t="s">
        <v>214</v>
      </c>
      <c r="C55" s="80" t="s">
        <v>97</v>
      </c>
      <c r="D55" s="80" t="s">
        <v>97</v>
      </c>
      <c r="E55" s="80" t="s">
        <v>97</v>
      </c>
      <c r="F55" s="80" t="s">
        <v>97</v>
      </c>
      <c r="G55" s="80" t="s">
        <v>97</v>
      </c>
      <c r="H55" s="80" t="s">
        <v>97</v>
      </c>
      <c r="I55" s="80" t="s">
        <v>97</v>
      </c>
      <c r="K55" s="8"/>
    </row>
    <row r="56" spans="1:11" ht="15">
      <c r="A56" s="52">
        <v>35</v>
      </c>
      <c r="B56" s="52" t="s">
        <v>215</v>
      </c>
      <c r="C56" s="67">
        <v>5</v>
      </c>
      <c r="D56" s="67" t="s">
        <v>153</v>
      </c>
      <c r="E56" s="28"/>
      <c r="F56" s="28"/>
      <c r="G56" s="28"/>
      <c r="H56" s="29"/>
      <c r="I56" s="29">
        <f t="shared" si="1"/>
        <v>0</v>
      </c>
      <c r="K56" s="8"/>
    </row>
    <row r="57" spans="1:11" ht="15">
      <c r="A57" s="52">
        <v>36</v>
      </c>
      <c r="B57" s="52" t="s">
        <v>216</v>
      </c>
      <c r="C57" s="67">
        <v>5</v>
      </c>
      <c r="D57" s="67" t="s">
        <v>153</v>
      </c>
      <c r="E57" s="28"/>
      <c r="F57" s="28"/>
      <c r="G57" s="28"/>
      <c r="H57" s="29"/>
      <c r="I57" s="29">
        <f t="shared" si="1"/>
        <v>0</v>
      </c>
      <c r="K57" s="8"/>
    </row>
    <row r="58" spans="1:11" ht="15">
      <c r="A58" s="52">
        <v>37</v>
      </c>
      <c r="B58" s="52" t="s">
        <v>217</v>
      </c>
      <c r="C58" s="67">
        <v>5</v>
      </c>
      <c r="D58" s="67" t="s">
        <v>153</v>
      </c>
      <c r="E58" s="28"/>
      <c r="F58" s="28"/>
      <c r="G58" s="28"/>
      <c r="H58" s="29"/>
      <c r="I58" s="29">
        <f t="shared" si="1"/>
        <v>0</v>
      </c>
      <c r="K58" s="8"/>
    </row>
    <row r="59" spans="3:11" ht="15">
      <c r="C59" s="33"/>
      <c r="K59" s="8"/>
    </row>
    <row r="60" spans="1:11" ht="15">
      <c r="A60" s="6"/>
      <c r="B60" s="216" t="s">
        <v>218</v>
      </c>
      <c r="C60" s="217"/>
      <c r="D60" s="217"/>
      <c r="K60" s="8"/>
    </row>
    <row r="61" spans="1:11" ht="30.75" customHeight="1">
      <c r="A61" s="6"/>
      <c r="B61" s="218" t="s">
        <v>806</v>
      </c>
      <c r="C61" s="219"/>
      <c r="D61" s="220"/>
      <c r="K61" s="8"/>
    </row>
    <row r="62" spans="2:11" ht="15">
      <c r="B62" s="216" t="s">
        <v>687</v>
      </c>
      <c r="C62" s="217"/>
      <c r="D62" s="217"/>
      <c r="K62" s="8"/>
    </row>
    <row r="63" ht="15">
      <c r="K63" s="8"/>
    </row>
    <row r="64" spans="2:11" ht="15">
      <c r="B64" s="117" t="s">
        <v>802</v>
      </c>
      <c r="C64" s="215" t="s">
        <v>799</v>
      </c>
      <c r="D64" s="210"/>
      <c r="E64" s="210"/>
      <c r="F64" s="192"/>
      <c r="G64" s="211" t="s">
        <v>803</v>
      </c>
      <c r="H64" s="212"/>
      <c r="I64" s="213"/>
      <c r="K64" s="8"/>
    </row>
    <row r="65" spans="2:11" ht="34.5" customHeight="1">
      <c r="B65" s="207" t="s">
        <v>798</v>
      </c>
      <c r="C65" s="214" t="s">
        <v>800</v>
      </c>
      <c r="D65" s="210"/>
      <c r="E65" s="210"/>
      <c r="F65" s="192"/>
      <c r="G65" s="209"/>
      <c r="H65" s="210"/>
      <c r="I65" s="192"/>
      <c r="K65" s="8"/>
    </row>
    <row r="66" spans="2:11" ht="34.5" customHeight="1">
      <c r="B66" s="208"/>
      <c r="C66" s="214" t="s">
        <v>801</v>
      </c>
      <c r="D66" s="210"/>
      <c r="E66" s="210"/>
      <c r="F66" s="192"/>
      <c r="G66" s="209"/>
      <c r="H66" s="210"/>
      <c r="I66" s="192"/>
      <c r="K66" s="8"/>
    </row>
    <row r="67" ht="15">
      <c r="K67" s="8"/>
    </row>
    <row r="68" spans="2:11" ht="30">
      <c r="B68" s="8" t="s">
        <v>809</v>
      </c>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row r="147" ht="15">
      <c r="K147" s="8"/>
    </row>
    <row r="148" ht="15">
      <c r="K148" s="8"/>
    </row>
    <row r="149" ht="15">
      <c r="K149" s="8"/>
    </row>
    <row r="150" ht="15">
      <c r="K150" s="8"/>
    </row>
    <row r="151" ht="15">
      <c r="K151" s="8"/>
    </row>
    <row r="152" ht="15">
      <c r="K152" s="8"/>
    </row>
    <row r="153" ht="15">
      <c r="K153" s="8"/>
    </row>
    <row r="154" ht="15">
      <c r="K154" s="8"/>
    </row>
    <row r="155" ht="15">
      <c r="K155" s="8"/>
    </row>
    <row r="156" ht="15">
      <c r="K156" s="8"/>
    </row>
    <row r="157" ht="15">
      <c r="K157" s="8"/>
    </row>
    <row r="158" ht="15">
      <c r="K158" s="8"/>
    </row>
    <row r="159" ht="15">
      <c r="K159" s="8"/>
    </row>
    <row r="160" ht="15">
      <c r="K160" s="8"/>
    </row>
    <row r="161" ht="15">
      <c r="K161" s="8"/>
    </row>
    <row r="162" ht="15">
      <c r="K162" s="8"/>
    </row>
    <row r="163" ht="15">
      <c r="K163" s="8"/>
    </row>
    <row r="164" ht="15">
      <c r="K164" s="8"/>
    </row>
    <row r="165" ht="15">
      <c r="K165" s="8"/>
    </row>
    <row r="166" ht="15">
      <c r="K166" s="8"/>
    </row>
    <row r="167" ht="15">
      <c r="K167" s="8"/>
    </row>
    <row r="168" ht="15">
      <c r="K168" s="8"/>
    </row>
    <row r="169" ht="15">
      <c r="K169" s="8"/>
    </row>
    <row r="170" ht="15">
      <c r="K170" s="8"/>
    </row>
    <row r="171" ht="15">
      <c r="K171" s="8"/>
    </row>
    <row r="172" ht="15">
      <c r="K172" s="8"/>
    </row>
    <row r="173" ht="15">
      <c r="K173" s="8"/>
    </row>
    <row r="174" ht="15">
      <c r="K174" s="8"/>
    </row>
    <row r="175" ht="15">
      <c r="K175" s="8"/>
    </row>
    <row r="176" ht="15">
      <c r="K176" s="8"/>
    </row>
    <row r="177" ht="15">
      <c r="K177" s="8"/>
    </row>
    <row r="178" ht="15">
      <c r="K178" s="8"/>
    </row>
    <row r="179" ht="15">
      <c r="K179" s="8"/>
    </row>
    <row r="180" ht="15">
      <c r="K180" s="8"/>
    </row>
    <row r="181" ht="15">
      <c r="K181" s="8"/>
    </row>
    <row r="182" ht="15">
      <c r="K182" s="8"/>
    </row>
    <row r="183" ht="15">
      <c r="K183" s="8"/>
    </row>
    <row r="184" ht="15">
      <c r="K184" s="8"/>
    </row>
    <row r="185" ht="15">
      <c r="K185" s="8"/>
    </row>
    <row r="186" ht="15">
      <c r="K186" s="8"/>
    </row>
    <row r="187" ht="15">
      <c r="K187" s="8"/>
    </row>
    <row r="188" ht="15">
      <c r="K188" s="8"/>
    </row>
    <row r="189" ht="15">
      <c r="K189" s="8"/>
    </row>
    <row r="190" ht="15">
      <c r="K190" s="8"/>
    </row>
    <row r="191" ht="15">
      <c r="K191" s="8"/>
    </row>
    <row r="192" ht="15">
      <c r="K192" s="8"/>
    </row>
    <row r="193" ht="15">
      <c r="K193" s="8"/>
    </row>
    <row r="194" ht="15">
      <c r="K194" s="8"/>
    </row>
    <row r="195" ht="15">
      <c r="K195" s="8"/>
    </row>
    <row r="196" ht="15">
      <c r="K196" s="8"/>
    </row>
    <row r="197" ht="15">
      <c r="K197" s="8"/>
    </row>
    <row r="198" ht="15">
      <c r="K198" s="8"/>
    </row>
    <row r="199" ht="15">
      <c r="K199" s="8"/>
    </row>
    <row r="200" ht="15">
      <c r="K200" s="8"/>
    </row>
    <row r="201" ht="15">
      <c r="K201" s="8"/>
    </row>
    <row r="202" ht="15">
      <c r="K202" s="8"/>
    </row>
    <row r="203" ht="15">
      <c r="K203" s="8"/>
    </row>
  </sheetData>
  <sheetProtection/>
  <mergeCells count="10">
    <mergeCell ref="B60:D60"/>
    <mergeCell ref="B61:D61"/>
    <mergeCell ref="B62:D62"/>
    <mergeCell ref="C64:F64"/>
    <mergeCell ref="G64:I64"/>
    <mergeCell ref="B65:B66"/>
    <mergeCell ref="C65:F65"/>
    <mergeCell ref="G65:I65"/>
    <mergeCell ref="C66:F66"/>
    <mergeCell ref="G66:I66"/>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7"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4999699890613556"/>
    <pageSetUpPr fitToPage="1"/>
  </sheetPr>
  <dimension ref="A1:N146"/>
  <sheetViews>
    <sheetView showGridLines="0" zoomScale="70" zoomScaleNormal="70" zoomScaleSheetLayoutView="90" workbookViewId="0" topLeftCell="A1">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875" style="7" customWidth="1"/>
    <col min="12" max="12" width="15.875" style="8" customWidth="1"/>
    <col min="13" max="14" width="14.25390625" style="8" customWidth="1"/>
    <col min="15" max="15" width="15.25390625" style="8" customWidth="1"/>
    <col min="16" max="16384" width="9.125" style="8" customWidth="1"/>
  </cols>
  <sheetData>
    <row r="1" spans="2:14" ht="15">
      <c r="B1" s="1" t="str">
        <f>'formularz oferty'!C4</f>
        <v>DFP.271.144.2021.AB</v>
      </c>
      <c r="I1" s="2" t="s">
        <v>66</v>
      </c>
      <c r="J1" s="2"/>
      <c r="M1" s="1"/>
      <c r="N1" s="1"/>
    </row>
    <row r="2" spans="2:14" ht="15">
      <c r="B2" s="1"/>
      <c r="I2" s="2"/>
      <c r="J2" s="2"/>
      <c r="M2" s="1"/>
      <c r="N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11" ht="15">
      <c r="A6" s="10"/>
      <c r="B6" s="10" t="s">
        <v>11</v>
      </c>
      <c r="C6" s="36">
        <v>5</v>
      </c>
      <c r="D6" s="35"/>
      <c r="E6" s="4"/>
      <c r="F6" s="4"/>
      <c r="G6" s="6"/>
      <c r="H6" s="6"/>
      <c r="I6" s="6"/>
      <c r="K6" s="8"/>
    </row>
    <row r="7" spans="1:11" ht="15">
      <c r="A7" s="23"/>
      <c r="B7" s="10"/>
      <c r="C7" s="37"/>
      <c r="D7" s="38"/>
      <c r="E7" s="24"/>
      <c r="F7" s="24"/>
      <c r="G7" s="6"/>
      <c r="H7" s="126" t="s">
        <v>811</v>
      </c>
      <c r="I7" s="25">
        <f>SUM(I10:I13)</f>
        <v>0</v>
      </c>
      <c r="K7" s="8"/>
    </row>
    <row r="8" spans="1:11" ht="15">
      <c r="A8" s="23"/>
      <c r="B8" s="23"/>
      <c r="C8" s="37"/>
      <c r="D8" s="38"/>
      <c r="E8" s="24"/>
      <c r="F8" s="24"/>
      <c r="G8" s="24"/>
      <c r="H8" s="24"/>
      <c r="I8" s="24"/>
      <c r="K8" s="8"/>
    </row>
    <row r="9" spans="1:11" ht="45">
      <c r="A9" s="30" t="s">
        <v>69</v>
      </c>
      <c r="B9" s="30" t="s">
        <v>42</v>
      </c>
      <c r="C9" s="39" t="s">
        <v>37</v>
      </c>
      <c r="D9" s="39" t="s">
        <v>70</v>
      </c>
      <c r="E9" s="26" t="s">
        <v>95</v>
      </c>
      <c r="F9" s="26" t="s">
        <v>96</v>
      </c>
      <c r="G9" s="26" t="s">
        <v>71</v>
      </c>
      <c r="H9" s="27" t="s">
        <v>812</v>
      </c>
      <c r="I9" s="27" t="s">
        <v>72</v>
      </c>
      <c r="K9" s="8"/>
    </row>
    <row r="10" spans="1:11" ht="15">
      <c r="A10" s="52"/>
      <c r="B10" s="52" t="s">
        <v>219</v>
      </c>
      <c r="C10" s="67" t="s">
        <v>97</v>
      </c>
      <c r="D10" s="67" t="s">
        <v>97</v>
      </c>
      <c r="E10" s="67" t="s">
        <v>97</v>
      </c>
      <c r="F10" s="67" t="s">
        <v>97</v>
      </c>
      <c r="G10" s="67" t="s">
        <v>97</v>
      </c>
      <c r="H10" s="67" t="s">
        <v>97</v>
      </c>
      <c r="I10" s="67" t="s">
        <v>97</v>
      </c>
      <c r="K10" s="8"/>
    </row>
    <row r="11" spans="1:11" ht="30">
      <c r="A11" s="52"/>
      <c r="B11" s="52" t="s">
        <v>737</v>
      </c>
      <c r="C11" s="67" t="s">
        <v>97</v>
      </c>
      <c r="D11" s="67" t="s">
        <v>97</v>
      </c>
      <c r="E11" s="67" t="s">
        <v>97</v>
      </c>
      <c r="F11" s="67" t="s">
        <v>97</v>
      </c>
      <c r="G11" s="67" t="s">
        <v>97</v>
      </c>
      <c r="H11" s="67" t="s">
        <v>97</v>
      </c>
      <c r="I11" s="67" t="s">
        <v>97</v>
      </c>
      <c r="K11" s="8"/>
    </row>
    <row r="12" spans="1:11" ht="30">
      <c r="A12" s="83">
        <v>1</v>
      </c>
      <c r="B12" s="60" t="s">
        <v>738</v>
      </c>
      <c r="C12" s="93">
        <v>20</v>
      </c>
      <c r="D12" s="77" t="s">
        <v>99</v>
      </c>
      <c r="E12" s="28"/>
      <c r="F12" s="28"/>
      <c r="G12" s="28"/>
      <c r="H12" s="29"/>
      <c r="I12" s="29">
        <f>ROUND(ROUND(C12,2)*ROUND(H12,2),2)</f>
        <v>0</v>
      </c>
      <c r="K12" s="8"/>
    </row>
    <row r="13" spans="1:11" ht="30">
      <c r="A13" s="73">
        <v>2</v>
      </c>
      <c r="B13" s="74" t="s">
        <v>739</v>
      </c>
      <c r="C13" s="67">
        <v>20</v>
      </c>
      <c r="D13" s="94" t="s">
        <v>99</v>
      </c>
      <c r="E13" s="28"/>
      <c r="F13" s="28"/>
      <c r="G13" s="28"/>
      <c r="H13" s="29"/>
      <c r="I13" s="29">
        <f>ROUND(ROUND(C13,2)*ROUND(H13,2),2)</f>
        <v>0</v>
      </c>
      <c r="K13" s="8"/>
    </row>
    <row r="14" spans="1:11" ht="15">
      <c r="A14" s="6"/>
      <c r="B14" s="86"/>
      <c r="C14" s="4"/>
      <c r="D14" s="4"/>
      <c r="E14" s="4"/>
      <c r="F14" s="4"/>
      <c r="G14" s="4"/>
      <c r="H14" s="4"/>
      <c r="I14" s="4"/>
      <c r="J14" s="4"/>
      <c r="K14" s="8"/>
    </row>
    <row r="15" spans="2:11" ht="30">
      <c r="B15" s="52" t="s">
        <v>768</v>
      </c>
      <c r="C15" s="4"/>
      <c r="E15" s="33"/>
      <c r="F15" s="33"/>
      <c r="G15" s="33"/>
      <c r="H15" s="33"/>
      <c r="I15" s="33"/>
      <c r="J15" s="33"/>
      <c r="K15" s="8"/>
    </row>
    <row r="16" spans="2:11" ht="15">
      <c r="B16" s="123" t="s">
        <v>681</v>
      </c>
      <c r="C16" s="33"/>
      <c r="E16" s="33"/>
      <c r="F16" s="33"/>
      <c r="G16" s="33"/>
      <c r="H16" s="33"/>
      <c r="I16" s="33"/>
      <c r="J16" s="33"/>
      <c r="K16" s="8"/>
    </row>
    <row r="17" ht="15">
      <c r="K17" s="8"/>
    </row>
    <row r="18" spans="2:11" ht="15">
      <c r="B18" s="117" t="s">
        <v>802</v>
      </c>
      <c r="C18" s="215" t="s">
        <v>799</v>
      </c>
      <c r="D18" s="210"/>
      <c r="E18" s="210"/>
      <c r="F18" s="192"/>
      <c r="G18" s="211" t="s">
        <v>803</v>
      </c>
      <c r="H18" s="212"/>
      <c r="I18" s="213"/>
      <c r="K18" s="8"/>
    </row>
    <row r="19" spans="2:11" ht="34.5" customHeight="1">
      <c r="B19" s="207" t="s">
        <v>798</v>
      </c>
      <c r="C19" s="214" t="s">
        <v>800</v>
      </c>
      <c r="D19" s="210"/>
      <c r="E19" s="210"/>
      <c r="F19" s="192"/>
      <c r="G19" s="209"/>
      <c r="H19" s="210"/>
      <c r="I19" s="192"/>
      <c r="K19" s="8"/>
    </row>
    <row r="20" spans="2:11" ht="34.5" customHeight="1">
      <c r="B20" s="208"/>
      <c r="C20" s="214" t="s">
        <v>801</v>
      </c>
      <c r="D20" s="210"/>
      <c r="E20" s="210"/>
      <c r="F20" s="192"/>
      <c r="G20" s="209"/>
      <c r="H20" s="210"/>
      <c r="I20" s="192"/>
      <c r="K20" s="8"/>
    </row>
    <row r="21" ht="15">
      <c r="K21" s="8"/>
    </row>
    <row r="22" spans="2:11" ht="30">
      <c r="B22" s="8" t="s">
        <v>809</v>
      </c>
      <c r="K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row r="46" ht="15">
      <c r="K46" s="8"/>
    </row>
    <row r="47" ht="15">
      <c r="K47" s="8"/>
    </row>
    <row r="48" ht="15">
      <c r="K48" s="8"/>
    </row>
    <row r="49" ht="15">
      <c r="K49" s="8"/>
    </row>
    <row r="50" ht="15">
      <c r="K50" s="8"/>
    </row>
    <row r="51" ht="15">
      <c r="K51" s="8"/>
    </row>
    <row r="52" ht="15">
      <c r="K52" s="8"/>
    </row>
    <row r="53" ht="15">
      <c r="K53" s="8"/>
    </row>
    <row r="54" ht="15">
      <c r="K54" s="8"/>
    </row>
    <row r="55" ht="15">
      <c r="K55" s="8"/>
    </row>
    <row r="56" ht="15">
      <c r="K56" s="8"/>
    </row>
    <row r="57" ht="15">
      <c r="K57" s="8"/>
    </row>
    <row r="58" ht="15">
      <c r="K58" s="8"/>
    </row>
    <row r="59" ht="15">
      <c r="K59" s="8"/>
    </row>
    <row r="60" ht="15">
      <c r="K60" s="8"/>
    </row>
    <row r="61" ht="15">
      <c r="K61" s="8"/>
    </row>
    <row r="62" ht="15">
      <c r="K62" s="8"/>
    </row>
    <row r="63" ht="15">
      <c r="K63" s="8"/>
    </row>
    <row r="64" ht="15">
      <c r="K64" s="8"/>
    </row>
    <row r="65" ht="15">
      <c r="K65" s="8"/>
    </row>
    <row r="66" ht="15">
      <c r="K66" s="8"/>
    </row>
    <row r="67" ht="15">
      <c r="K67" s="8"/>
    </row>
    <row r="68" ht="15">
      <c r="K68" s="8"/>
    </row>
    <row r="69" ht="15">
      <c r="K69" s="8"/>
    </row>
    <row r="70" ht="15">
      <c r="K70" s="8"/>
    </row>
    <row r="71" ht="15">
      <c r="K71" s="8"/>
    </row>
    <row r="72" ht="15">
      <c r="K72" s="8"/>
    </row>
    <row r="73" ht="15">
      <c r="K73" s="8"/>
    </row>
    <row r="74" ht="15">
      <c r="K74" s="8"/>
    </row>
    <row r="75" ht="15">
      <c r="K75" s="8"/>
    </row>
    <row r="76" ht="15">
      <c r="K76" s="8"/>
    </row>
    <row r="77" ht="15">
      <c r="K77" s="8"/>
    </row>
    <row r="78" ht="15">
      <c r="K78" s="8"/>
    </row>
    <row r="79" ht="15">
      <c r="K79" s="8"/>
    </row>
    <row r="80" ht="15">
      <c r="K80" s="8"/>
    </row>
    <row r="81" ht="15">
      <c r="K81" s="8"/>
    </row>
    <row r="82" ht="15">
      <c r="K82" s="8"/>
    </row>
    <row r="83" ht="15">
      <c r="K83" s="8"/>
    </row>
    <row r="84" ht="15">
      <c r="K84" s="8"/>
    </row>
    <row r="85" ht="15">
      <c r="K85" s="8"/>
    </row>
    <row r="86" ht="15">
      <c r="K86" s="8"/>
    </row>
    <row r="87" ht="15">
      <c r="K87" s="8"/>
    </row>
    <row r="88" ht="15">
      <c r="K88" s="8"/>
    </row>
    <row r="89" ht="15">
      <c r="K89" s="8"/>
    </row>
    <row r="90" ht="15">
      <c r="K90" s="8"/>
    </row>
    <row r="91" ht="15">
      <c r="K91" s="8"/>
    </row>
    <row r="92" ht="15">
      <c r="K92" s="8"/>
    </row>
    <row r="93" ht="15">
      <c r="K93" s="8"/>
    </row>
    <row r="94" ht="15">
      <c r="K94" s="8"/>
    </row>
    <row r="95" ht="15">
      <c r="K95" s="8"/>
    </row>
    <row r="96" ht="15">
      <c r="K96" s="8"/>
    </row>
    <row r="97" ht="15">
      <c r="K97" s="8"/>
    </row>
    <row r="98" ht="15">
      <c r="K98" s="8"/>
    </row>
    <row r="99" ht="15">
      <c r="K99" s="8"/>
    </row>
    <row r="100" ht="15">
      <c r="K100" s="8"/>
    </row>
    <row r="101" ht="15">
      <c r="K101" s="8"/>
    </row>
    <row r="102" ht="15">
      <c r="K102" s="8"/>
    </row>
    <row r="103" ht="15">
      <c r="K103" s="8"/>
    </row>
    <row r="104" ht="15">
      <c r="K104" s="8"/>
    </row>
    <row r="105" ht="15">
      <c r="K105" s="8"/>
    </row>
    <row r="106" ht="15">
      <c r="K106" s="8"/>
    </row>
    <row r="107" ht="15">
      <c r="K107" s="8"/>
    </row>
    <row r="108" ht="15">
      <c r="K108" s="8"/>
    </row>
    <row r="109" ht="15">
      <c r="K109" s="8"/>
    </row>
    <row r="110" ht="15">
      <c r="K110" s="8"/>
    </row>
    <row r="111" ht="15">
      <c r="K111" s="8"/>
    </row>
    <row r="112" ht="15">
      <c r="K112" s="8"/>
    </row>
    <row r="113" ht="15">
      <c r="K113" s="8"/>
    </row>
    <row r="114" ht="15">
      <c r="K114" s="8"/>
    </row>
    <row r="115" ht="15">
      <c r="K115" s="8"/>
    </row>
    <row r="116" ht="15">
      <c r="K116" s="8"/>
    </row>
    <row r="117" ht="15">
      <c r="K117" s="8"/>
    </row>
    <row r="118" ht="15">
      <c r="K118" s="8"/>
    </row>
    <row r="119" ht="15">
      <c r="K119" s="8"/>
    </row>
    <row r="120" ht="15">
      <c r="K120" s="8"/>
    </row>
    <row r="121" ht="15">
      <c r="K121" s="8"/>
    </row>
    <row r="122" ht="15">
      <c r="K122" s="8"/>
    </row>
    <row r="123" ht="15">
      <c r="K123" s="8"/>
    </row>
    <row r="124" ht="15">
      <c r="K124" s="8"/>
    </row>
    <row r="125" ht="15">
      <c r="K125" s="8"/>
    </row>
    <row r="126" ht="15">
      <c r="K126" s="8"/>
    </row>
    <row r="127" ht="15">
      <c r="K127" s="8"/>
    </row>
    <row r="128" ht="15">
      <c r="K128" s="8"/>
    </row>
    <row r="129" ht="15">
      <c r="K129" s="8"/>
    </row>
    <row r="130" ht="15">
      <c r="K130" s="8"/>
    </row>
    <row r="131" ht="15">
      <c r="K131" s="8"/>
    </row>
    <row r="132" ht="15">
      <c r="K132" s="8"/>
    </row>
    <row r="133" ht="15">
      <c r="K133" s="8"/>
    </row>
    <row r="134" ht="15">
      <c r="K134" s="8"/>
    </row>
    <row r="135" ht="15">
      <c r="K135" s="8"/>
    </row>
    <row r="136" ht="15">
      <c r="K136" s="8"/>
    </row>
    <row r="137" ht="15">
      <c r="K137" s="8"/>
    </row>
    <row r="138" ht="15">
      <c r="K138" s="8"/>
    </row>
    <row r="139" ht="15">
      <c r="K139" s="8"/>
    </row>
    <row r="140" ht="15">
      <c r="K140" s="8"/>
    </row>
    <row r="141" ht="15">
      <c r="K141" s="8"/>
    </row>
    <row r="142" ht="15">
      <c r="K142" s="8"/>
    </row>
    <row r="143" ht="15">
      <c r="K143" s="8"/>
    </row>
    <row r="144" ht="15">
      <c r="K144" s="8"/>
    </row>
    <row r="145" ht="15">
      <c r="K145" s="8"/>
    </row>
    <row r="146" ht="15">
      <c r="K146" s="8"/>
    </row>
  </sheetData>
  <sheetProtection/>
  <mergeCells count="7">
    <mergeCell ref="C18:F18"/>
    <mergeCell ref="G18:I18"/>
    <mergeCell ref="B19:B20"/>
    <mergeCell ref="C19:F19"/>
    <mergeCell ref="G19:I19"/>
    <mergeCell ref="C20:F20"/>
    <mergeCell ref="G20:I20"/>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4999699890613556"/>
    <pageSetUpPr fitToPage="1"/>
  </sheetPr>
  <dimension ref="A1:J27"/>
  <sheetViews>
    <sheetView showGridLines="0" zoomScale="60" zoomScaleNormal="60" zoomScaleSheetLayoutView="90" workbookViewId="0" topLeftCell="A10">
      <selection activeCell="E25" sqref="E25"/>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1" width="15.25390625" style="8" customWidth="1"/>
    <col min="12" max="16384" width="9.125" style="8" customWidth="1"/>
  </cols>
  <sheetData>
    <row r="1" spans="2:10" ht="15">
      <c r="B1" s="1" t="str">
        <f>'formularz oferty'!C4</f>
        <v>DFP.271.144.2021.AB</v>
      </c>
      <c r="I1" s="2" t="s">
        <v>66</v>
      </c>
      <c r="J1" s="2"/>
    </row>
    <row r="2" spans="2:10" ht="15">
      <c r="B2" s="1"/>
      <c r="I2" s="2"/>
      <c r="J2" s="2"/>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6</v>
      </c>
      <c r="D6" s="35"/>
      <c r="E6" s="4"/>
      <c r="F6" s="4"/>
      <c r="G6" s="6"/>
      <c r="H6" s="6"/>
      <c r="I6" s="6"/>
    </row>
    <row r="7" spans="1:9" ht="15">
      <c r="A7" s="23"/>
      <c r="B7" s="10"/>
      <c r="C7" s="37"/>
      <c r="D7" s="38"/>
      <c r="E7" s="24"/>
      <c r="F7" s="24"/>
      <c r="G7" s="6"/>
      <c r="H7" s="126" t="s">
        <v>811</v>
      </c>
      <c r="I7" s="25">
        <f>SUM(I10:I18)</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2:9" ht="15">
      <c r="B10" s="136" t="s">
        <v>220</v>
      </c>
      <c r="C10" s="67" t="s">
        <v>97</v>
      </c>
      <c r="D10" s="67" t="s">
        <v>97</v>
      </c>
      <c r="E10" s="67" t="s">
        <v>97</v>
      </c>
      <c r="F10" s="67" t="s">
        <v>97</v>
      </c>
      <c r="G10" s="67" t="s">
        <v>97</v>
      </c>
      <c r="H10" s="67" t="s">
        <v>97</v>
      </c>
      <c r="I10" s="67" t="s">
        <v>97</v>
      </c>
    </row>
    <row r="11" spans="1:9" ht="135">
      <c r="A11" s="71">
        <v>1</v>
      </c>
      <c r="B11" s="58" t="s">
        <v>679</v>
      </c>
      <c r="C11" s="77">
        <v>35</v>
      </c>
      <c r="D11" s="77" t="s">
        <v>99</v>
      </c>
      <c r="E11" s="28"/>
      <c r="F11" s="28"/>
      <c r="G11" s="28"/>
      <c r="H11" s="29"/>
      <c r="I11" s="29">
        <f aca="true" t="shared" si="0" ref="I11:I18">ROUND(ROUND(C11,2)*ROUND(H11,2),2)</f>
        <v>0</v>
      </c>
    </row>
    <row r="12" spans="1:9" ht="120">
      <c r="A12" s="71">
        <v>2</v>
      </c>
      <c r="B12" s="58" t="s">
        <v>221</v>
      </c>
      <c r="C12" s="78">
        <v>15</v>
      </c>
      <c r="D12" s="78" t="s">
        <v>99</v>
      </c>
      <c r="E12" s="28"/>
      <c r="F12" s="28"/>
      <c r="G12" s="28"/>
      <c r="H12" s="29"/>
      <c r="I12" s="29">
        <f t="shared" si="0"/>
        <v>0</v>
      </c>
    </row>
    <row r="13" spans="1:9" ht="135">
      <c r="A13" s="71">
        <v>3</v>
      </c>
      <c r="B13" s="58" t="s">
        <v>680</v>
      </c>
      <c r="C13" s="78">
        <v>5</v>
      </c>
      <c r="D13" s="78" t="s">
        <v>99</v>
      </c>
      <c r="E13" s="28"/>
      <c r="F13" s="28"/>
      <c r="G13" s="28"/>
      <c r="H13" s="29"/>
      <c r="I13" s="29">
        <f t="shared" si="0"/>
        <v>0</v>
      </c>
    </row>
    <row r="14" spans="1:9" s="149" customFormat="1" ht="15">
      <c r="A14" s="144">
        <v>4</v>
      </c>
      <c r="B14" s="145" t="s">
        <v>850</v>
      </c>
      <c r="C14" s="146"/>
      <c r="D14" s="146"/>
      <c r="E14" s="147"/>
      <c r="F14" s="147"/>
      <c r="G14" s="147"/>
      <c r="H14" s="148"/>
      <c r="I14" s="148"/>
    </row>
    <row r="15" spans="1:9" s="149" customFormat="1" ht="15">
      <c r="A15" s="144">
        <v>5</v>
      </c>
      <c r="B15" s="145" t="s">
        <v>850</v>
      </c>
      <c r="C15" s="146"/>
      <c r="D15" s="146"/>
      <c r="E15" s="147"/>
      <c r="F15" s="147"/>
      <c r="G15" s="147"/>
      <c r="H15" s="148"/>
      <c r="I15" s="148"/>
    </row>
    <row r="16" spans="1:9" ht="75">
      <c r="A16" s="71">
        <v>6</v>
      </c>
      <c r="B16" s="58" t="s">
        <v>222</v>
      </c>
      <c r="C16" s="78">
        <v>10</v>
      </c>
      <c r="D16" s="78" t="s">
        <v>99</v>
      </c>
      <c r="E16" s="28"/>
      <c r="F16" s="28"/>
      <c r="G16" s="28"/>
      <c r="H16" s="29"/>
      <c r="I16" s="29">
        <f t="shared" si="0"/>
        <v>0</v>
      </c>
    </row>
    <row r="17" spans="1:9" ht="120">
      <c r="A17" s="71">
        <v>7</v>
      </c>
      <c r="B17" s="58" t="s">
        <v>223</v>
      </c>
      <c r="C17" s="78">
        <v>10</v>
      </c>
      <c r="D17" s="78" t="s">
        <v>99</v>
      </c>
      <c r="E17" s="28"/>
      <c r="F17" s="28"/>
      <c r="G17" s="28"/>
      <c r="H17" s="29"/>
      <c r="I17" s="29">
        <f t="shared" si="0"/>
        <v>0</v>
      </c>
    </row>
    <row r="18" spans="1:9" ht="75">
      <c r="A18" s="73">
        <v>8</v>
      </c>
      <c r="B18" s="84" t="s">
        <v>224</v>
      </c>
      <c r="C18" s="85">
        <v>5</v>
      </c>
      <c r="D18" s="85" t="s">
        <v>99</v>
      </c>
      <c r="E18" s="28"/>
      <c r="F18" s="28"/>
      <c r="G18" s="28"/>
      <c r="H18" s="29"/>
      <c r="I18" s="29">
        <f t="shared" si="0"/>
        <v>0</v>
      </c>
    </row>
    <row r="20" ht="30">
      <c r="B20" s="8" t="s">
        <v>809</v>
      </c>
    </row>
    <row r="22" ht="60">
      <c r="B22" s="143" t="s">
        <v>821</v>
      </c>
    </row>
    <row r="23" ht="60">
      <c r="B23" s="143" t="s">
        <v>822</v>
      </c>
    </row>
    <row r="24" ht="60">
      <c r="B24" s="143" t="s">
        <v>823</v>
      </c>
    </row>
    <row r="25" ht="45">
      <c r="B25" s="143" t="s">
        <v>824</v>
      </c>
    </row>
    <row r="26" ht="60">
      <c r="B26" s="143" t="s">
        <v>825</v>
      </c>
    </row>
    <row r="27" ht="60">
      <c r="B27" s="143" t="s">
        <v>826</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4999699890613556"/>
    <pageSetUpPr fitToPage="1"/>
  </sheetPr>
  <dimension ref="A1:L33"/>
  <sheetViews>
    <sheetView showGridLines="0" zoomScale="60" zoomScaleNormal="60" zoomScaleSheetLayoutView="90" workbookViewId="0" topLeftCell="A4">
      <selection activeCell="D14" sqref="D14"/>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7</v>
      </c>
      <c r="D6" s="35"/>
      <c r="E6" s="4"/>
      <c r="F6" s="4"/>
      <c r="G6" s="6"/>
      <c r="H6" s="6"/>
      <c r="I6" s="6"/>
    </row>
    <row r="7" spans="1:9" ht="15">
      <c r="A7" s="23"/>
      <c r="B7" s="10"/>
      <c r="C7" s="37"/>
      <c r="D7" s="38"/>
      <c r="E7" s="24"/>
      <c r="F7" s="24"/>
      <c r="G7" s="6"/>
      <c r="H7" s="126" t="s">
        <v>811</v>
      </c>
      <c r="I7" s="25">
        <f>SUM(I10:I24)</f>
        <v>0</v>
      </c>
    </row>
    <row r="8" spans="1:9" ht="15">
      <c r="A8" s="23"/>
      <c r="B8" s="23"/>
      <c r="C8" s="37"/>
      <c r="D8" s="38"/>
      <c r="E8" s="24"/>
      <c r="F8" s="24"/>
      <c r="G8" s="24"/>
      <c r="H8" s="24"/>
      <c r="I8" s="24"/>
    </row>
    <row r="9" spans="1:9" ht="45">
      <c r="A9" s="30" t="s">
        <v>69</v>
      </c>
      <c r="B9" s="30" t="s">
        <v>42</v>
      </c>
      <c r="C9" s="39" t="s">
        <v>37</v>
      </c>
      <c r="D9" s="39" t="s">
        <v>70</v>
      </c>
      <c r="E9" s="26" t="s">
        <v>95</v>
      </c>
      <c r="F9" s="26" t="s">
        <v>96</v>
      </c>
      <c r="G9" s="26" t="s">
        <v>71</v>
      </c>
      <c r="H9" s="27" t="s">
        <v>812</v>
      </c>
      <c r="I9" s="27" t="s">
        <v>72</v>
      </c>
    </row>
    <row r="10" spans="2:9" ht="15">
      <c r="B10" s="70" t="s">
        <v>682</v>
      </c>
      <c r="C10" s="67" t="s">
        <v>97</v>
      </c>
      <c r="D10" s="67" t="s">
        <v>97</v>
      </c>
      <c r="E10" s="67" t="s">
        <v>97</v>
      </c>
      <c r="F10" s="67" t="s">
        <v>97</v>
      </c>
      <c r="G10" s="67" t="s">
        <v>97</v>
      </c>
      <c r="H10" s="67" t="s">
        <v>97</v>
      </c>
      <c r="I10" s="67" t="s">
        <v>97</v>
      </c>
    </row>
    <row r="11" spans="1:9" ht="120">
      <c r="A11" s="52">
        <v>1</v>
      </c>
      <c r="B11" s="52" t="s">
        <v>225</v>
      </c>
      <c r="C11" s="67">
        <v>50</v>
      </c>
      <c r="D11" s="67" t="s">
        <v>99</v>
      </c>
      <c r="E11" s="91"/>
      <c r="F11" s="28"/>
      <c r="G11" s="28"/>
      <c r="H11" s="29"/>
      <c r="I11" s="29">
        <f aca="true" t="shared" si="0" ref="I11:I24">ROUND(ROUND(C11,2)*ROUND(H11,2),2)</f>
        <v>0</v>
      </c>
    </row>
    <row r="12" spans="1:9" ht="30">
      <c r="A12" s="52">
        <v>2</v>
      </c>
      <c r="B12" s="52" t="s">
        <v>226</v>
      </c>
      <c r="C12" s="67">
        <v>100</v>
      </c>
      <c r="D12" s="67" t="s">
        <v>99</v>
      </c>
      <c r="E12" s="91"/>
      <c r="F12" s="28"/>
      <c r="G12" s="28"/>
      <c r="H12" s="29"/>
      <c r="I12" s="29">
        <f t="shared" si="0"/>
        <v>0</v>
      </c>
    </row>
    <row r="13" spans="1:9" ht="30">
      <c r="A13" s="52">
        <v>3</v>
      </c>
      <c r="B13" s="52" t="s">
        <v>227</v>
      </c>
      <c r="C13" s="67">
        <v>100</v>
      </c>
      <c r="D13" s="67" t="s">
        <v>99</v>
      </c>
      <c r="E13" s="91"/>
      <c r="F13" s="28"/>
      <c r="G13" s="28"/>
      <c r="H13" s="29"/>
      <c r="I13" s="29">
        <f t="shared" si="0"/>
        <v>0</v>
      </c>
    </row>
    <row r="14" spans="1:9" ht="45">
      <c r="A14" s="52">
        <v>4</v>
      </c>
      <c r="B14" s="52" t="s">
        <v>228</v>
      </c>
      <c r="C14" s="67">
        <v>150</v>
      </c>
      <c r="D14" s="67" t="s">
        <v>99</v>
      </c>
      <c r="E14" s="91"/>
      <c r="F14" s="28"/>
      <c r="G14" s="28"/>
      <c r="H14" s="29"/>
      <c r="I14" s="29">
        <f t="shared" si="0"/>
        <v>0</v>
      </c>
    </row>
    <row r="15" spans="1:9" ht="45">
      <c r="A15" s="52">
        <v>5</v>
      </c>
      <c r="B15" s="52" t="s">
        <v>229</v>
      </c>
      <c r="C15" s="67">
        <v>150</v>
      </c>
      <c r="D15" s="67" t="s">
        <v>99</v>
      </c>
      <c r="E15" s="91"/>
      <c r="F15" s="28"/>
      <c r="G15" s="28"/>
      <c r="H15" s="29"/>
      <c r="I15" s="29">
        <f t="shared" si="0"/>
        <v>0</v>
      </c>
    </row>
    <row r="16" spans="1:9" ht="15">
      <c r="A16" s="52">
        <v>6</v>
      </c>
      <c r="B16" s="52" t="s">
        <v>230</v>
      </c>
      <c r="C16" s="67">
        <v>50</v>
      </c>
      <c r="D16" s="67" t="s">
        <v>99</v>
      </c>
      <c r="E16" s="91"/>
      <c r="F16" s="28"/>
      <c r="G16" s="28"/>
      <c r="H16" s="29"/>
      <c r="I16" s="29">
        <f t="shared" si="0"/>
        <v>0</v>
      </c>
    </row>
    <row r="17" spans="1:9" ht="15">
      <c r="A17" s="52">
        <v>7</v>
      </c>
      <c r="B17" s="52" t="s">
        <v>231</v>
      </c>
      <c r="C17" s="67">
        <v>75</v>
      </c>
      <c r="D17" s="67" t="s">
        <v>99</v>
      </c>
      <c r="E17" s="91"/>
      <c r="F17" s="28"/>
      <c r="G17" s="28"/>
      <c r="H17" s="29"/>
      <c r="I17" s="29">
        <f t="shared" si="0"/>
        <v>0</v>
      </c>
    </row>
    <row r="18" spans="1:9" ht="45">
      <c r="A18" s="52">
        <v>8</v>
      </c>
      <c r="B18" s="52" t="s">
        <v>232</v>
      </c>
      <c r="C18" s="67">
        <v>100</v>
      </c>
      <c r="D18" s="67" t="s">
        <v>99</v>
      </c>
      <c r="E18" s="91"/>
      <c r="F18" s="28"/>
      <c r="G18" s="28"/>
      <c r="H18" s="29"/>
      <c r="I18" s="29">
        <f t="shared" si="0"/>
        <v>0</v>
      </c>
    </row>
    <row r="19" spans="1:9" ht="30">
      <c r="A19" s="52">
        <v>9</v>
      </c>
      <c r="B19" s="52" t="s">
        <v>233</v>
      </c>
      <c r="C19" s="67">
        <v>100</v>
      </c>
      <c r="D19" s="67" t="s">
        <v>99</v>
      </c>
      <c r="E19" s="91"/>
      <c r="F19" s="28"/>
      <c r="G19" s="28"/>
      <c r="H19" s="29"/>
      <c r="I19" s="29">
        <f t="shared" si="0"/>
        <v>0</v>
      </c>
    </row>
    <row r="20" spans="1:9" ht="15">
      <c r="A20" s="52">
        <v>10</v>
      </c>
      <c r="B20" s="52" t="s">
        <v>234</v>
      </c>
      <c r="C20" s="67">
        <v>150</v>
      </c>
      <c r="D20" s="67" t="s">
        <v>99</v>
      </c>
      <c r="E20" s="91"/>
      <c r="F20" s="28"/>
      <c r="G20" s="28"/>
      <c r="H20" s="29"/>
      <c r="I20" s="29">
        <f t="shared" si="0"/>
        <v>0</v>
      </c>
    </row>
    <row r="21" spans="1:9" ht="15">
      <c r="A21" s="52">
        <v>11</v>
      </c>
      <c r="B21" s="52" t="s">
        <v>235</v>
      </c>
      <c r="C21" s="67">
        <v>150</v>
      </c>
      <c r="D21" s="67" t="s">
        <v>99</v>
      </c>
      <c r="E21" s="91"/>
      <c r="F21" s="28"/>
      <c r="G21" s="28"/>
      <c r="H21" s="29"/>
      <c r="I21" s="29">
        <f t="shared" si="0"/>
        <v>0</v>
      </c>
    </row>
    <row r="22" spans="1:9" ht="15">
      <c r="A22" s="52">
        <v>12</v>
      </c>
      <c r="B22" s="52" t="s">
        <v>236</v>
      </c>
      <c r="C22" s="67">
        <v>200</v>
      </c>
      <c r="D22" s="67" t="s">
        <v>99</v>
      </c>
      <c r="E22" s="91"/>
      <c r="F22" s="28"/>
      <c r="G22" s="28"/>
      <c r="H22" s="29"/>
      <c r="I22" s="29">
        <f t="shared" si="0"/>
        <v>0</v>
      </c>
    </row>
    <row r="23" spans="1:9" ht="15">
      <c r="A23" s="52">
        <v>13</v>
      </c>
      <c r="B23" s="52" t="s">
        <v>237</v>
      </c>
      <c r="C23" s="67">
        <v>100</v>
      </c>
      <c r="D23" s="67" t="s">
        <v>99</v>
      </c>
      <c r="E23" s="91"/>
      <c r="F23" s="28"/>
      <c r="G23" s="28"/>
      <c r="H23" s="29"/>
      <c r="I23" s="29">
        <f t="shared" si="0"/>
        <v>0</v>
      </c>
    </row>
    <row r="24" spans="1:9" ht="191.25" customHeight="1">
      <c r="A24" s="52">
        <v>14</v>
      </c>
      <c r="B24" s="52" t="s">
        <v>238</v>
      </c>
      <c r="C24" s="67">
        <v>30</v>
      </c>
      <c r="D24" s="67" t="s">
        <v>239</v>
      </c>
      <c r="E24" s="91"/>
      <c r="F24" s="28"/>
      <c r="G24" s="28"/>
      <c r="H24" s="29"/>
      <c r="I24" s="29">
        <f t="shared" si="0"/>
        <v>0</v>
      </c>
    </row>
    <row r="25" spans="1:9" ht="15">
      <c r="A25" s="6"/>
      <c r="B25" s="6"/>
      <c r="C25" s="4"/>
      <c r="D25" s="4"/>
      <c r="E25" s="92"/>
      <c r="F25" s="92"/>
      <c r="G25" s="92"/>
      <c r="H25" s="92"/>
      <c r="I25" s="92"/>
    </row>
    <row r="26" spans="2:9" ht="30">
      <c r="B26" s="52" t="s">
        <v>807</v>
      </c>
      <c r="C26" s="4"/>
      <c r="D26" s="4"/>
      <c r="E26" s="4"/>
      <c r="F26" s="4"/>
      <c r="G26" s="92"/>
      <c r="H26" s="92"/>
      <c r="I26" s="92"/>
    </row>
    <row r="27" spans="2:9" ht="15">
      <c r="B27" s="52" t="s">
        <v>808</v>
      </c>
      <c r="C27" s="4"/>
      <c r="D27" s="4"/>
      <c r="E27" s="4"/>
      <c r="F27" s="4"/>
      <c r="G27" s="92"/>
      <c r="H27" s="92"/>
      <c r="I27" s="92"/>
    </row>
    <row r="28" spans="3:9" ht="15">
      <c r="C28" s="4"/>
      <c r="D28" s="4"/>
      <c r="F28" s="92"/>
      <c r="G28" s="92"/>
      <c r="H28" s="92"/>
      <c r="I28" s="92"/>
    </row>
    <row r="29" spans="2:9" ht="15">
      <c r="B29" s="117" t="s">
        <v>802</v>
      </c>
      <c r="C29" s="215" t="s">
        <v>799</v>
      </c>
      <c r="D29" s="210"/>
      <c r="E29" s="210"/>
      <c r="F29" s="192"/>
      <c r="G29" s="211" t="s">
        <v>803</v>
      </c>
      <c r="H29" s="212"/>
      <c r="I29" s="213"/>
    </row>
    <row r="30" spans="2:9" ht="34.5" customHeight="1">
      <c r="B30" s="207" t="s">
        <v>798</v>
      </c>
      <c r="C30" s="214" t="s">
        <v>800</v>
      </c>
      <c r="D30" s="210"/>
      <c r="E30" s="210"/>
      <c r="F30" s="192"/>
      <c r="G30" s="209"/>
      <c r="H30" s="210"/>
      <c r="I30" s="192"/>
    </row>
    <row r="31" spans="2:9" ht="34.5" customHeight="1">
      <c r="B31" s="208"/>
      <c r="C31" s="214" t="s">
        <v>801</v>
      </c>
      <c r="D31" s="210"/>
      <c r="E31" s="210"/>
      <c r="F31" s="192"/>
      <c r="G31" s="209"/>
      <c r="H31" s="210"/>
      <c r="I31" s="192"/>
    </row>
    <row r="33" ht="30">
      <c r="B33" s="8" t="s">
        <v>809</v>
      </c>
    </row>
  </sheetData>
  <sheetProtection/>
  <mergeCells count="7">
    <mergeCell ref="C29:F29"/>
    <mergeCell ref="G29:I29"/>
    <mergeCell ref="B30:B31"/>
    <mergeCell ref="C30:F30"/>
    <mergeCell ref="G30:I30"/>
    <mergeCell ref="C31:F31"/>
    <mergeCell ref="G31:I31"/>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4999699890613556"/>
    <pageSetUpPr fitToPage="1"/>
  </sheetPr>
  <dimension ref="A1:L46"/>
  <sheetViews>
    <sheetView showGridLines="0" zoomScale="60" zoomScaleNormal="60" zoomScaleSheetLayoutView="90" workbookViewId="0" topLeftCell="A1">
      <selection activeCell="B18" sqref="B18"/>
    </sheetView>
  </sheetViews>
  <sheetFormatPr defaultColWidth="9.00390625" defaultRowHeight="12.75"/>
  <cols>
    <col min="1" max="1" width="8.00390625" style="8" customWidth="1"/>
    <col min="2" max="2" width="108.25390625" style="8" customWidth="1"/>
    <col min="3" max="3" width="11.125" style="32" customWidth="1"/>
    <col min="4" max="4" width="11.25390625" style="33" customWidth="1"/>
    <col min="5" max="5" width="22.25390625" style="8" customWidth="1"/>
    <col min="6" max="6" width="20.00390625" style="8" customWidth="1"/>
    <col min="7" max="7" width="19.125" style="8" customWidth="1"/>
    <col min="8" max="8" width="15.125" style="8" customWidth="1"/>
    <col min="9" max="9" width="19.00390625" style="8" customWidth="1"/>
    <col min="10" max="10" width="13.75390625" style="8" customWidth="1"/>
    <col min="11" max="12" width="14.25390625" style="8" customWidth="1"/>
    <col min="13" max="13" width="15.25390625" style="8" customWidth="1"/>
    <col min="14" max="16384" width="9.125" style="8" customWidth="1"/>
  </cols>
  <sheetData>
    <row r="1" spans="2:12" ht="15">
      <c r="B1" s="1" t="str">
        <f>'formularz oferty'!C4</f>
        <v>DFP.271.144.2021.AB</v>
      </c>
      <c r="I1" s="2" t="s">
        <v>66</v>
      </c>
      <c r="J1" s="2"/>
      <c r="K1" s="1"/>
      <c r="L1" s="1"/>
    </row>
    <row r="2" spans="2:12" ht="15">
      <c r="B2" s="1"/>
      <c r="I2" s="2"/>
      <c r="J2" s="2"/>
      <c r="K2" s="1"/>
      <c r="L2" s="1"/>
    </row>
    <row r="3" spans="2:9" ht="15">
      <c r="B3" s="10"/>
      <c r="C3" s="34" t="s">
        <v>67</v>
      </c>
      <c r="E3" s="4"/>
      <c r="F3" s="4"/>
      <c r="G3" s="5"/>
      <c r="H3" s="9"/>
      <c r="I3" s="2" t="s">
        <v>68</v>
      </c>
    </row>
    <row r="4" spans="2:9" ht="15">
      <c r="B4" s="10"/>
      <c r="C4" s="34"/>
      <c r="E4" s="4"/>
      <c r="F4" s="4"/>
      <c r="G4" s="5"/>
      <c r="H4" s="9"/>
      <c r="I4" s="2"/>
    </row>
    <row r="5" spans="2:10" ht="15">
      <c r="B5" s="10"/>
      <c r="C5" s="3"/>
      <c r="D5" s="35"/>
      <c r="E5" s="4"/>
      <c r="F5" s="4"/>
      <c r="G5" s="5"/>
      <c r="H5" s="9"/>
      <c r="I5" s="2"/>
      <c r="J5" s="2"/>
    </row>
    <row r="6" spans="1:9" ht="15">
      <c r="A6" s="10"/>
      <c r="B6" s="10" t="s">
        <v>11</v>
      </c>
      <c r="C6" s="36">
        <v>8</v>
      </c>
      <c r="D6" s="35"/>
      <c r="E6" s="4"/>
      <c r="F6" s="4"/>
      <c r="G6" s="6"/>
      <c r="H6" s="6"/>
      <c r="I6" s="6"/>
    </row>
    <row r="7" spans="1:9" ht="15">
      <c r="A7" s="23"/>
      <c r="B7" s="10"/>
      <c r="C7" s="37"/>
      <c r="D7" s="38"/>
      <c r="E7" s="24"/>
      <c r="F7" s="24"/>
      <c r="G7" s="6"/>
      <c r="H7" s="126" t="s">
        <v>811</v>
      </c>
      <c r="I7" s="25">
        <f>SUM(I10:I31)</f>
        <v>0</v>
      </c>
    </row>
    <row r="8" spans="1:9" ht="15">
      <c r="A8" s="23"/>
      <c r="B8" s="23"/>
      <c r="C8" s="37"/>
      <c r="D8" s="38"/>
      <c r="E8" s="24"/>
      <c r="F8" s="24"/>
      <c r="G8" s="24"/>
      <c r="H8" s="24"/>
      <c r="I8" s="24"/>
    </row>
    <row r="9" spans="1:9" ht="45">
      <c r="A9" s="53" t="s">
        <v>69</v>
      </c>
      <c r="B9" s="53" t="s">
        <v>42</v>
      </c>
      <c r="C9" s="54" t="s">
        <v>37</v>
      </c>
      <c r="D9" s="54" t="s">
        <v>70</v>
      </c>
      <c r="E9" s="55" t="s">
        <v>95</v>
      </c>
      <c r="F9" s="55" t="s">
        <v>96</v>
      </c>
      <c r="G9" s="55" t="s">
        <v>71</v>
      </c>
      <c r="H9" s="56" t="s">
        <v>812</v>
      </c>
      <c r="I9" s="56" t="s">
        <v>72</v>
      </c>
    </row>
    <row r="10" spans="1:9" ht="15">
      <c r="A10" s="122"/>
      <c r="B10" s="122" t="s">
        <v>240</v>
      </c>
      <c r="C10" s="98" t="s">
        <v>97</v>
      </c>
      <c r="D10" s="98" t="s">
        <v>97</v>
      </c>
      <c r="E10" s="98" t="s">
        <v>97</v>
      </c>
      <c r="F10" s="98" t="s">
        <v>97</v>
      </c>
      <c r="G10" s="98" t="s">
        <v>97</v>
      </c>
      <c r="H10" s="98" t="s">
        <v>97</v>
      </c>
      <c r="I10" s="98" t="s">
        <v>97</v>
      </c>
    </row>
    <row r="11" spans="1:9" ht="270">
      <c r="A11" s="122">
        <v>1</v>
      </c>
      <c r="B11" s="122" t="s">
        <v>683</v>
      </c>
      <c r="C11" s="98">
        <v>120</v>
      </c>
      <c r="D11" s="98" t="s">
        <v>180</v>
      </c>
      <c r="E11" s="115"/>
      <c r="F11" s="28"/>
      <c r="G11" s="28"/>
      <c r="H11" s="29"/>
      <c r="I11" s="29">
        <f aca="true" t="shared" si="0" ref="I11:I31">ROUND(ROUND(C11,2)*ROUND(H11,2),2)</f>
        <v>0</v>
      </c>
    </row>
    <row r="12" spans="1:9" ht="225">
      <c r="A12" s="122">
        <v>2</v>
      </c>
      <c r="B12" s="122" t="s">
        <v>245</v>
      </c>
      <c r="C12" s="98">
        <v>25</v>
      </c>
      <c r="D12" s="98" t="s">
        <v>153</v>
      </c>
      <c r="E12" s="115"/>
      <c r="F12" s="28"/>
      <c r="G12" s="28"/>
      <c r="H12" s="29"/>
      <c r="I12" s="29">
        <f t="shared" si="0"/>
        <v>0</v>
      </c>
    </row>
    <row r="13" spans="1:9" ht="330">
      <c r="A13" s="122">
        <v>3</v>
      </c>
      <c r="B13" s="122" t="s">
        <v>684</v>
      </c>
      <c r="C13" s="98">
        <v>25</v>
      </c>
      <c r="D13" s="98" t="s">
        <v>153</v>
      </c>
      <c r="E13" s="115"/>
      <c r="F13" s="28"/>
      <c r="G13" s="28"/>
      <c r="H13" s="29"/>
      <c r="I13" s="29">
        <f t="shared" si="0"/>
        <v>0</v>
      </c>
    </row>
    <row r="14" spans="1:9" ht="165">
      <c r="A14" s="122">
        <v>4</v>
      </c>
      <c r="B14" s="122" t="s">
        <v>246</v>
      </c>
      <c r="C14" s="98">
        <v>40</v>
      </c>
      <c r="D14" s="98" t="s">
        <v>153</v>
      </c>
      <c r="E14" s="115"/>
      <c r="F14" s="28"/>
      <c r="G14" s="28"/>
      <c r="H14" s="29"/>
      <c r="I14" s="29">
        <f t="shared" si="0"/>
        <v>0</v>
      </c>
    </row>
    <row r="15" spans="1:9" ht="195">
      <c r="A15" s="122">
        <v>5</v>
      </c>
      <c r="B15" s="122" t="s">
        <v>770</v>
      </c>
      <c r="C15" s="98">
        <v>100</v>
      </c>
      <c r="D15" s="98" t="s">
        <v>153</v>
      </c>
      <c r="E15" s="115"/>
      <c r="F15" s="28"/>
      <c r="G15" s="28"/>
      <c r="H15" s="29"/>
      <c r="I15" s="29">
        <f t="shared" si="0"/>
        <v>0</v>
      </c>
    </row>
    <row r="16" spans="1:9" ht="409.5">
      <c r="A16" s="122">
        <v>6</v>
      </c>
      <c r="B16" s="122" t="s">
        <v>247</v>
      </c>
      <c r="C16" s="98">
        <v>70</v>
      </c>
      <c r="D16" s="98" t="s">
        <v>180</v>
      </c>
      <c r="E16" s="115"/>
      <c r="F16" s="28"/>
      <c r="G16" s="28"/>
      <c r="H16" s="29"/>
      <c r="I16" s="29">
        <f t="shared" si="0"/>
        <v>0</v>
      </c>
    </row>
    <row r="17" spans="1:9" ht="409.5">
      <c r="A17" s="122">
        <v>7</v>
      </c>
      <c r="B17" s="122" t="s">
        <v>685</v>
      </c>
      <c r="C17" s="98">
        <v>30</v>
      </c>
      <c r="D17" s="98" t="s">
        <v>180</v>
      </c>
      <c r="E17" s="115"/>
      <c r="F17" s="28"/>
      <c r="G17" s="28"/>
      <c r="H17" s="29"/>
      <c r="I17" s="29">
        <f t="shared" si="0"/>
        <v>0</v>
      </c>
    </row>
    <row r="18" spans="1:9" ht="409.5">
      <c r="A18" s="122">
        <v>8</v>
      </c>
      <c r="B18" s="229" t="s">
        <v>851</v>
      </c>
      <c r="C18" s="98">
        <v>40</v>
      </c>
      <c r="D18" s="98" t="s">
        <v>180</v>
      </c>
      <c r="E18" s="115"/>
      <c r="F18" s="28"/>
      <c r="G18" s="28"/>
      <c r="H18" s="29"/>
      <c r="I18" s="29">
        <f t="shared" si="0"/>
        <v>0</v>
      </c>
    </row>
    <row r="19" spans="1:9" ht="409.5">
      <c r="A19" s="122">
        <v>9</v>
      </c>
      <c r="B19" s="122" t="s">
        <v>686</v>
      </c>
      <c r="C19" s="98">
        <v>40</v>
      </c>
      <c r="D19" s="98" t="s">
        <v>180</v>
      </c>
      <c r="E19" s="115"/>
      <c r="F19" s="28"/>
      <c r="G19" s="28"/>
      <c r="H19" s="29"/>
      <c r="I19" s="29">
        <f t="shared" si="0"/>
        <v>0</v>
      </c>
    </row>
    <row r="20" spans="1:9" ht="270">
      <c r="A20" s="122">
        <v>10</v>
      </c>
      <c r="B20" s="122" t="s">
        <v>248</v>
      </c>
      <c r="C20" s="98">
        <v>15</v>
      </c>
      <c r="D20" s="98" t="s">
        <v>153</v>
      </c>
      <c r="E20" s="115"/>
      <c r="F20" s="28"/>
      <c r="G20" s="28"/>
      <c r="H20" s="29"/>
      <c r="I20" s="29">
        <f t="shared" si="0"/>
        <v>0</v>
      </c>
    </row>
    <row r="21" spans="1:9" ht="240">
      <c r="A21" s="122">
        <v>11</v>
      </c>
      <c r="B21" s="122" t="s">
        <v>771</v>
      </c>
      <c r="C21" s="98">
        <v>40</v>
      </c>
      <c r="D21" s="98" t="s">
        <v>180</v>
      </c>
      <c r="E21" s="115"/>
      <c r="F21" s="28"/>
      <c r="G21" s="28"/>
      <c r="H21" s="29"/>
      <c r="I21" s="29">
        <f t="shared" si="0"/>
        <v>0</v>
      </c>
    </row>
    <row r="22" spans="1:9" ht="150">
      <c r="A22" s="122">
        <v>12</v>
      </c>
      <c r="B22" s="122" t="s">
        <v>249</v>
      </c>
      <c r="C22" s="98">
        <v>50</v>
      </c>
      <c r="D22" s="98" t="s">
        <v>153</v>
      </c>
      <c r="E22" s="115"/>
      <c r="F22" s="28"/>
      <c r="G22" s="28"/>
      <c r="H22" s="29"/>
      <c r="I22" s="29">
        <f t="shared" si="0"/>
        <v>0</v>
      </c>
    </row>
    <row r="23" spans="1:9" ht="240">
      <c r="A23" s="122">
        <v>13</v>
      </c>
      <c r="B23" s="122" t="s">
        <v>250</v>
      </c>
      <c r="C23" s="98">
        <v>40</v>
      </c>
      <c r="D23" s="98" t="s">
        <v>153</v>
      </c>
      <c r="E23" s="115"/>
      <c r="F23" s="28"/>
      <c r="G23" s="28"/>
      <c r="H23" s="29"/>
      <c r="I23" s="29">
        <f t="shared" si="0"/>
        <v>0</v>
      </c>
    </row>
    <row r="24" spans="1:9" s="149" customFormat="1" ht="15">
      <c r="A24" s="178">
        <v>14</v>
      </c>
      <c r="B24" s="178" t="s">
        <v>850</v>
      </c>
      <c r="C24" s="176"/>
      <c r="D24" s="176"/>
      <c r="E24" s="179"/>
      <c r="F24" s="147"/>
      <c r="G24" s="147"/>
      <c r="H24" s="148"/>
      <c r="I24" s="148"/>
    </row>
    <row r="25" spans="1:9" ht="120">
      <c r="A25" s="122">
        <v>15</v>
      </c>
      <c r="B25" s="122" t="s">
        <v>730</v>
      </c>
      <c r="C25" s="98">
        <v>30</v>
      </c>
      <c r="D25" s="98" t="s">
        <v>153</v>
      </c>
      <c r="E25" s="115"/>
      <c r="F25" s="28"/>
      <c r="G25" s="28"/>
      <c r="H25" s="29"/>
      <c r="I25" s="29">
        <f t="shared" si="0"/>
        <v>0</v>
      </c>
    </row>
    <row r="26" spans="1:9" ht="270">
      <c r="A26" s="122">
        <v>16</v>
      </c>
      <c r="B26" s="122" t="s">
        <v>251</v>
      </c>
      <c r="C26" s="98">
        <v>40</v>
      </c>
      <c r="D26" s="98" t="s">
        <v>180</v>
      </c>
      <c r="E26" s="115"/>
      <c r="F26" s="28"/>
      <c r="G26" s="28"/>
      <c r="H26" s="29"/>
      <c r="I26" s="29">
        <f t="shared" si="0"/>
        <v>0</v>
      </c>
    </row>
    <row r="27" spans="1:9" ht="360">
      <c r="A27" s="122">
        <v>17</v>
      </c>
      <c r="B27" s="122" t="s">
        <v>710</v>
      </c>
      <c r="C27" s="98">
        <v>50</v>
      </c>
      <c r="D27" s="98" t="s">
        <v>180</v>
      </c>
      <c r="E27" s="115"/>
      <c r="F27" s="28"/>
      <c r="G27" s="28"/>
      <c r="H27" s="29"/>
      <c r="I27" s="29">
        <f t="shared" si="0"/>
        <v>0</v>
      </c>
    </row>
    <row r="28" spans="1:9" ht="330">
      <c r="A28" s="122">
        <v>18</v>
      </c>
      <c r="B28" s="122" t="s">
        <v>769</v>
      </c>
      <c r="C28" s="98">
        <v>30</v>
      </c>
      <c r="D28" s="98" t="s">
        <v>180</v>
      </c>
      <c r="E28" s="115"/>
      <c r="F28" s="28"/>
      <c r="G28" s="28"/>
      <c r="H28" s="29"/>
      <c r="I28" s="29">
        <f t="shared" si="0"/>
        <v>0</v>
      </c>
    </row>
    <row r="29" spans="1:9" ht="135">
      <c r="A29" s="122">
        <v>19</v>
      </c>
      <c r="B29" s="122" t="s">
        <v>252</v>
      </c>
      <c r="C29" s="98">
        <v>40</v>
      </c>
      <c r="D29" s="98" t="s">
        <v>153</v>
      </c>
      <c r="E29" s="115"/>
      <c r="F29" s="28"/>
      <c r="G29" s="28"/>
      <c r="H29" s="29"/>
      <c r="I29" s="29">
        <f t="shared" si="0"/>
        <v>0</v>
      </c>
    </row>
    <row r="30" spans="1:9" ht="225">
      <c r="A30" s="122">
        <v>20</v>
      </c>
      <c r="B30" s="122" t="s">
        <v>253</v>
      </c>
      <c r="C30" s="98">
        <v>30</v>
      </c>
      <c r="D30" s="98" t="s">
        <v>153</v>
      </c>
      <c r="E30" s="115"/>
      <c r="F30" s="28"/>
      <c r="G30" s="28"/>
      <c r="H30" s="29"/>
      <c r="I30" s="29">
        <f t="shared" si="0"/>
        <v>0</v>
      </c>
    </row>
    <row r="31" spans="1:9" ht="45">
      <c r="A31" s="122">
        <v>21</v>
      </c>
      <c r="B31" s="122" t="s">
        <v>254</v>
      </c>
      <c r="C31" s="98">
        <v>700</v>
      </c>
      <c r="D31" s="98" t="s">
        <v>99</v>
      </c>
      <c r="E31" s="115"/>
      <c r="F31" s="28"/>
      <c r="G31" s="28"/>
      <c r="H31" s="29"/>
      <c r="I31" s="29">
        <f t="shared" si="0"/>
        <v>0</v>
      </c>
    </row>
    <row r="32" spans="1:9" ht="15">
      <c r="A32" s="116"/>
      <c r="B32" s="116"/>
      <c r="D32" s="32"/>
      <c r="E32" s="32"/>
      <c r="F32" s="32"/>
      <c r="G32" s="32"/>
      <c r="H32" s="32"/>
      <c r="I32" s="32"/>
    </row>
    <row r="33" spans="1:9" ht="15">
      <c r="A33" s="116"/>
      <c r="B33" s="52" t="s">
        <v>241</v>
      </c>
      <c r="D33" s="32"/>
      <c r="E33" s="32"/>
      <c r="F33" s="32"/>
      <c r="G33" s="32"/>
      <c r="H33" s="32"/>
      <c r="I33" s="32"/>
    </row>
    <row r="34" spans="1:9" ht="90">
      <c r="A34" s="116"/>
      <c r="B34" s="52" t="s">
        <v>242</v>
      </c>
      <c r="D34" s="32"/>
      <c r="E34" s="32"/>
      <c r="F34" s="32"/>
      <c r="G34" s="32"/>
      <c r="H34" s="32"/>
      <c r="I34" s="32"/>
    </row>
    <row r="35" spans="1:9" ht="15">
      <c r="A35" s="116"/>
      <c r="B35" s="123" t="s">
        <v>243</v>
      </c>
      <c r="D35" s="32"/>
      <c r="E35" s="32"/>
      <c r="F35" s="32"/>
      <c r="G35" s="32"/>
      <c r="H35" s="32"/>
      <c r="I35" s="32"/>
    </row>
    <row r="36" spans="2:9" ht="30">
      <c r="B36" s="122" t="s">
        <v>244</v>
      </c>
      <c r="D36" s="32"/>
      <c r="E36" s="32"/>
      <c r="F36" s="32"/>
      <c r="G36" s="32"/>
      <c r="H36" s="32"/>
      <c r="I36" s="32"/>
    </row>
    <row r="37" spans="4:9" ht="15">
      <c r="D37" s="32"/>
      <c r="E37" s="32"/>
      <c r="F37" s="32"/>
      <c r="G37" s="32"/>
      <c r="H37" s="32"/>
      <c r="I37" s="32"/>
    </row>
    <row r="38" spans="2:9" ht="15">
      <c r="B38" s="117" t="s">
        <v>802</v>
      </c>
      <c r="C38" s="215" t="s">
        <v>799</v>
      </c>
      <c r="D38" s="210"/>
      <c r="E38" s="210"/>
      <c r="F38" s="192"/>
      <c r="G38" s="211" t="s">
        <v>803</v>
      </c>
      <c r="H38" s="212"/>
      <c r="I38" s="213"/>
    </row>
    <row r="39" spans="2:9" ht="34.5" customHeight="1">
      <c r="B39" s="207" t="s">
        <v>798</v>
      </c>
      <c r="C39" s="214" t="s">
        <v>800</v>
      </c>
      <c r="D39" s="210"/>
      <c r="E39" s="210"/>
      <c r="F39" s="192"/>
      <c r="G39" s="209"/>
      <c r="H39" s="210"/>
      <c r="I39" s="192"/>
    </row>
    <row r="40" spans="2:9" ht="34.5" customHeight="1">
      <c r="B40" s="208"/>
      <c r="C40" s="214" t="s">
        <v>801</v>
      </c>
      <c r="D40" s="210"/>
      <c r="E40" s="210"/>
      <c r="F40" s="192"/>
      <c r="G40" s="209"/>
      <c r="H40" s="210"/>
      <c r="I40" s="192"/>
    </row>
    <row r="41" spans="4:9" ht="15">
      <c r="D41" s="32"/>
      <c r="E41" s="32"/>
      <c r="F41" s="32"/>
      <c r="G41" s="32"/>
      <c r="H41" s="32"/>
      <c r="I41" s="32"/>
    </row>
    <row r="42" ht="30">
      <c r="B42" s="8" t="s">
        <v>809</v>
      </c>
    </row>
    <row r="44" ht="120">
      <c r="B44" s="143" t="s">
        <v>820</v>
      </c>
    </row>
    <row r="45" ht="90">
      <c r="B45" s="143" t="s">
        <v>832</v>
      </c>
    </row>
    <row r="46" ht="75">
      <c r="B46" s="143" t="s">
        <v>833</v>
      </c>
    </row>
  </sheetData>
  <sheetProtection/>
  <mergeCells count="7">
    <mergeCell ref="C38:F38"/>
    <mergeCell ref="G38:I38"/>
    <mergeCell ref="B39:B40"/>
    <mergeCell ref="C39:F39"/>
    <mergeCell ref="G39:I39"/>
    <mergeCell ref="C40:F40"/>
    <mergeCell ref="G40:I40"/>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2"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2022-03-16T10:18:16Z</cp:lastPrinted>
  <dcterms:created xsi:type="dcterms:W3CDTF">2003-05-16T10:10:29Z</dcterms:created>
  <dcterms:modified xsi:type="dcterms:W3CDTF">2022-03-18T13:14:49Z</dcterms:modified>
  <cp:category/>
  <cp:version/>
  <cp:contentType/>
  <cp:contentStatus/>
</cp:coreProperties>
</file>