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2024\Zakup systemu informacji pasażerskiej\"/>
    </mc:Choice>
  </mc:AlternateContent>
  <xr:revisionPtr revIDLastSave="0" documentId="13_ncr:1_{5B67E130-BF1D-467A-95A3-D44414337F2A}" xr6:coauthVersionLast="47" xr6:coauthVersionMax="47" xr10:uidLastSave="{00000000-0000-0000-0000-000000000000}"/>
  <workbookProtection workbookAlgorithmName="SHA-512" workbookHashValue="Nk8VV9RZiW0gSGLYhRMjNko31JMqotcS+gVWfsQnYkaEi4EJQvOYHab3t/WbOEAcqJJeo7lrZwUv2s8Eg+QBqA==" workbookSaltValue="+cMdDypWVvrSPuN1BXeU7g==" workbookSpinCount="100000" lockStructure="1"/>
  <bookViews>
    <workbookView xWindow="-120" yWindow="-120" windowWidth="24240" windowHeight="13140" xr2:uid="{DDDDC7CF-28C1-408E-9559-ADCC1C7719A2}"/>
  </bookViews>
  <sheets>
    <sheet name="Formularz ofertowy" sheetId="5" r:id="rId1"/>
    <sheet name="Dane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5" l="1"/>
  <c r="J44" i="5"/>
  <c r="I44" i="5"/>
  <c r="J43" i="5"/>
  <c r="I43" i="5"/>
  <c r="J42" i="5"/>
  <c r="I42" i="5"/>
  <c r="I37" i="5"/>
  <c r="J37" i="5"/>
  <c r="I38" i="5"/>
  <c r="J38" i="5"/>
  <c r="I39" i="5"/>
  <c r="J39" i="5"/>
  <c r="J36" i="5"/>
  <c r="I36" i="5"/>
  <c r="G48" i="5"/>
  <c r="G52" i="5" s="1"/>
  <c r="G49" i="5"/>
  <c r="G53" i="5" s="1"/>
  <c r="G54" i="5" l="1"/>
  <c r="G50" i="5"/>
</calcChain>
</file>

<file path=xl/sharedStrings.xml><?xml version="1.0" encoding="utf-8"?>
<sst xmlns="http://schemas.openxmlformats.org/spreadsheetml/2006/main" count="89" uniqueCount="81">
  <si>
    <t>Nazwa i adres Wykonawcy:</t>
  </si>
  <si>
    <t>Osobą uprawnioną do kontaktu z Zamawiającym jest:</t>
  </si>
  <si>
    <t>Imię i Nazwisko:</t>
  </si>
  <si>
    <t>Tel.:</t>
  </si>
  <si>
    <t>E-mail:</t>
  </si>
  <si>
    <t>(należy podać części zamówienia i dane podwykonawców zgodnie z treścią tego punktu lub wpisać „nie dotyczy” jeżeli zamówienie Wykonawca wykona samodzielnie)</t>
  </si>
  <si>
    <t>DOKUMENT NALEŻY ZAPISAĆ W FORMACIE PDF I PODPISAĆ ELEKTRONICZNIE</t>
  </si>
  <si>
    <t>FORMULARZ OFERTOWY</t>
  </si>
  <si>
    <r>
      <t>Przystępując do udziału w przetargu nieograniczonym</t>
    </r>
    <r>
      <rPr>
        <b/>
        <sz val="12"/>
        <color theme="1"/>
        <rFont val="Arial Nova Cond"/>
        <family val="2"/>
        <charset val="238"/>
      </rPr>
      <t xml:space="preserve"> na dostawę elementów informacji pasażerskiej oraz zapewnienie prawidłowego funkcjonowania systemu dynamicznej informacji pasażerskiej</t>
    </r>
    <r>
      <rPr>
        <sz val="12"/>
        <color theme="1"/>
        <rFont val="Arial Nova Cond"/>
        <family val="2"/>
        <charset val="238"/>
      </rPr>
      <t xml:space="preserve"> oświadczam, że:</t>
    </r>
  </si>
  <si>
    <t>L =</t>
  </si>
  <si>
    <t>Jednorazowa opłata za dostarczenie Zamawiającemu 40 szt. Lokalizatorów
(Jednorazowa opłata za 40 szt.)</t>
  </si>
  <si>
    <t>Płatny z dołu abonament miesięczny za każdy z Lokalizatorów zarejestrowany w Serwisie za korzystanie z Systemu oraz transmisję danych
(Opłata miesięczna za 1 szt. / miesiąc)</t>
  </si>
  <si>
    <t>A =</t>
  </si>
  <si>
    <t>Jednorazowa opłata za dostarczenie Zamawiającemu 9 szt. tablic przystankowych typu „MINI”</t>
  </si>
  <si>
    <t>Jednorazowa opłata za dostarczenie Zamawiającemu 9 szt. tablic przystankowych typu „MINI”
(Jednorazowa opłata za 9 szt.)</t>
  </si>
  <si>
    <t>TM1 =</t>
  </si>
  <si>
    <t>Jednorazowa opłata za dostarczenie Zamawiającemu 2 szt. tablic przystankowych typu „MAXI”
(Jednorazowa opłata za 2 szt.)</t>
  </si>
  <si>
    <t>TD1 =</t>
  </si>
  <si>
    <t>POZYCJE DO ZAMÓWIENIA PODSTAWOWEGO oraz WYSOKOŚĆ ABONAMENTU</t>
  </si>
  <si>
    <t>POZYCJE W RAMACH PRAWA OPCJI 
bez WYSOKOŚCI ABONAMENTU, który określono w pozycji dla zamówienia podstawowego</t>
  </si>
  <si>
    <t>TM2 =</t>
  </si>
  <si>
    <t>B1 =</t>
  </si>
  <si>
    <t>Jednorazowa opłata za dostarczenie Zamawiającemu baterii do 12 szt. tablic przystankowych typu „MINI”
(Jednorazowa opłata za baterie do 12 szt. tablic przystankowych typu „MINI”)</t>
  </si>
  <si>
    <t>B2 =</t>
  </si>
  <si>
    <r>
      <t>Maksymalna wartość zamówienia podstawowego netto uwzględniająca waloryzację wynosi</t>
    </r>
    <r>
      <rPr>
        <sz val="12"/>
        <color theme="1"/>
        <rFont val="Arial Nova Cond"/>
        <family val="2"/>
        <charset val="238"/>
      </rPr>
      <t>:</t>
    </r>
  </si>
  <si>
    <t>MWZP =</t>
  </si>
  <si>
    <r>
      <t>Maksymalna wartość Praw Opcji netto uwzględniająca waloryzację wynosi</t>
    </r>
    <r>
      <rPr>
        <sz val="12"/>
        <color theme="1"/>
        <rFont val="Arial Nova Cond"/>
        <family val="2"/>
        <charset val="238"/>
      </rPr>
      <t>:</t>
    </r>
  </si>
  <si>
    <t>MWPO =</t>
  </si>
  <si>
    <t>Maksymalna łączna wartość zamówienia netto wynosi</t>
  </si>
  <si>
    <t>Maksymalna łączna wartość zamówienia netto wynosi:</t>
  </si>
  <si>
    <t>MWZN =</t>
  </si>
  <si>
    <t>MWZB =</t>
  </si>
  <si>
    <t>MWZPB =</t>
  </si>
  <si>
    <t>Strona 1 z 2</t>
  </si>
  <si>
    <t>Strona 2 z 2</t>
  </si>
  <si>
    <t>NA DOSTAWĘ ELEMENTÓW INFORMACJI PASAŻERSKIEJ
ORAZ ZAPEWNIENIE PRAWIDŁOWEGO FUNKCJONOWANIA 
SYSTEMU DYNAMICZNEJ INFORMACJI PASAŻERSKIEJ</t>
  </si>
  <si>
    <t>Dotyczy Postępowania Nr GPA.272.4.2023</t>
  </si>
  <si>
    <t>W okresie korzystania z Systemu tj. od 1 stycznia 2024 r. wynagrodzenie Wykonawcy za korzystanie z Systemu oraz transmisję danych będzie stanowiło iloczyn Lokalizatorów i stawki miesięcznej za abonament A. W przypadku skorzystania z prawa opcji, wynagrodzenie Wykonawcy będzie wyliczane jak w przypadku zamówienia podstawowego, z uwzględnieniem waloryzacji zgodnie z postanowieniami umowy. 12.3.	Zmiana liczby Lokalizatorów zarejestrowanych w Serwisie w trakcie trwania Umowy będzie miała wpływ na wysokość wynagrodzenia Wykonawcy. Zamawiający zapewnia, że liczba zarejestrowanych Lokalizatorów w Systemie nie będzie większa niż 127, a ponadto w okresie od 1 stycznia 2024 r. do 31 grudnia 2024 r. nie będzie mniejsza niż 120.</t>
  </si>
  <si>
    <t>NETTO</t>
  </si>
  <si>
    <t>BRUTTO</t>
  </si>
  <si>
    <t>Maksymalna wartość zamówienia podstawowego brutto (z podatkiem VAT 23%) wynosi:</t>
  </si>
  <si>
    <t>Maksymalna łączna wartość zamówienia brutto (z podatkiem VAT 23%) wynosi:</t>
  </si>
  <si>
    <r>
      <t>Maksymalna wartość Praw Opcji brutto uwzględniająca waloryzację wynosi</t>
    </r>
    <r>
      <rPr>
        <sz val="12"/>
        <color theme="1"/>
        <rFont val="Arial Nova Cond"/>
        <family val="2"/>
        <charset val="238"/>
      </rPr>
      <t>:</t>
    </r>
  </si>
  <si>
    <t>MWPOB =</t>
  </si>
  <si>
    <t>Wartość VAT</t>
  </si>
  <si>
    <t>Wartość brutto</t>
  </si>
  <si>
    <t>Wartość netto</t>
  </si>
  <si>
    <t>mikroprzedsiębiorcą</t>
  </si>
  <si>
    <t>średnim przedsiębiorcą</t>
  </si>
  <si>
    <t>inny rodzaj</t>
  </si>
  <si>
    <t>małym przedsiębiorcą</t>
  </si>
  <si>
    <t>jednoosobową działalnością gospodarczą</t>
  </si>
  <si>
    <t>osobą fizyczną nieprowadzącą działalności gospodarczej</t>
  </si>
  <si>
    <t>36 miesięcy</t>
  </si>
  <si>
    <t>48 miesięcy</t>
  </si>
  <si>
    <t>W ofercie należy uzupełnić wszystkie żółte pola w poniższych tabelach.</t>
  </si>
  <si>
    <t>gwarancji na 40 szt. lokalizatorów wraz z antenami.</t>
  </si>
  <si>
    <t>Zobowiązuję (Zobowiązujemy) się do realizacji zamówienia i akceptuję wszystkie postanowienia Umowy na następujących warunkach:</t>
  </si>
  <si>
    <t>Oświadczam(y), że oferujemy</t>
  </si>
  <si>
    <t>1) Oświadczam, że pozostaję związany ofertą przez okres wskazany przez Zamawiającego w SWZ. 
2) Oświadczam, że wypełniłem obowiązki informacyjne przewidziane w art. 13 lub art. 14 RODO ) wobec osób fizycznych, od których dane osobowe bezpośrednio lub pośrednio pozyskałem w celu ubiegania się o udzielenie zamówienia publicznego w niniejszym postępowaniu
3) Akceptuję(my) bez zastrzeżeń projekt umowy stanowiący załącznik nr 5 do SWZ - w przypadku uznania mojej (naszej) oferty za najkorzystniejszą umowę  zobowiązuję(my)  się zawrzeć w miejscu i terminie jakie zostaną wskazane przez Zamawiającego.
4) Nie uczestniczę(my) jako Wykonawca w jakiejkolwiek innej ofercie złożonej w celu udzielenie niniejszego zamówienia</t>
  </si>
  <si>
    <t>Wykonawca jest *:</t>
  </si>
  <si>
    <t>6) Następującym podwykonawcom zamierzam powierzyć następujące części zamówienia (jeśli dotyczy):</t>
  </si>
  <si>
    <t>we własnym imieniu</t>
  </si>
  <si>
    <t>jako Wykonawcy wspólnie ubiegający się o udzielenie zamówienia</t>
  </si>
  <si>
    <t>5) Składam (składamy) niniejszą ofertę **:</t>
  </si>
  <si>
    <r>
      <rPr>
        <b/>
        <sz val="12"/>
        <color theme="1"/>
        <rFont val="Arial Nova Cond"/>
        <family val="2"/>
        <charset val="238"/>
      </rPr>
      <t>*</t>
    </r>
    <r>
      <rPr>
        <i/>
        <sz val="11"/>
        <color theme="1"/>
        <rFont val="Arial Nova Cond"/>
        <family val="2"/>
        <charset val="238"/>
      </rPr>
      <t>) - INFORMACJE O WYKONAWCY:
1) mikroprzedsiębiorca - przedsiębiorcę, który w co najmniej jednym roku z dwóch ostatnich lat obrotowych spełniał łącznie następujące warunki:
a) zatrudniał średniorocznie mniej niż 10 pracowników oraz
b) osiągnął roczny obrót netto ze sprzedaży towarów, wyrobów i usług oraz z operacji finansowych nieprzekraczający równowartości w złotych 2 milionów euro,
lub sumy aktywów jego bilansu sporządzonego na koniec jednego z tych lat nie przekroczyły równowartości w złotych 2 milionów euro;
2) mały przedsiębiorca - przedsiębiorcę, który w co najmniej jednym roku z dwóch ostatnich lat obrotowych spełniał łącznie następujące warunki:
a) zatrudniał średniorocznie mniej niż 50 pracowników oraz
b) osiągnął roczny obrót netto ze sprzedaży towarów, wyrobów i usług oraz z operacji finansowych nieprzekraczający równowartości w złotych 10 milionów euro, 
lub sumy aktywów jego bilansu sporządzonego na koniec jednego z tych lat nie przekroczyły równowartości w złotych 10 milionów euro
- i który nie jest mikroprzedsiębiorcą;
3) średni przedsiębiorca - przedsiębiorcę, który w co najmniej jednym roku z dwóch ostatnich lat obrotowych spełniał łącznie następujące warunki:
a) zatrudniał średniorocznie mniej niż 250 pracowników oraz
b) osiągnął roczny obrót netto ze sprzedaży towarów, wyrobów i usług oraz z operacji finansowych nieprzekraczający równowartości w złotych 50 milionów euro, 
lub sumy aktywów jego bilansu sporządzonego na koniec jednego z tych lat nie przekroczyły równowartości w złotych 43 milionów euro
- i który nie jest mikroprzedsiębiorcą ani małym przedsiębiorcą;</t>
    </r>
  </si>
  <si>
    <r>
      <rPr>
        <i/>
        <sz val="14"/>
        <color theme="1"/>
        <rFont val="Arial Nova Cond"/>
        <family val="2"/>
        <charset val="238"/>
      </rPr>
      <t>**</t>
    </r>
    <r>
      <rPr>
        <i/>
        <sz val="11"/>
        <color theme="1"/>
        <rFont val="Arial Nova Cond"/>
        <family val="2"/>
        <charset val="238"/>
      </rPr>
      <t>) -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</t>
    </r>
  </si>
  <si>
    <t>Adres internetowy, pod którym Zamawiający może pobrać KRS lub CEIDG Wykonawcy:</t>
  </si>
  <si>
    <t>Na podstawie art. 127 ust. 2 ustawy z dnia 11 września 2019 r. Prawo zamówień publicznych (Pzp) wskazuję nazwę i numer postępowania (oznaczenie sprawy) o udzielenie zamówienia publicznego oraz podmiotowe środki dowodowe, które znajdują się w posiadaniu zamawiającego, w szczególności oświadczenia lub dokumenty, o których mowa w § 6 - 9 Rozporządzenia Ministra Rozwoju, Pracy i Technologii z dnia 23 grudnia 2020 r. w sprawie podmiotowych środków dowodowych oraz innych dokumentów lub oświadczeń, jakich może żądać zamawiający od wykonawcy, przechowywane przez zamawiającego zgodnie z art. 78 ust. 1 Pzp, w celu potwierdzenia okoliczności, o których mowa w art. 273 ust. 1 Pzp i potwierdzam ich prawidłowość i aktualność (należy wypełnić, jeżeli oświadczenia lub dokumenty, o których mowa w § 6-9 Rozporządzenia Ministra Rozwoju, Pracy i Technologii z dnia 23 grudnia 2020 r. w sprawie podmiotowych środków dowodowych oraz innych dokumentów lub oświadczeń, jakich może żądać zamawiający od wykonawcy, znajdują się w posiadaniu zamawiającego, w szczególności oświadczenia lub dokumenty przechowywane przez zamawiającego zgodnie z art. 78 ust. 1 Pzp)</t>
  </si>
  <si>
    <t>Nazwa postępowania</t>
  </si>
  <si>
    <t>Numer postępowania (oznaczenie sprawy, do której dokumenty zostały dołączone)</t>
  </si>
  <si>
    <r>
      <t xml:space="preserve">Rodzaj oświadczeń lub dokumentów </t>
    </r>
    <r>
      <rPr>
        <i/>
        <sz val="12"/>
        <color rgb="FF000000"/>
        <rFont val="Arial Nova Cond"/>
        <family val="2"/>
        <charset val="238"/>
      </rPr>
      <t>(znajdujących się w posiadaniu zamawiającego).***</t>
    </r>
    <r>
      <rPr>
        <b/>
        <vertAlign val="superscript"/>
        <sz val="12"/>
        <color rgb="FF000000"/>
        <rFont val="Arial Nova Cond"/>
        <family val="2"/>
        <charset val="238"/>
      </rPr>
      <t xml:space="preserve"> </t>
    </r>
  </si>
  <si>
    <r>
      <rPr>
        <b/>
        <sz val="14"/>
        <color theme="1"/>
        <rFont val="Arial Nova Cond"/>
        <family val="2"/>
        <charset val="238"/>
      </rPr>
      <t>***</t>
    </r>
    <r>
      <rPr>
        <sz val="11"/>
        <color theme="1"/>
        <rFont val="Arial Nova Cond"/>
        <family val="2"/>
        <charset val="238"/>
      </rPr>
      <t>) Oświadczenia lub dokumenty, o których mowa w § 6 - 9 Rozporządzenia Ministra Rozwoju, Pracy i Technologii z dnia
23 grudnia 2020 r. w sprawie podmiotowych środków dowodowych oraz innych dokumentów lub oświadczeń, jakich może żądać zamawiający od wykonawcy (Dz. U. poz. 2415) które znajdują się w posiadaniu zamawiającego, w szczególności oświadczenia lub dokumentów przechowywanych przez zamawiającego zgodnie z art. 78 ust. 1 Pzp, w celu potwierdzenia okoliczności, o których mowa w art. 273 ust. 1 Pzp.</t>
    </r>
  </si>
  <si>
    <t>* żadne z informacji zawartych ofercie oraz załączonych do niej dokumentach, nie stanowią tajemnicy przedsiębiorstwa w rozumieniu przepisów o zwalczaniu nieuczciwej konkurencji,</t>
  </si>
  <si>
    <t>X</t>
  </si>
  <si>
    <t>* wskazane informacje oznaczone niżej wskazaną nazwą pliku stanowią tajemnicę przedsiębiorstwa w rozumieniu przepisów o zwalczaniu nieuczciwej konkurencji i w związku z niniejszym nie mogą być one udostępniane, w szczególności innym uczestnikom postępowania,</t>
  </si>
  <si>
    <t>Nazwa pliku (jeśli dotyczy):</t>
  </si>
  <si>
    <t>Oświadczamy, że: (zaznaczyć X we właściwym polu)</t>
  </si>
  <si>
    <t>W ofercie należy co najmniej uzupełnić wszystkie żółte pola.</t>
  </si>
  <si>
    <r>
      <t xml:space="preserve">Jednorazowa opłata za dostarczenie Zamawiającemu baterii do </t>
    </r>
    <r>
      <rPr>
        <b/>
        <sz val="12"/>
        <color theme="1"/>
        <rFont val="Arial Nova Cond"/>
        <family val="2"/>
        <charset val="238"/>
      </rPr>
      <t xml:space="preserve">9 szt. </t>
    </r>
    <r>
      <rPr>
        <sz val="12"/>
        <color theme="1"/>
        <rFont val="Arial Nova Cond"/>
        <family val="2"/>
        <charset val="238"/>
      </rPr>
      <t xml:space="preserve">tablic przystankowych typu „MINI” i 2 szt. tablic typu „MAXI”
(Jednorazowa opłata za baterie do </t>
    </r>
    <r>
      <rPr>
        <b/>
        <sz val="12"/>
        <color theme="1"/>
        <rFont val="Arial Nova Cond"/>
        <family val="2"/>
        <charset val="238"/>
      </rPr>
      <t>9 szt.</t>
    </r>
    <r>
      <rPr>
        <sz val="12"/>
        <color theme="1"/>
        <rFont val="Arial Nova Cond"/>
        <family val="2"/>
        <charset val="238"/>
      </rPr>
      <t xml:space="preserve"> tablic przystankowych typu „MINI” i 2 szt. tablic typu „MAXI”)</t>
    </r>
  </si>
  <si>
    <r>
      <t xml:space="preserve">Jednorazowa opłata za dostarczenie Zamawiającemu </t>
    </r>
    <r>
      <rPr>
        <b/>
        <sz val="12"/>
        <color theme="1"/>
        <rFont val="Arial Nova Cond"/>
        <family val="2"/>
        <charset val="238"/>
      </rPr>
      <t>12 szt.</t>
    </r>
    <r>
      <rPr>
        <sz val="12"/>
        <color theme="1"/>
        <rFont val="Arial Nova Cond"/>
        <family val="2"/>
        <charset val="238"/>
      </rPr>
      <t xml:space="preserve"> tablic przystankowych typu „MINI”
(Jednorazowa opłata za </t>
    </r>
    <r>
      <rPr>
        <b/>
        <sz val="12"/>
        <color theme="1"/>
        <rFont val="Arial Nova Cond"/>
        <family val="2"/>
        <charset val="238"/>
      </rPr>
      <t>12 szt.</t>
    </r>
    <r>
      <rPr>
        <sz val="12"/>
        <color theme="1"/>
        <rFont val="Arial Nova Cond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</si>
</sst>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 Nova Cond"/>
      <family val="2"/>
      <charset val="238"/>
    </font>
    <font>
      <sz val="11"/>
      <color theme="1"/>
      <name val="Arial Nova Cond"/>
      <family val="2"/>
      <charset val="238"/>
    </font>
    <font>
      <sz val="12"/>
      <color theme="1"/>
      <name val="Arial Nova Cond"/>
      <family val="2"/>
      <charset val="238"/>
    </font>
    <font>
      <b/>
      <sz val="18"/>
      <color theme="1"/>
      <name val="Arial Nova Cond"/>
      <family val="2"/>
      <charset val="238"/>
    </font>
    <font>
      <sz val="14"/>
      <color theme="1"/>
      <name val="Arial Nova Cond"/>
      <family val="2"/>
      <charset val="238"/>
    </font>
    <font>
      <b/>
      <sz val="12"/>
      <color theme="1"/>
      <name val="Arial Nova Cond"/>
      <family val="2"/>
      <charset val="238"/>
    </font>
    <font>
      <i/>
      <sz val="11"/>
      <color theme="1"/>
      <name val="Arial Nova Cond"/>
      <family val="2"/>
      <charset val="238"/>
    </font>
    <font>
      <i/>
      <sz val="14"/>
      <color theme="1"/>
      <name val="Arial Nova Cond"/>
      <family val="2"/>
      <charset val="238"/>
    </font>
    <font>
      <b/>
      <sz val="18"/>
      <color theme="0"/>
      <name val="Arial Nova Cond"/>
      <family val="2"/>
      <charset val="238"/>
    </font>
    <font>
      <b/>
      <sz val="22"/>
      <color theme="1"/>
      <name val="Arial Nova Cond"/>
      <family val="2"/>
      <charset val="238"/>
    </font>
    <font>
      <b/>
      <sz val="12"/>
      <color rgb="FF000000"/>
      <name val="Arial Nova Cond"/>
      <family val="2"/>
      <charset val="238"/>
    </font>
    <font>
      <b/>
      <sz val="16"/>
      <color theme="1"/>
      <name val="Arial Nova Cond"/>
      <family val="2"/>
      <charset val="238"/>
    </font>
    <font>
      <b/>
      <sz val="16"/>
      <color rgb="FF000000"/>
      <name val="Arial Nova Cond"/>
      <family val="2"/>
      <charset val="238"/>
    </font>
    <font>
      <i/>
      <sz val="12"/>
      <color rgb="FF000000"/>
      <name val="Arial Nova Cond"/>
      <family val="2"/>
      <charset val="238"/>
    </font>
    <font>
      <b/>
      <vertAlign val="superscript"/>
      <sz val="12"/>
      <color rgb="FF000000"/>
      <name val="Arial Nova Cond"/>
      <family val="2"/>
      <charset val="238"/>
    </font>
    <font>
      <b/>
      <sz val="11"/>
      <color rgb="FF000000"/>
      <name val="Arial Nova Cond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left"/>
    </xf>
    <xf numFmtId="0" fontId="4" fillId="0" borderId="10" xfId="0" applyFont="1" applyBorder="1"/>
    <xf numFmtId="0" fontId="3" fillId="0" borderId="14" xfId="0" applyFont="1" applyBorder="1"/>
    <xf numFmtId="0" fontId="4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44" fontId="13" fillId="4" borderId="1" xfId="1" applyFont="1" applyFill="1" applyBorder="1" applyAlignment="1" applyProtection="1">
      <alignment horizontal="right" vertical="center"/>
    </xf>
    <xf numFmtId="0" fontId="2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4" fontId="13" fillId="0" borderId="1" xfId="1" applyFont="1" applyBorder="1" applyAlignment="1" applyProtection="1">
      <alignment horizontal="right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right"/>
    </xf>
    <xf numFmtId="44" fontId="5" fillId="0" borderId="18" xfId="0" applyNumberFormat="1" applyFont="1" applyBorder="1" applyAlignment="1">
      <alignment horizontal="right" vertical="center"/>
    </xf>
    <xf numFmtId="44" fontId="5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wrapText="1"/>
    </xf>
    <xf numFmtId="0" fontId="6" fillId="0" borderId="10" xfId="0" applyFont="1" applyBorder="1"/>
    <xf numFmtId="0" fontId="2" fillId="0" borderId="0" xfId="0" applyFont="1"/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vertical="top" wrapText="1"/>
    </xf>
    <xf numFmtId="0" fontId="4" fillId="0" borderId="19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3" fillId="0" borderId="0" xfId="0" applyFont="1"/>
    <xf numFmtId="0" fontId="8" fillId="0" borderId="6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372E-1EC8-4C31-A682-8349501FF697}">
  <sheetPr>
    <pageSetUpPr fitToPage="1"/>
  </sheetPr>
  <dimension ref="A1:J68"/>
  <sheetViews>
    <sheetView tabSelected="1" topLeftCell="A52" zoomScale="80" zoomScaleNormal="80" workbookViewId="0">
      <selection activeCell="G42" sqref="G42"/>
    </sheetView>
  </sheetViews>
  <sheetFormatPr defaultRowHeight="14.25" x14ac:dyDescent="0.2"/>
  <cols>
    <col min="1" max="1" width="16.140625" style="1" customWidth="1"/>
    <col min="2" max="2" width="20.42578125" style="1" customWidth="1"/>
    <col min="3" max="5" width="18.42578125" style="1" customWidth="1"/>
    <col min="6" max="6" width="14.140625" style="1" customWidth="1"/>
    <col min="7" max="7" width="27.85546875" style="1" customWidth="1"/>
    <col min="8" max="8" width="4.7109375" style="1" customWidth="1"/>
    <col min="9" max="9" width="26.42578125" style="1" customWidth="1"/>
    <col min="10" max="10" width="28.140625" style="1" bestFit="1" customWidth="1"/>
    <col min="11" max="38" width="16.140625" style="1" customWidth="1"/>
    <col min="39" max="16384" width="9.140625" style="1"/>
  </cols>
  <sheetData>
    <row r="1" spans="1:10" ht="27.75" x14ac:dyDescent="0.4">
      <c r="A1" s="92" t="s">
        <v>7</v>
      </c>
      <c r="B1" s="93"/>
      <c r="C1" s="93"/>
      <c r="D1" s="93"/>
      <c r="E1" s="93"/>
      <c r="F1" s="93"/>
      <c r="G1" s="93"/>
      <c r="H1" s="93"/>
      <c r="I1" s="93"/>
      <c r="J1" s="94"/>
    </row>
    <row r="2" spans="1:10" ht="27.75" x14ac:dyDescent="0.4">
      <c r="A2" s="95" t="s">
        <v>36</v>
      </c>
      <c r="B2" s="96"/>
      <c r="C2" s="96"/>
      <c r="D2" s="96"/>
      <c r="E2" s="96"/>
      <c r="F2" s="96"/>
      <c r="G2" s="96"/>
      <c r="H2" s="96"/>
      <c r="I2" s="96"/>
      <c r="J2" s="97"/>
    </row>
    <row r="3" spans="1:10" ht="100.5" customHeight="1" x14ac:dyDescent="0.2">
      <c r="A3" s="98" t="s">
        <v>35</v>
      </c>
      <c r="B3" s="99"/>
      <c r="C3" s="99"/>
      <c r="D3" s="99"/>
      <c r="E3" s="99"/>
      <c r="F3" s="99"/>
      <c r="G3" s="99"/>
      <c r="H3" s="99"/>
      <c r="I3" s="99"/>
      <c r="J3" s="100"/>
    </row>
    <row r="4" spans="1:10" ht="27.75" customHeight="1" x14ac:dyDescent="0.25">
      <c r="A4" s="101" t="s">
        <v>78</v>
      </c>
      <c r="B4" s="102"/>
      <c r="C4" s="102"/>
      <c r="D4" s="102"/>
      <c r="E4" s="102"/>
      <c r="F4" s="102"/>
      <c r="G4" s="102"/>
      <c r="H4" s="102"/>
      <c r="I4" s="102"/>
      <c r="J4" s="103"/>
    </row>
    <row r="5" spans="1:10" s="2" customFormat="1" ht="77.25" customHeight="1" x14ac:dyDescent="0.2">
      <c r="A5" s="87" t="s">
        <v>0</v>
      </c>
      <c r="B5" s="88"/>
      <c r="C5" s="79"/>
      <c r="D5" s="80"/>
      <c r="E5" s="80"/>
      <c r="F5" s="81"/>
      <c r="J5" s="4"/>
    </row>
    <row r="6" spans="1:10" ht="15" customHeight="1" x14ac:dyDescent="0.25">
      <c r="A6" s="5"/>
      <c r="B6" s="21"/>
      <c r="C6" s="22"/>
      <c r="D6" s="22"/>
      <c r="E6" s="22"/>
      <c r="F6" s="22"/>
      <c r="J6" s="6"/>
    </row>
    <row r="7" spans="1:10" ht="15" customHeight="1" x14ac:dyDescent="0.25">
      <c r="A7" s="7"/>
      <c r="B7" s="23"/>
      <c r="C7" s="24" t="s">
        <v>1</v>
      </c>
      <c r="D7" s="21"/>
      <c r="E7" s="21"/>
      <c r="F7" s="21"/>
      <c r="J7" s="6"/>
    </row>
    <row r="8" spans="1:10" ht="33" customHeight="1" x14ac:dyDescent="0.2">
      <c r="A8" s="87" t="s">
        <v>2</v>
      </c>
      <c r="B8" s="88"/>
      <c r="C8" s="89"/>
      <c r="D8" s="90"/>
      <c r="E8" s="90"/>
      <c r="F8" s="91"/>
      <c r="J8" s="6"/>
    </row>
    <row r="9" spans="1:10" ht="33" customHeight="1" x14ac:dyDescent="0.2">
      <c r="A9" s="87" t="s">
        <v>3</v>
      </c>
      <c r="B9" s="88"/>
      <c r="C9" s="89"/>
      <c r="D9" s="90"/>
      <c r="E9" s="90"/>
      <c r="F9" s="91"/>
      <c r="J9" s="6"/>
    </row>
    <row r="10" spans="1:10" ht="33" customHeight="1" x14ac:dyDescent="0.2">
      <c r="A10" s="87" t="s">
        <v>4</v>
      </c>
      <c r="B10" s="88"/>
      <c r="C10" s="79"/>
      <c r="D10" s="80"/>
      <c r="E10" s="80"/>
      <c r="F10" s="81"/>
      <c r="J10" s="6"/>
    </row>
    <row r="11" spans="1:10" ht="90" customHeight="1" x14ac:dyDescent="0.25">
      <c r="A11" s="27"/>
      <c r="B11" s="45" t="s">
        <v>67</v>
      </c>
      <c r="C11" s="79"/>
      <c r="D11" s="80"/>
      <c r="E11" s="80"/>
      <c r="F11" s="81"/>
      <c r="J11" s="6"/>
    </row>
    <row r="12" spans="1:10" ht="15.75" x14ac:dyDescent="0.25">
      <c r="A12" s="8"/>
      <c r="B12" s="23"/>
      <c r="C12" s="21"/>
      <c r="D12" s="21"/>
      <c r="E12" s="21"/>
      <c r="F12" s="21"/>
      <c r="J12" s="6"/>
    </row>
    <row r="13" spans="1:10" ht="15.75" x14ac:dyDescent="0.25">
      <c r="A13" s="5"/>
      <c r="B13" s="21"/>
      <c r="C13" s="21"/>
      <c r="D13" s="21"/>
      <c r="E13" s="21"/>
      <c r="F13" s="21"/>
      <c r="J13" s="6"/>
    </row>
    <row r="14" spans="1:10" ht="18" x14ac:dyDescent="0.25">
      <c r="A14" s="82" t="s">
        <v>60</v>
      </c>
      <c r="B14" s="83"/>
      <c r="C14" s="84"/>
      <c r="D14" s="85"/>
      <c r="E14" s="85"/>
      <c r="F14" s="86"/>
      <c r="J14" s="6"/>
    </row>
    <row r="15" spans="1:10" ht="15.75" x14ac:dyDescent="0.25">
      <c r="A15" s="27"/>
      <c r="J15" s="6"/>
    </row>
    <row r="16" spans="1:10" ht="47.25" customHeight="1" x14ac:dyDescent="0.25">
      <c r="A16" s="5"/>
      <c r="B16" s="21"/>
      <c r="C16" s="57"/>
      <c r="D16" s="58"/>
      <c r="E16" s="58"/>
      <c r="F16" s="59"/>
      <c r="J16" s="6"/>
    </row>
    <row r="17" spans="1:10" ht="22.5" customHeight="1" x14ac:dyDescent="0.2">
      <c r="A17" s="75" t="s">
        <v>8</v>
      </c>
      <c r="B17" s="63"/>
      <c r="C17" s="63"/>
      <c r="D17" s="63"/>
      <c r="E17" s="63"/>
      <c r="F17" s="63"/>
      <c r="J17" s="6"/>
    </row>
    <row r="18" spans="1:10" ht="22.5" customHeight="1" x14ac:dyDescent="0.2">
      <c r="A18" s="75"/>
      <c r="B18" s="63"/>
      <c r="C18" s="63"/>
      <c r="D18" s="63"/>
      <c r="E18" s="63"/>
      <c r="F18" s="63"/>
      <c r="J18" s="6"/>
    </row>
    <row r="19" spans="1:10" ht="167.25" customHeight="1" x14ac:dyDescent="0.25">
      <c r="A19" s="9"/>
      <c r="B19" s="63" t="s">
        <v>59</v>
      </c>
      <c r="C19" s="63"/>
      <c r="D19" s="63"/>
      <c r="E19" s="63"/>
      <c r="F19" s="63"/>
      <c r="G19" s="63"/>
      <c r="J19" s="6"/>
    </row>
    <row r="20" spans="1:10" ht="15.75" x14ac:dyDescent="0.2">
      <c r="A20" s="9"/>
      <c r="B20" s="62" t="s">
        <v>64</v>
      </c>
      <c r="C20" s="62"/>
      <c r="D20" s="62"/>
      <c r="E20" s="62"/>
      <c r="F20" s="62"/>
      <c r="J20" s="6"/>
    </row>
    <row r="21" spans="1:10" ht="24.75" customHeight="1" x14ac:dyDescent="0.2">
      <c r="A21" s="9"/>
      <c r="B21" s="76"/>
      <c r="C21" s="77"/>
      <c r="D21" s="77"/>
      <c r="E21" s="77"/>
      <c r="F21" s="78"/>
      <c r="J21" s="6"/>
    </row>
    <row r="22" spans="1:10" ht="15.75" customHeight="1" x14ac:dyDescent="0.2">
      <c r="A22" s="9"/>
      <c r="B22" s="62" t="s">
        <v>61</v>
      </c>
      <c r="C22" s="62"/>
      <c r="D22" s="62"/>
      <c r="E22" s="62"/>
      <c r="F22" s="62"/>
      <c r="G22" s="62"/>
      <c r="J22" s="6"/>
    </row>
    <row r="23" spans="1:10" ht="150.75" customHeight="1" x14ac:dyDescent="0.2">
      <c r="A23" s="9"/>
      <c r="B23" s="79"/>
      <c r="C23" s="80"/>
      <c r="D23" s="80"/>
      <c r="E23" s="80"/>
      <c r="F23" s="81"/>
      <c r="J23" s="6"/>
    </row>
    <row r="24" spans="1:10" ht="31.5" customHeight="1" x14ac:dyDescent="0.2">
      <c r="A24" s="9"/>
      <c r="B24" s="71" t="s">
        <v>5</v>
      </c>
      <c r="C24" s="71"/>
      <c r="D24" s="71"/>
      <c r="E24" s="71"/>
      <c r="F24" s="71"/>
      <c r="J24" s="6"/>
    </row>
    <row r="25" spans="1:10" ht="15.75" x14ac:dyDescent="0.2">
      <c r="A25" s="9"/>
      <c r="B25" s="25"/>
      <c r="C25" s="25"/>
      <c r="D25" s="25"/>
      <c r="E25" s="25"/>
      <c r="F25" s="25"/>
      <c r="J25" s="6"/>
    </row>
    <row r="26" spans="1:10" ht="270.75" customHeight="1" x14ac:dyDescent="0.2">
      <c r="A26" s="64" t="s">
        <v>65</v>
      </c>
      <c r="B26" s="65"/>
      <c r="C26" s="65"/>
      <c r="D26" s="65"/>
      <c r="E26" s="65"/>
      <c r="F26" s="65"/>
      <c r="G26" s="65"/>
      <c r="H26" s="65"/>
      <c r="I26" s="65"/>
      <c r="J26" s="66"/>
    </row>
    <row r="27" spans="1:10" ht="54" customHeight="1" x14ac:dyDescent="0.2">
      <c r="A27" s="67" t="s">
        <v>66</v>
      </c>
      <c r="B27" s="68"/>
      <c r="C27" s="68"/>
      <c r="D27" s="68"/>
      <c r="E27" s="68"/>
      <c r="F27" s="68"/>
      <c r="G27" s="68"/>
      <c r="H27" s="68"/>
      <c r="I27" s="68"/>
      <c r="J27" s="69"/>
    </row>
    <row r="28" spans="1:10" ht="15.75" x14ac:dyDescent="0.2">
      <c r="A28" s="18"/>
      <c r="B28" s="26"/>
      <c r="C28" s="26"/>
      <c r="D28" s="26"/>
      <c r="E28" s="26"/>
      <c r="F28" s="26"/>
      <c r="G28" s="26"/>
      <c r="H28" s="26"/>
      <c r="I28" s="26"/>
      <c r="J28" s="19"/>
    </row>
    <row r="29" spans="1:10" ht="22.5" customHeight="1" x14ac:dyDescent="0.2">
      <c r="A29" s="72" t="s">
        <v>6</v>
      </c>
      <c r="B29" s="73"/>
      <c r="C29" s="73"/>
      <c r="D29" s="73"/>
      <c r="E29" s="73"/>
      <c r="F29" s="73"/>
      <c r="G29" s="73"/>
      <c r="H29" s="73"/>
      <c r="I29" s="73"/>
      <c r="J29" s="74"/>
    </row>
    <row r="30" spans="1:10" ht="18.75" thickBot="1" x14ac:dyDescent="0.25">
      <c r="A30" s="124" t="s">
        <v>33</v>
      </c>
      <c r="B30" s="125"/>
      <c r="C30" s="125"/>
      <c r="D30" s="125"/>
      <c r="E30" s="125"/>
      <c r="F30" s="125"/>
      <c r="G30" s="125"/>
      <c r="H30" s="125"/>
      <c r="I30" s="125"/>
      <c r="J30" s="126"/>
    </row>
    <row r="31" spans="1:10" ht="18" x14ac:dyDescent="0.25">
      <c r="A31" s="15" t="s">
        <v>57</v>
      </c>
      <c r="B31" s="16"/>
      <c r="C31" s="16"/>
      <c r="D31" s="16"/>
      <c r="E31" s="16"/>
      <c r="F31" s="16"/>
      <c r="G31" s="16"/>
      <c r="H31" s="16"/>
      <c r="I31" s="16"/>
      <c r="J31" s="17"/>
    </row>
    <row r="32" spans="1:10" ht="18" x14ac:dyDescent="0.25">
      <c r="A32" s="38" t="s">
        <v>55</v>
      </c>
      <c r="J32" s="6"/>
    </row>
    <row r="33" spans="1:10" ht="24.75" customHeight="1" x14ac:dyDescent="0.2">
      <c r="A33" s="127" t="str">
        <f>IF(OR(G36=0,G37=0,G38=0,G39=0,G42=0,G43=0,G44=0,C8=0,C9=0,C10=0,C11=0,C14=0,B21=0,C56=0),"UWAGA! NIE WSZYSTKIE ŻÓŁTE POLA W FORMULARZU ZOSTAŁY UZUPEŁNIONE - BŁĄD","")</f>
        <v>UWAGA! NIE WSZYSTKIE ŻÓŁTE POLA W FORMULARZU ZOSTAŁY UZUPEŁNIONE - BŁĄD</v>
      </c>
      <c r="B33" s="128"/>
      <c r="C33" s="128"/>
      <c r="D33" s="128"/>
      <c r="E33" s="128"/>
      <c r="F33" s="128"/>
      <c r="G33" s="128"/>
      <c r="H33" s="128"/>
      <c r="I33" s="128"/>
      <c r="J33" s="129"/>
    </row>
    <row r="34" spans="1:10" ht="12" customHeight="1" x14ac:dyDescent="0.25">
      <c r="A34" s="5"/>
      <c r="J34" s="6"/>
    </row>
    <row r="35" spans="1:10" ht="39.950000000000003" customHeight="1" x14ac:dyDescent="0.25">
      <c r="A35" s="5"/>
      <c r="B35" s="130" t="s">
        <v>18</v>
      </c>
      <c r="C35" s="131"/>
      <c r="D35" s="131"/>
      <c r="E35" s="131"/>
      <c r="F35" s="132"/>
      <c r="G35" s="34" t="s">
        <v>46</v>
      </c>
      <c r="I35" s="32" t="s">
        <v>44</v>
      </c>
      <c r="J35" s="33" t="s">
        <v>45</v>
      </c>
    </row>
    <row r="36" spans="1:10" ht="50.1" customHeight="1" x14ac:dyDescent="0.2">
      <c r="A36" s="10"/>
      <c r="B36" s="107" t="s">
        <v>10</v>
      </c>
      <c r="C36" s="107"/>
      <c r="D36" s="107"/>
      <c r="E36" s="107"/>
      <c r="F36" s="3" t="s">
        <v>9</v>
      </c>
      <c r="G36" s="42"/>
      <c r="I36" s="29">
        <f>0.23*G36</f>
        <v>0</v>
      </c>
      <c r="J36" s="28">
        <f>G36*1.23</f>
        <v>0</v>
      </c>
    </row>
    <row r="37" spans="1:10" ht="50.1" customHeight="1" x14ac:dyDescent="0.2">
      <c r="A37" s="10"/>
      <c r="B37" s="107" t="s">
        <v>11</v>
      </c>
      <c r="C37" s="107"/>
      <c r="D37" s="107"/>
      <c r="E37" s="107"/>
      <c r="F37" s="3" t="s">
        <v>12</v>
      </c>
      <c r="G37" s="42"/>
      <c r="I37" s="29">
        <f t="shared" ref="I37:I39" si="0">0.23*G37</f>
        <v>0</v>
      </c>
      <c r="J37" s="28">
        <f t="shared" ref="J37:J39" si="1">G37*1.23</f>
        <v>0</v>
      </c>
    </row>
    <row r="38" spans="1:10" ht="50.1" customHeight="1" x14ac:dyDescent="0.2">
      <c r="A38" s="10"/>
      <c r="B38" s="107" t="s">
        <v>14</v>
      </c>
      <c r="C38" s="107"/>
      <c r="D38" s="107"/>
      <c r="E38" s="107" t="s">
        <v>13</v>
      </c>
      <c r="F38" s="3" t="s">
        <v>15</v>
      </c>
      <c r="G38" s="41"/>
      <c r="I38" s="29">
        <f t="shared" si="0"/>
        <v>0</v>
      </c>
      <c r="J38" s="28">
        <f t="shared" si="1"/>
        <v>0</v>
      </c>
    </row>
    <row r="39" spans="1:10" ht="50.1" customHeight="1" x14ac:dyDescent="0.2">
      <c r="A39" s="10"/>
      <c r="B39" s="107" t="s">
        <v>16</v>
      </c>
      <c r="C39" s="107"/>
      <c r="D39" s="107"/>
      <c r="E39" s="107"/>
      <c r="F39" s="3" t="s">
        <v>17</v>
      </c>
      <c r="G39" s="41"/>
      <c r="I39" s="29">
        <f t="shared" si="0"/>
        <v>0</v>
      </c>
      <c r="J39" s="28">
        <f t="shared" si="1"/>
        <v>0</v>
      </c>
    </row>
    <row r="40" spans="1:10" ht="12.75" customHeight="1" x14ac:dyDescent="0.2">
      <c r="A40" s="10"/>
      <c r="B40" s="11"/>
      <c r="C40" s="11"/>
      <c r="D40" s="11"/>
      <c r="E40" s="11"/>
      <c r="F40" s="11"/>
      <c r="G40" s="11"/>
      <c r="J40" s="6"/>
    </row>
    <row r="41" spans="1:10" ht="39.950000000000003" customHeight="1" x14ac:dyDescent="0.25">
      <c r="A41" s="5"/>
      <c r="B41" s="130" t="s">
        <v>19</v>
      </c>
      <c r="C41" s="131"/>
      <c r="D41" s="131"/>
      <c r="E41" s="131"/>
      <c r="F41" s="132"/>
      <c r="G41" s="34" t="s">
        <v>46</v>
      </c>
      <c r="I41" s="30" t="s">
        <v>44</v>
      </c>
      <c r="J41" s="31" t="s">
        <v>45</v>
      </c>
    </row>
    <row r="42" spans="1:10" ht="50.1" customHeight="1" x14ac:dyDescent="0.2">
      <c r="A42" s="10"/>
      <c r="B42" s="107" t="s">
        <v>80</v>
      </c>
      <c r="C42" s="107"/>
      <c r="D42" s="107"/>
      <c r="E42" s="107"/>
      <c r="F42" s="3" t="s">
        <v>20</v>
      </c>
      <c r="G42" s="41"/>
      <c r="I42" s="29">
        <f t="shared" ref="I42:I44" si="2">0.23*G42</f>
        <v>0</v>
      </c>
      <c r="J42" s="28">
        <f t="shared" ref="J42:J44" si="3">G42*1.23</f>
        <v>0</v>
      </c>
    </row>
    <row r="43" spans="1:10" ht="70.5" customHeight="1" x14ac:dyDescent="0.2">
      <c r="A43" s="10"/>
      <c r="B43" s="107" t="s">
        <v>79</v>
      </c>
      <c r="C43" s="107"/>
      <c r="D43" s="107"/>
      <c r="E43" s="107"/>
      <c r="F43" s="3" t="s">
        <v>21</v>
      </c>
      <c r="G43" s="41"/>
      <c r="I43" s="29">
        <f t="shared" si="2"/>
        <v>0</v>
      </c>
      <c r="J43" s="28">
        <f t="shared" si="3"/>
        <v>0</v>
      </c>
    </row>
    <row r="44" spans="1:10" ht="50.1" customHeight="1" x14ac:dyDescent="0.2">
      <c r="A44" s="10"/>
      <c r="B44" s="107" t="s">
        <v>22</v>
      </c>
      <c r="C44" s="107"/>
      <c r="D44" s="107"/>
      <c r="E44" s="107"/>
      <c r="F44" s="3" t="s">
        <v>23</v>
      </c>
      <c r="G44" s="41"/>
      <c r="I44" s="29">
        <f t="shared" si="2"/>
        <v>0</v>
      </c>
      <c r="J44" s="28">
        <f t="shared" si="3"/>
        <v>0</v>
      </c>
    </row>
    <row r="45" spans="1:10" x14ac:dyDescent="0.2">
      <c r="A45" s="10"/>
      <c r="G45" s="12"/>
      <c r="H45" s="12"/>
      <c r="J45" s="6"/>
    </row>
    <row r="46" spans="1:10" x14ac:dyDescent="0.2">
      <c r="A46" s="10"/>
      <c r="J46" s="6"/>
    </row>
    <row r="47" spans="1:10" ht="72" customHeight="1" x14ac:dyDescent="0.2">
      <c r="A47" s="53" t="s">
        <v>37</v>
      </c>
      <c r="B47" s="54"/>
      <c r="C47" s="54"/>
      <c r="D47" s="54"/>
      <c r="E47" s="54"/>
      <c r="F47" s="54"/>
      <c r="G47" s="54"/>
      <c r="H47" s="54"/>
      <c r="I47" s="54"/>
      <c r="J47" s="6"/>
    </row>
    <row r="48" spans="1:10" ht="60" customHeight="1" x14ac:dyDescent="0.2">
      <c r="A48" s="10"/>
      <c r="B48" s="108" t="s">
        <v>24</v>
      </c>
      <c r="C48" s="108"/>
      <c r="D48" s="108"/>
      <c r="E48" s="108"/>
      <c r="F48" s="3" t="s">
        <v>25</v>
      </c>
      <c r="G48" s="20">
        <f>G36+(6*G37*127)+(6*G37*127*1.02)+G38+G39</f>
        <v>0</v>
      </c>
      <c r="H48" s="55" t="s">
        <v>38</v>
      </c>
      <c r="I48" s="56"/>
      <c r="J48" s="6"/>
    </row>
    <row r="49" spans="1:10" ht="60" customHeight="1" x14ac:dyDescent="0.2">
      <c r="A49" s="10"/>
      <c r="B49" s="108" t="s">
        <v>26</v>
      </c>
      <c r="C49" s="108"/>
      <c r="D49" s="108"/>
      <c r="E49" s="108"/>
      <c r="F49" s="3" t="s">
        <v>27</v>
      </c>
      <c r="G49" s="20">
        <f>(6*127*G37*1.02*1.02)+(6*127*G37*1.02*1.02*1.02)+(6*127*G37*1.02*1.02*1.02*1.02)+(6*127*G37*1.02*1.02*1.02*1.02*1.02)+(G42*1.02)+(G43*1.02*1.02*1.02*1.02*1.02*1.02*1.02)+(G44*1.02*1.02*1.02*1.02*1.02*1.02*1.02)</f>
        <v>0</v>
      </c>
      <c r="H49" s="55" t="s">
        <v>38</v>
      </c>
      <c r="I49" s="56"/>
      <c r="J49" s="6"/>
    </row>
    <row r="50" spans="1:10" ht="60" customHeight="1" x14ac:dyDescent="0.2">
      <c r="A50" s="10"/>
      <c r="B50" s="108" t="s">
        <v>29</v>
      </c>
      <c r="C50" s="108"/>
      <c r="D50" s="108"/>
      <c r="E50" s="108" t="s">
        <v>28</v>
      </c>
      <c r="F50" s="3" t="s">
        <v>30</v>
      </c>
      <c r="G50" s="20">
        <f>G48+G49</f>
        <v>0</v>
      </c>
      <c r="H50" s="55" t="s">
        <v>38</v>
      </c>
      <c r="I50" s="56"/>
      <c r="J50" s="6"/>
    </row>
    <row r="51" spans="1:10" ht="11.25" customHeight="1" x14ac:dyDescent="0.2">
      <c r="A51" s="10"/>
      <c r="B51" s="36"/>
      <c r="C51" s="36"/>
      <c r="D51" s="36"/>
      <c r="E51" s="36"/>
      <c r="H51" s="70"/>
      <c r="I51" s="70"/>
      <c r="J51" s="6"/>
    </row>
    <row r="52" spans="1:10" ht="60" customHeight="1" x14ac:dyDescent="0.2">
      <c r="A52" s="10"/>
      <c r="B52" s="108" t="s">
        <v>40</v>
      </c>
      <c r="C52" s="108"/>
      <c r="D52" s="108"/>
      <c r="E52" s="108"/>
      <c r="F52" s="3" t="s">
        <v>32</v>
      </c>
      <c r="G52" s="14">
        <f>G48*1.23</f>
        <v>0</v>
      </c>
      <c r="H52" s="55" t="s">
        <v>39</v>
      </c>
      <c r="I52" s="56"/>
      <c r="J52" s="6"/>
    </row>
    <row r="53" spans="1:10" ht="60" customHeight="1" x14ac:dyDescent="0.2">
      <c r="A53" s="10"/>
      <c r="B53" s="108" t="s">
        <v>42</v>
      </c>
      <c r="C53" s="108"/>
      <c r="D53" s="108"/>
      <c r="E53" s="108"/>
      <c r="F53" s="3" t="s">
        <v>43</v>
      </c>
      <c r="G53" s="14">
        <f>G49*1.23</f>
        <v>0</v>
      </c>
      <c r="H53" s="55" t="s">
        <v>39</v>
      </c>
      <c r="I53" s="56"/>
      <c r="J53" s="6"/>
    </row>
    <row r="54" spans="1:10" ht="60" customHeight="1" x14ac:dyDescent="0.2">
      <c r="A54" s="10"/>
      <c r="B54" s="108" t="s">
        <v>41</v>
      </c>
      <c r="C54" s="108"/>
      <c r="D54" s="108"/>
      <c r="E54" s="108" t="s">
        <v>28</v>
      </c>
      <c r="F54" s="3" t="s">
        <v>31</v>
      </c>
      <c r="G54" s="14">
        <f>G52+G53</f>
        <v>0</v>
      </c>
      <c r="H54" s="55" t="s">
        <v>39</v>
      </c>
      <c r="I54" s="56"/>
      <c r="J54" s="6"/>
    </row>
    <row r="55" spans="1:10" ht="12.75" customHeight="1" x14ac:dyDescent="0.2">
      <c r="A55" s="10"/>
      <c r="B55" s="36"/>
      <c r="C55" s="36"/>
      <c r="D55" s="36"/>
      <c r="E55" s="36"/>
      <c r="F55" s="36"/>
      <c r="G55" s="36"/>
      <c r="H55" s="36"/>
      <c r="I55" s="36"/>
      <c r="J55" s="37"/>
    </row>
    <row r="56" spans="1:10" ht="18.75" customHeight="1" x14ac:dyDescent="0.25">
      <c r="A56" s="60" t="s">
        <v>58</v>
      </c>
      <c r="B56" s="61"/>
      <c r="C56" s="40"/>
      <c r="D56" s="39" t="s">
        <v>56</v>
      </c>
      <c r="E56" s="36"/>
      <c r="F56" s="36"/>
      <c r="G56" s="36"/>
      <c r="H56" s="36"/>
      <c r="I56" s="36"/>
      <c r="J56" s="37"/>
    </row>
    <row r="57" spans="1:10" ht="18.75" customHeight="1" x14ac:dyDescent="0.2">
      <c r="A57" s="35"/>
      <c r="B57" s="36"/>
      <c r="C57" s="36"/>
      <c r="D57" s="36"/>
      <c r="E57" s="36"/>
      <c r="F57" s="36"/>
      <c r="G57" s="36"/>
      <c r="H57" s="36"/>
      <c r="I57" s="36"/>
      <c r="J57" s="37"/>
    </row>
    <row r="58" spans="1:10" ht="96.75" customHeight="1" x14ac:dyDescent="0.2">
      <c r="A58" s="109" t="s">
        <v>68</v>
      </c>
      <c r="B58" s="110"/>
      <c r="C58" s="110"/>
      <c r="D58" s="110"/>
      <c r="E58" s="110"/>
      <c r="F58" s="110"/>
      <c r="G58" s="110"/>
      <c r="H58" s="110"/>
      <c r="I58" s="110"/>
      <c r="J58" s="111"/>
    </row>
    <row r="59" spans="1:10" ht="39" customHeight="1" x14ac:dyDescent="0.25">
      <c r="A59" s="46" t="s">
        <v>69</v>
      </c>
      <c r="B59" s="47"/>
      <c r="C59" s="112" t="s">
        <v>70</v>
      </c>
      <c r="D59" s="112"/>
      <c r="E59" s="112"/>
      <c r="F59" s="113" t="s">
        <v>71</v>
      </c>
      <c r="G59" s="113"/>
      <c r="H59" s="113"/>
      <c r="I59" s="113"/>
      <c r="J59" s="6"/>
    </row>
    <row r="60" spans="1:10" ht="48" customHeight="1" x14ac:dyDescent="0.25">
      <c r="A60" s="48"/>
      <c r="B60" s="49"/>
      <c r="C60" s="114"/>
      <c r="D60" s="114"/>
      <c r="E60" s="114"/>
      <c r="F60" s="115"/>
      <c r="G60" s="115"/>
      <c r="H60" s="115"/>
      <c r="I60" s="115"/>
      <c r="J60" s="6"/>
    </row>
    <row r="61" spans="1:10" ht="56.25" customHeight="1" x14ac:dyDescent="0.2">
      <c r="A61" s="50" t="s">
        <v>72</v>
      </c>
      <c r="B61" s="51"/>
      <c r="C61" s="51"/>
      <c r="D61" s="51"/>
      <c r="E61" s="51"/>
      <c r="F61" s="51"/>
      <c r="G61" s="51"/>
      <c r="H61" s="51"/>
      <c r="I61" s="51"/>
      <c r="J61" s="52"/>
    </row>
    <row r="62" spans="1:10" ht="18.75" customHeight="1" x14ac:dyDescent="0.2">
      <c r="A62" s="10"/>
      <c r="B62" s="13"/>
      <c r="C62" s="13"/>
      <c r="D62" s="13"/>
      <c r="E62" s="13"/>
      <c r="F62" s="13"/>
      <c r="G62" s="13"/>
      <c r="H62" s="13"/>
      <c r="I62" s="13"/>
      <c r="J62" s="6"/>
    </row>
    <row r="63" spans="1:10" ht="18.75" customHeight="1" x14ac:dyDescent="0.25">
      <c r="A63" s="122" t="s">
        <v>77</v>
      </c>
      <c r="B63" s="123"/>
      <c r="C63" s="123"/>
      <c r="D63" s="123"/>
      <c r="E63" s="123"/>
      <c r="F63" s="123"/>
      <c r="G63" s="13"/>
      <c r="H63" s="13"/>
      <c r="I63" s="13"/>
      <c r="J63" s="6"/>
    </row>
    <row r="64" spans="1:10" ht="18.75" customHeight="1" x14ac:dyDescent="0.2">
      <c r="A64" s="44"/>
      <c r="B64" s="116" t="s">
        <v>73</v>
      </c>
      <c r="C64" s="116"/>
      <c r="D64" s="116"/>
      <c r="E64" s="116"/>
      <c r="F64" s="116"/>
      <c r="G64" s="116"/>
      <c r="H64" s="116"/>
      <c r="I64" s="116"/>
      <c r="J64" s="117"/>
    </row>
    <row r="65" spans="1:10" ht="37.5" customHeight="1" x14ac:dyDescent="0.2">
      <c r="A65" s="44"/>
      <c r="B65" s="118" t="s">
        <v>75</v>
      </c>
      <c r="C65" s="118"/>
      <c r="D65" s="118"/>
      <c r="E65" s="118"/>
      <c r="F65" s="118"/>
      <c r="G65" s="118"/>
      <c r="H65" s="118"/>
      <c r="I65" s="118"/>
      <c r="J65" s="119"/>
    </row>
    <row r="66" spans="1:10" ht="51" customHeight="1" x14ac:dyDescent="0.2">
      <c r="A66" s="120" t="s">
        <v>76</v>
      </c>
      <c r="B66" s="121"/>
      <c r="C66" s="57"/>
      <c r="D66" s="58"/>
      <c r="E66" s="58"/>
      <c r="F66" s="58"/>
      <c r="G66" s="58"/>
      <c r="H66" s="58"/>
      <c r="I66" s="59"/>
      <c r="J66" s="43"/>
    </row>
    <row r="67" spans="1:10" ht="18.75" customHeight="1" x14ac:dyDescent="0.2">
      <c r="A67" s="10"/>
      <c r="B67" s="13"/>
      <c r="C67" s="13"/>
      <c r="D67" s="13"/>
      <c r="E67" s="13"/>
      <c r="F67" s="13"/>
      <c r="G67" s="13"/>
      <c r="H67" s="13"/>
      <c r="I67" s="13"/>
      <c r="J67" s="6"/>
    </row>
    <row r="68" spans="1:10" ht="18.75" customHeight="1" thickBot="1" x14ac:dyDescent="0.3">
      <c r="A68" s="104" t="s">
        <v>34</v>
      </c>
      <c r="B68" s="105"/>
      <c r="C68" s="105"/>
      <c r="D68" s="105"/>
      <c r="E68" s="105"/>
      <c r="F68" s="105"/>
      <c r="G68" s="105"/>
      <c r="H68" s="105"/>
      <c r="I68" s="105"/>
      <c r="J68" s="106"/>
    </row>
  </sheetData>
  <sheetProtection algorithmName="SHA-512" hashValue="X2/l1/Wl38Ozhv7ywY6zBcLhZJk8//ELR3F+vNtl9cFJvuAmy65RQtYCtxpkmDyBZB+a+qvXYqMTFeLKNSRxIA==" saltValue="1qZoqZ5UuECnGT6WWzv0Tw==" spinCount="100000" sheet="1" selectLockedCells="1"/>
  <mergeCells count="66">
    <mergeCell ref="A30:J30"/>
    <mergeCell ref="B48:E48"/>
    <mergeCell ref="B49:E49"/>
    <mergeCell ref="B50:E50"/>
    <mergeCell ref="B54:E54"/>
    <mergeCell ref="B39:E39"/>
    <mergeCell ref="B42:E42"/>
    <mergeCell ref="B37:E37"/>
    <mergeCell ref="B36:E36"/>
    <mergeCell ref="B38:E38"/>
    <mergeCell ref="A33:J33"/>
    <mergeCell ref="B35:F35"/>
    <mergeCell ref="B41:F41"/>
    <mergeCell ref="A68:J68"/>
    <mergeCell ref="B43:E43"/>
    <mergeCell ref="B44:E44"/>
    <mergeCell ref="B52:E52"/>
    <mergeCell ref="B53:E53"/>
    <mergeCell ref="H54:I54"/>
    <mergeCell ref="A58:J58"/>
    <mergeCell ref="C59:E59"/>
    <mergeCell ref="F59:I59"/>
    <mergeCell ref="C60:E60"/>
    <mergeCell ref="F60:I60"/>
    <mergeCell ref="B64:J64"/>
    <mergeCell ref="B65:J65"/>
    <mergeCell ref="A66:B66"/>
    <mergeCell ref="C66:I66"/>
    <mergeCell ref="A63:F63"/>
    <mergeCell ref="A1:J1"/>
    <mergeCell ref="A5:B5"/>
    <mergeCell ref="C5:F5"/>
    <mergeCell ref="A2:J2"/>
    <mergeCell ref="A3:J3"/>
    <mergeCell ref="A4:J4"/>
    <mergeCell ref="B23:F23"/>
    <mergeCell ref="A14:B14"/>
    <mergeCell ref="C14:F14"/>
    <mergeCell ref="A8:B8"/>
    <mergeCell ref="C8:F8"/>
    <mergeCell ref="A9:B9"/>
    <mergeCell ref="C9:F9"/>
    <mergeCell ref="A10:B10"/>
    <mergeCell ref="C10:F10"/>
    <mergeCell ref="C11:F11"/>
    <mergeCell ref="C16:F16"/>
    <mergeCell ref="A56:B56"/>
    <mergeCell ref="B20:F20"/>
    <mergeCell ref="B22:G22"/>
    <mergeCell ref="B19:G19"/>
    <mergeCell ref="A26:J26"/>
    <mergeCell ref="A27:J27"/>
    <mergeCell ref="H48:I48"/>
    <mergeCell ref="H49:I49"/>
    <mergeCell ref="H50:I50"/>
    <mergeCell ref="H51:I51"/>
    <mergeCell ref="H52:I52"/>
    <mergeCell ref="B24:F24"/>
    <mergeCell ref="A29:J29"/>
    <mergeCell ref="A17:F18"/>
    <mergeCell ref="B21:F21"/>
    <mergeCell ref="A59:B59"/>
    <mergeCell ref="A60:B60"/>
    <mergeCell ref="A61:J61"/>
    <mergeCell ref="A47:I47"/>
    <mergeCell ref="H53:I53"/>
  </mergeCells>
  <conditionalFormatting sqref="A33:J33">
    <cfRule type="cellIs" dxfId="7" priority="8" operator="equal">
      <formula>"UWAGA! NIE WSZYSTKIE ŻÓŁTE POLA W FORMULARZU ZOSTAŁY UZUPEŁNIONE - BŁĄD"</formula>
    </cfRule>
  </conditionalFormatting>
  <conditionalFormatting sqref="B11">
    <cfRule type="containsBlanks" dxfId="6" priority="2">
      <formula>LEN(TRIM(B11))=0</formula>
    </cfRule>
  </conditionalFormatting>
  <conditionalFormatting sqref="B21:F21">
    <cfRule type="containsBlanks" dxfId="5" priority="5">
      <formula>LEN(TRIM(B21))=0</formula>
    </cfRule>
  </conditionalFormatting>
  <conditionalFormatting sqref="C56">
    <cfRule type="containsBlanks" dxfId="4" priority="13">
      <formula>LEN(TRIM(C56))=0</formula>
    </cfRule>
  </conditionalFormatting>
  <conditionalFormatting sqref="C5:F5">
    <cfRule type="containsBlanks" dxfId="3" priority="4">
      <formula>LEN(TRIM(C5))=0</formula>
    </cfRule>
  </conditionalFormatting>
  <conditionalFormatting sqref="C8:F11">
    <cfRule type="containsBlanks" dxfId="2" priority="3">
      <formula>LEN(TRIM(C8))=0</formula>
    </cfRule>
  </conditionalFormatting>
  <conditionalFormatting sqref="C14:F14">
    <cfRule type="containsBlanks" dxfId="1" priority="6">
      <formula>LEN(TRIM(C14))=0</formula>
    </cfRule>
  </conditionalFormatting>
  <conditionalFormatting sqref="G36:G39 G42:G44">
    <cfRule type="containsBlanks" dxfId="0" priority="12">
      <formula>LEN(TRIM(G36))=0</formula>
    </cfRule>
  </conditionalFormatting>
  <dataValidations count="1">
    <dataValidation type="decimal" operator="greaterThan" allowBlank="1" showInputMessage="1" showErrorMessage="1" sqref="G42:G44 G36:G39" xr:uid="{3AB2292F-85E3-4F37-AD49-1F963B3AC9D3}">
      <formula1>0</formula1>
    </dataValidation>
  </dataValidations>
  <pageMargins left="0.25" right="0.25" top="0.75" bottom="0.75" header="0.3" footer="0.3"/>
  <pageSetup paperSize="9" scale="51" fitToHeight="0" orientation="portrait" r:id="rId1"/>
  <rowBreaks count="1" manualBreakCount="1">
    <brk id="30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912F053-2A9B-470F-9AFB-95F8DBAD6492}">
          <x14:formula1>
            <xm:f>Dane!$A$1:$A$6</xm:f>
          </x14:formula1>
          <xm:sqref>C14:F14</xm:sqref>
        </x14:dataValidation>
        <x14:dataValidation type="list" allowBlank="1" showInputMessage="1" showErrorMessage="1" xr:uid="{72467EB2-F5D9-4EAB-9C34-37F24649FBF5}">
          <x14:formula1>
            <xm:f>Dane!$A$8:$A$9</xm:f>
          </x14:formula1>
          <xm:sqref>C56</xm:sqref>
        </x14:dataValidation>
        <x14:dataValidation type="list" allowBlank="1" showInputMessage="1" showErrorMessage="1" xr:uid="{32C19431-324E-4BB3-9C3C-C1BE376CA86F}">
          <x14:formula1>
            <xm:f>Dane!$A$12:$A$13</xm:f>
          </x14:formula1>
          <xm:sqref>B21:F21</xm:sqref>
        </x14:dataValidation>
        <x14:dataValidation type="list" allowBlank="1" showInputMessage="1" showErrorMessage="1" xr:uid="{91978D3B-71CD-4B33-A996-7704457AB69A}">
          <x14:formula1>
            <xm:f>Dane!$A$14:$A$15</xm:f>
          </x14:formula1>
          <xm:sqref>A64:A65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70F9-1C07-4530-BC7D-DD301D7B8D94}">
  <dimension ref="A1:A14"/>
  <sheetViews>
    <sheetView workbookViewId="0">
      <selection activeCell="A15" sqref="A15"/>
    </sheetView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50</v>
      </c>
    </row>
    <row r="3" spans="1:1" x14ac:dyDescent="0.25">
      <c r="A3" t="s">
        <v>48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49</v>
      </c>
    </row>
    <row r="8" spans="1:1" x14ac:dyDescent="0.25">
      <c r="A8" t="s">
        <v>53</v>
      </c>
    </row>
    <row r="9" spans="1:1" x14ac:dyDescent="0.25">
      <c r="A9" t="s">
        <v>54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ofertowy</vt:lpstr>
      <vt:lpstr>Dane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Kowalczyk</dc:creator>
  <cp:lastModifiedBy>Jerzy Kowalczyk</cp:lastModifiedBy>
  <cp:lastPrinted>2023-12-12T14:21:46Z</cp:lastPrinted>
  <dcterms:created xsi:type="dcterms:W3CDTF">2023-08-31T12:31:28Z</dcterms:created>
  <dcterms:modified xsi:type="dcterms:W3CDTF">2023-12-19T13:08:55Z</dcterms:modified>
</cp:coreProperties>
</file>