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3" activeTab="0"/>
  </bookViews>
  <sheets>
    <sheet name="formularz oferty" sheetId="1" r:id="rId1"/>
    <sheet name="część (1)" sheetId="2" r:id="rId2"/>
    <sheet name="część (2)" sheetId="3" r:id="rId3"/>
    <sheet name="część (3)" sheetId="4" r:id="rId4"/>
  </sheets>
  <definedNames/>
  <calcPr fullCalcOnLoad="1"/>
</workbook>
</file>

<file path=xl/sharedStrings.xml><?xml version="1.0" encoding="utf-8"?>
<sst xmlns="http://schemas.openxmlformats.org/spreadsheetml/2006/main" count="134" uniqueCount="92">
  <si>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</si>
  <si>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</si>
  <si>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</si>
  <si>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</si>
  <si>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</si>
  <si>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</si>
  <si>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</si>
  <si>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</si>
  <si>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</si>
  <si>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</si>
  <si>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</si>
  <si>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</si>
  <si>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</si>
  <si>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</si>
  <si>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</si>
  <si>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</si>
  <si>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</si>
  <si>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</si>
  <si>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</si>
  <si>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</si>
  <si>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</si>
  <si>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</si>
  <si>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</si>
  <si>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</si>
  <si>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</si>
  <si>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</si>
  <si>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</si>
  <si>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</si>
  <si>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</si>
  <si>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</si>
  <si>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</si>
  <si>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</si>
  <si>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</si>
  <si>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</si>
  <si>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</si>
  <si>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</si>
  <si>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</si>
  <si>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</si>
  <si>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</si>
  <si>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</si>
  <si>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</si>
  <si>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Oferujemy wykonanie całego przedmiotu zamówienia (w danej części) za cenę:</t>
  </si>
  <si>
    <t>część 3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</si>
  <si>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</si>
  <si>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</si>
  <si>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</si>
  <si>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</si>
  <si>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</si>
  <si>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</si>
  <si>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</si>
  <si>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</si>
  <si>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</si>
  <si>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</si>
  <si>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</si>
  <si>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</si>
  <si>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</si>
  <si>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</si>
  <si>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</si>
  <si>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</si>
  <si>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</si>
  <si>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</si>
  <si>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j.m.</t>
  </si>
  <si>
    <t>Numer katalogowy
jeżeli istnieje</t>
  </si>
  <si>
    <t>Cena brutto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</si>
  <si>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</si>
  <si>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Nazwa handlowa</t>
  </si>
  <si>
    <t>Producent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</si>
  <si>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</si>
  <si>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</si>
  <si>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</si>
  <si>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Cena jednostkowa brutto#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</si>
  <si>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</si>
  <si>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oferowane przez nas materiały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</si>
  <si>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Opis przedmiotu zamówienia
Parametry wymagane</t>
  </si>
  <si>
    <t>szt.</t>
  </si>
  <si>
    <t>DFP.271.142.2023.AB</t>
  </si>
  <si>
    <t>Klatka szyjna ACIF
Klatki międzytrzonowe do stabilizacji przedniej odcinka szyjnego kręgosłupa bez wypełnienia. 
Wykonane z tytanu komórkowego (ang. cellular titanium) o właściwościach hydrofilnych. Materiał  składający się w 20 % z metalu i 80% porowatej struktury Klatki o kształcie anatomicznym, przerastające kością w około 80% objętości powierzchni całości implantu, tym samym uzyskując pełną integrację we wszystkich płaszczyznach i kierunkach. Struktura implantu odwzorowująca naturalną strukturę kości dzięki uzyskaniu porów o średnicy 700µm i module Younga zgodnym z kością gabczastą. 
Opcjonalnie dostępne klatki z otworem centralnym do wypełnienia biomateriałem lub przeszczepami kostnymi. 
Klatki pozwalające na kontakt z blaszką graniczną trzonów na całej górnej i dolnej powierzchni klatki, powierzchnia styku identyczna z rozmiarem podstawy klatki (ang. footprint). Obecne są dodatkowe znacznik radiologiczne.
Możliwe jest wykonanie badania MRI, bez ryzyka zakłócenia obrazu (kompatybilny z protokołem T2-spc-tra).
Implanty pakowane sterylnie o wysokości 4 – 10 mm, ze skokiem co 1 mm; dostępne w dwóch rozmiarach: dużym (18 x 14mm ) i małym (16 x 12 mm) i dwóch kątach nachylenia 4° lub 8° stopni w płaszczyźnie strzałkowej dla otworzenia lordozy szyjnej.
Zestaw instrumentarium zawiera narzędzie do zakładania wszystkich wielkości implantów, wraz z implantami próbnymi.</t>
  </si>
  <si>
    <t>Klatki typu TLIF do biointegracyjnej spondylodezy międzytrzonowej
Klatki do stabilizacji międzytrzonowej bez konieczności użycia materiałów kościozastępczych.
Wykonane z tytanu komórkowego (ang. cellular titanium) o właściwościach hydrofilnych; Materiał produkowany przy użyciu technologii SLM (Selective Lase Melting).
Klatki biointegracyjne przerastające kością w około 80% objętości powierzchni całości implantu, tym samym uzyskując pełną integrację we wszystkich płaszczyznach i kierunkach.
Wielkość por tytanu komórkowego równa 700 μm, i module Younga - zgodnym z kością gąbczastą, co zapobiega powstawaniu sił niszczących blaszkę graniczną.
Struktura implantu współmierna ze strukturą kości.
Klatki podłużne , wygięte typu „banan” o wysokości 7-15 mm.
Klatki w wymiarach: 10 x 28 mm , 10 x 32 mm,  12 x 32 mm.
Klatki równoległe oraz klatki z zachowaniem kształtu anatomicznego, górnej i dolnej blaszki granicznej z kątem 8° i 12° lordozy lędźwiowej.
Klatki dostarczane w sterylnym opakowaniu.
W zestawie przymiary odzwierciedlające rzeczywisty wymiar implantu oraz narzędzia do wprowadzania i usuwania klatek międzytrzonowych.
Komplet: 1 klatka międzytrzonowa TLIF</t>
  </si>
  <si>
    <t>Zestaw do stabilizacji przedniej odcinka szyjnego płytą tytanową. Śruby oraz płyty wykonane ze stopu tytanu.
Płyty dwurzędowe, wyprofilowane w linii podłużnej i poprzecznej z możliwością dodatkowego doginania podczas zabiegu. Śruby samogwintujące i samonawiercające o średnicy 4,0mm oraz 4,5mm o długościach od 11mm do 19mm stopniowane co 2mm. Dostępne śruby sztywne oraz kątowe z możliwością osadzania śrub pod stałym lub zmiennym kątem z nachyleniem góra-dół do 25 stopni oraz prawo-lewo do 12,5 stopnia płytki 1 poziomowe o długościach od 20 - 34mm ze skokiem co 2 mm, płytki 2-poziomowe o długościach 32 – 54mm ze skokiem co 2 mm, płytki 3-poziomowe o długościach 50 – 68mm ze skokiem co 2 mm,  płytki 4-poziomowe o długościach 66 – 90mm ze skokiem co 4 mm oraz  płytki 5-poziomowe o długościach 90 – 110mm ze skokiem co 5 mm. Implant wyposażony w sprężysty system blokowania śrub zabezpieczający przed wykręceniem z możliwością wielokrotnego powtarzania, duża przestrzeń wewnętrzna implantu umożliwiająca wypełnieniem wiórami kostnymi lub substytutem kostnym</t>
  </si>
  <si>
    <t>Dostawa materiałów neurochirurgicznych</t>
  </si>
  <si>
    <t>poz. 1, 2  - Zamawiający wymaga udostępnienia na czas trwania umowy instrumentarium niezbędnego do zastosowania oferowanych wyrobów. Przez instrumentarium należy rozumieć wszystkie narzędzia, przyrządy, urządzenia itp. niezbędne do użycia oferowanych wyrobów zgodnie z przeznaczeniem. 
Elementy instrumentarium, które ulegną uszkodzeniu lub zużyciu będę podlegały wymianie w terminie 2 dni roboczych. Ewentualny koszt udostępnienia instrumentarium i wymiany jego elementów musi być ujęty w cenie oferowanych wyrobów (nie może stanowić dodatkowej pozycji cenowej w Formularzu oferty, ani w Arkuszu cenowym). 
Wykonawca zobowiązany będzie do przeprowadzania przeglądów technicznych i serwisowania instrumentarium w zakresie zgodnym z wymogami ich wytwórców oraz przeprowadzania inwentaryzacji stanów magazynowych minimum 1 raz na 12 miesięcy. Czynności te powinny być wykonane przez przedstawiciela Wykonawcy w obecności i po zatwierdzeniu upoważnionego pracownika Oddziału. Ewentualny koszt przeglądów technicznych i serwisu eksploatacyjnego oraz inwentaryzacji musi być ujęty w cenie oferowanych wyrobów (nie może stanowić dodatkowej pozycji cenowej w Formularzu oferty, ani w Arkuszu cenowym).</t>
  </si>
  <si>
    <t>Poz.</t>
  </si>
  <si>
    <t>poz. 1 - Zamawiający wymaga udostępnienia na czas trwania umowy instrumentarium niezbędnego do zastosowania oferowanych wyrobów. Przez instrumentarium należy rozumieć wszystkie narzędzia, przyrządy, urządzenia itp. niezbędne do użycia oferowanych wyrobów zgodnie z przeznaczeniem. 
Elementy instrumentarium, które ulegną uszkodzeniu lub zużyciu będę podlegały wymianie w terminie 2 dni roboczych. Ewentualny koszt udostępnienia instrumentarium i wymiany jego elementów musi być ujęty w cenie oferowanych wyrobów (nie może stanowić dodatkowej pozycji cenowej w Formularzu oferty, ani w Arkuszu cenowym). 
Wykonawca zobowiązany będzie do przeprowadzania przeglądów technicznych i serwisowania instrumentarium w zakresie zgodnym z wymogami ich wytwórców oraz przeprowadzania inwentaryzacji stanów magazynowych minimum 1 raz na 12 miesięcy. Czynności te powinny być wykonane przez przedstawiciela Wykonawcy w obecności i po zatwierdzeniu upoważnionego pracownika Oddziału. Ewentualny koszt przeglądów technicznych i serwisu eksploatacyjnego oraz inwentaryzacji musi być ujęty w cenie oferowanych wyrobów (nie może stanowić dodatkowej pozycji cenowej w Formularzu oferty, ani w Arkuszu cenowym).</t>
  </si>
  <si>
    <t>1.1</t>
  </si>
  <si>
    <t>1.2</t>
  </si>
  <si>
    <t>1.3</t>
  </si>
  <si>
    <t>Klatka międzytrzonowa kręgosłupa szyjnego z dostępu przedniego stabilizowana płytkami tytanowymi
- klatka ACIF wykonana z tytanu:
- anatomiczny kształt klatki odtwarzający krzywiznę kręgosłupa szyjnego, łukowata górna powierzchnia klatki
- rozmiary klatek: 12x15 oraz 14x17 mm, wys. 5-8 mm (ze skokiem co 1 mm);
- mocowanie do trzonów za pomocą 2 śrub o dłg. 12-18 mm, wyposażonych w system blokowania zabezpieczający przed wysunięciem implantu (dostępne śruby rewizyjne);
- możliwość wypełnienia przestrzeni w implancie przeszczepami kostnymi lub biomateriałem;
- klatki i śruby pakowane osobno w sterylnych opakowaniach.</t>
  </si>
  <si>
    <t>klatka opisana w poz. 1</t>
  </si>
  <si>
    <t>śruba opisana w poz. 1</t>
  </si>
  <si>
    <t>płytka opisana w poz. 1</t>
  </si>
  <si>
    <t>płytka długa opisana w poz. 1</t>
  </si>
  <si>
    <t xml:space="preserve"> Oświadczamy, że zamówienie będziemy wykonywać do czasu wyczerpania kwoty wynagrodzenia umownego, jednak nie dłużej niż przez  30 miesięcy od dnia zawarcia umowy.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</si>
</sst>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Border="0" applyProtection="0">
      <alignment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4" fillId="0" borderId="0" xfId="0" applyFont="1" applyFill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right" vertical="top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9" fontId="44" fillId="0" borderId="0" xfId="0" applyNumberFormat="1" applyFont="1" applyFill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5" fillId="34" borderId="0" xfId="0" applyFont="1" applyFill="1" applyAlignment="1" applyProtection="1">
      <alignment horizontal="left" vertical="top" wrapText="1"/>
      <protection locked="0"/>
    </xf>
    <xf numFmtId="0" fontId="44" fillId="34" borderId="0" xfId="0" applyFont="1" applyFill="1" applyBorder="1" applyAlignment="1" applyProtection="1">
      <alignment horizontal="center" vertical="top" wrapText="1"/>
      <protection locked="0"/>
    </xf>
    <xf numFmtId="44" fontId="44" fillId="34" borderId="11" xfId="0" applyNumberFormat="1" applyFont="1" applyFill="1" applyBorder="1" applyAlignment="1" applyProtection="1">
      <alignment horizontal="left" vertical="top" wrapText="1"/>
      <protection locked="0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44" fontId="44" fillId="0" borderId="10" xfId="77" applyFont="1" applyFill="1" applyBorder="1" applyAlignment="1" applyProtection="1">
      <alignment horizontal="center" vertical="center" wrapText="1"/>
      <protection locked="0"/>
    </xf>
    <xf numFmtId="0" fontId="44" fillId="35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44" fillId="0" borderId="0" xfId="0" applyNumberFormat="1" applyFont="1" applyFill="1" applyAlignment="1" applyProtection="1">
      <alignment horizontal="right" vertical="top" wrapText="1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right" vertical="top"/>
      <protection locked="0"/>
    </xf>
    <xf numFmtId="1" fontId="44" fillId="0" borderId="0" xfId="0" applyNumberFormat="1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right" vertical="top" wrapText="1"/>
      <protection locked="0"/>
    </xf>
    <xf numFmtId="0" fontId="45" fillId="34" borderId="0" xfId="0" applyFont="1" applyFill="1" applyAlignment="1" applyProtection="1">
      <alignment horizontal="right" vertical="top" wrapText="1"/>
      <protection locked="0"/>
    </xf>
    <xf numFmtId="1" fontId="44" fillId="34" borderId="0" xfId="0" applyNumberFormat="1" applyFont="1" applyFill="1" applyBorder="1" applyAlignment="1" applyProtection="1">
      <alignment horizontal="right" vertical="top" wrapText="1"/>
      <protection locked="0"/>
    </xf>
    <xf numFmtId="3" fontId="44" fillId="35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Font="1" applyBorder="1" applyAlignment="1">
      <alignment horizontal="right" vertical="top" wrapText="1"/>
    </xf>
    <xf numFmtId="44" fontId="4" fillId="0" borderId="10" xfId="74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Alignment="1" applyProtection="1">
      <alignment horizontal="right" vertical="top" wrapText="1"/>
      <protection locked="0"/>
    </xf>
    <xf numFmtId="49" fontId="4" fillId="0" borderId="13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4" fillId="0" borderId="10" xfId="0" applyFont="1" applyFill="1" applyBorder="1" applyAlignment="1" applyProtection="1">
      <alignment horizontal="right" vertical="top" wrapText="1"/>
      <protection locked="0"/>
    </xf>
    <xf numFmtId="0" fontId="44" fillId="0" borderId="10" xfId="64" applyFont="1" applyFill="1" applyBorder="1" applyAlignment="1">
      <alignment horizontal="right" vertical="top" wrapText="1"/>
      <protection/>
    </xf>
    <xf numFmtId="0" fontId="4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3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44" fillId="0" borderId="0" xfId="64" applyFont="1" applyFill="1" applyBorder="1" applyAlignment="1">
      <alignment horizontal="right" vertical="top" wrapText="1"/>
      <protection/>
    </xf>
    <xf numFmtId="0" fontId="44" fillId="0" borderId="0" xfId="0" applyFont="1" applyFill="1" applyBorder="1" applyAlignment="1">
      <alignment horizontal="center" vertical="center" wrapText="1"/>
    </xf>
    <xf numFmtId="44" fontId="44" fillId="0" borderId="0" xfId="77" applyFont="1" applyFill="1" applyBorder="1" applyAlignment="1" applyProtection="1">
      <alignment horizontal="center" vertical="center" wrapText="1"/>
      <protection locked="0"/>
    </xf>
    <xf numFmtId="16" fontId="44" fillId="0" borderId="10" xfId="0" applyNumberFormat="1" applyFont="1" applyFill="1" applyBorder="1" applyAlignment="1" quotePrefix="1">
      <alignment horizontal="left" vertical="top" wrapText="1"/>
    </xf>
    <xf numFmtId="0" fontId="44" fillId="0" borderId="10" xfId="0" applyFont="1" applyFill="1" applyBorder="1" applyAlignment="1" quotePrefix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left" vertical="top" wrapText="1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right" vertical="top" wrapText="1"/>
      <protection/>
    </xf>
    <xf numFmtId="0" fontId="4" fillId="0" borderId="11" xfId="0" applyFont="1" applyBorder="1" applyAlignment="1">
      <alignment horizontal="right" vertical="top" wrapText="1"/>
    </xf>
    <xf numFmtId="0" fontId="44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49" fontId="44" fillId="36" borderId="0" xfId="0" applyNumberFormat="1" applyFont="1" applyFill="1" applyBorder="1" applyAlignment="1" applyProtection="1">
      <alignment horizontal="justify" vertical="top" wrapText="1"/>
      <protection locked="0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10 2 3 3" xfId="56"/>
    <cellStyle name="Normalny 2" xfId="57"/>
    <cellStyle name="Normalny 2 2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6"/>
  <sheetViews>
    <sheetView showGridLines="0" tabSelected="1" zoomScale="80" zoomScaleNormal="80" zoomScaleSheetLayoutView="100" workbookViewId="0" topLeftCell="A34">
      <selection activeCell="B36" sqref="B36:D36"/>
    </sheetView>
  </sheetViews>
  <sheetFormatPr defaultColWidth="9.00390625" defaultRowHeight="12.75"/>
  <cols>
    <col min="1" max="1" width="3.625" style="11" customWidth="1"/>
    <col min="2" max="2" width="29.125" style="11" customWidth="1"/>
    <col min="3" max="3" width="33.875" style="42" customWidth="1"/>
    <col min="4" max="4" width="52.375" style="12" customWidth="1"/>
    <col min="5" max="9" width="9.125" style="11" customWidth="1"/>
    <col min="10" max="10" width="16.625" style="11" customWidth="1"/>
    <col min="11" max="16384" width="9.125" style="11" customWidth="1"/>
  </cols>
  <sheetData>
    <row r="1" spans="3:4" ht="18" customHeight="1">
      <c r="C1" s="67" t="s">
        <v>36</v>
      </c>
      <c r="D1" s="67"/>
    </row>
    <row r="2" spans="2:4" ht="18" customHeight="1">
      <c r="B2" s="31"/>
      <c r="C2" s="44" t="s">
        <v>33</v>
      </c>
      <c r="D2" s="44"/>
    </row>
    <row r="3" ht="18" customHeight="1"/>
    <row r="4" spans="2:3" ht="18" customHeight="1">
      <c r="B4" s="11" t="s">
        <v>25</v>
      </c>
      <c r="C4" s="11" t="s">
        <v>75</v>
      </c>
    </row>
    <row r="5" ht="18" customHeight="1"/>
    <row r="6" spans="2:5" ht="18" customHeight="1">
      <c r="B6" s="11" t="s">
        <v>24</v>
      </c>
      <c r="C6" s="68" t="s">
        <v>79</v>
      </c>
      <c r="D6" s="68"/>
      <c r="E6" s="13"/>
    </row>
    <row r="7" ht="18" customHeight="1"/>
    <row r="8" spans="2:4" ht="15" customHeight="1">
      <c r="B8" s="14" t="s">
        <v>22</v>
      </c>
      <c r="C8" s="69"/>
      <c r="D8" s="69"/>
    </row>
    <row r="9" spans="2:4" ht="15" customHeight="1">
      <c r="B9" s="14" t="s">
        <v>26</v>
      </c>
      <c r="C9" s="65"/>
      <c r="D9" s="66"/>
    </row>
    <row r="10" spans="2:4" ht="15" customHeight="1">
      <c r="B10" s="14" t="s">
        <v>21</v>
      </c>
      <c r="C10" s="65"/>
      <c r="D10" s="66"/>
    </row>
    <row r="11" spans="2:4" ht="15" customHeight="1">
      <c r="B11" s="14" t="s">
        <v>27</v>
      </c>
      <c r="C11" s="65"/>
      <c r="D11" s="66"/>
    </row>
    <row r="12" spans="2:4" ht="15" customHeight="1">
      <c r="B12" s="14" t="s">
        <v>28</v>
      </c>
      <c r="C12" s="65"/>
      <c r="D12" s="66"/>
    </row>
    <row r="13" spans="2:4" ht="15" customHeight="1">
      <c r="B13" s="14" t="s">
        <v>29</v>
      </c>
      <c r="C13" s="65"/>
      <c r="D13" s="66"/>
    </row>
    <row r="14" spans="2:4" ht="15" customHeight="1">
      <c r="B14" s="14" t="s">
        <v>30</v>
      </c>
      <c r="C14" s="65"/>
      <c r="D14" s="66"/>
    </row>
    <row r="15" spans="2:4" ht="15" customHeight="1">
      <c r="B15" s="14" t="s">
        <v>31</v>
      </c>
      <c r="C15" s="65"/>
      <c r="D15" s="66"/>
    </row>
    <row r="16" spans="2:4" ht="15" customHeight="1">
      <c r="B16" s="14" t="s">
        <v>32</v>
      </c>
      <c r="C16" s="65"/>
      <c r="D16" s="66"/>
    </row>
    <row r="17" spans="3:4" ht="18" customHeight="1">
      <c r="C17" s="43"/>
      <c r="D17" s="45"/>
    </row>
    <row r="18" spans="1:4" ht="18" customHeight="1">
      <c r="A18" s="11" t="s">
        <v>0</v>
      </c>
      <c r="B18" s="68" t="s">
        <v>41</v>
      </c>
      <c r="C18" s="74"/>
      <c r="D18" s="87"/>
    </row>
    <row r="19" spans="2:4" ht="24.75" customHeight="1">
      <c r="B19" s="15" t="s">
        <v>12</v>
      </c>
      <c r="C19" s="56" t="s">
        <v>68</v>
      </c>
      <c r="D19" s="46"/>
    </row>
    <row r="20" spans="1:4" ht="18" customHeight="1">
      <c r="A20" s="16"/>
      <c r="B20" s="17" t="s">
        <v>17</v>
      </c>
      <c r="C20" s="47"/>
      <c r="D20" s="46"/>
    </row>
    <row r="21" spans="1:4" ht="18" customHeight="1">
      <c r="A21" s="16"/>
      <c r="B21" s="17" t="s">
        <v>18</v>
      </c>
      <c r="C21" s="47"/>
      <c r="D21" s="46"/>
    </row>
    <row r="22" spans="1:4" ht="18" customHeight="1">
      <c r="A22" s="16"/>
      <c r="B22" s="17" t="s">
        <v>42</v>
      </c>
      <c r="C22" s="47"/>
      <c r="D22" s="46"/>
    </row>
    <row r="23" spans="1:4" ht="30.75" customHeight="1">
      <c r="A23" s="16"/>
      <c r="B23" s="85" t="s">
        <v>67</v>
      </c>
      <c r="C23" s="86"/>
      <c r="D23" s="86"/>
    </row>
    <row r="24" spans="1:4" ht="18" customHeight="1">
      <c r="A24" s="16"/>
      <c r="B24" s="16"/>
      <c r="C24" s="48"/>
      <c r="D24" s="48"/>
    </row>
    <row r="25" spans="1:4" ht="37.5" customHeight="1">
      <c r="A25" s="11" t="s">
        <v>1</v>
      </c>
      <c r="B25" s="78" t="s">
        <v>44</v>
      </c>
      <c r="C25" s="78"/>
      <c r="D25" s="78"/>
    </row>
    <row r="26" spans="2:4" ht="48" customHeight="1">
      <c r="B26" s="76" t="s">
        <v>45</v>
      </c>
      <c r="C26" s="77"/>
      <c r="D26" s="55" t="s">
        <v>46</v>
      </c>
    </row>
    <row r="27" spans="2:4" ht="60" customHeight="1">
      <c r="B27" s="78" t="s">
        <v>47</v>
      </c>
      <c r="C27" s="78"/>
      <c r="D27" s="78"/>
    </row>
    <row r="28" spans="1:4" ht="31.5" customHeight="1">
      <c r="A28" s="11" t="s">
        <v>2</v>
      </c>
      <c r="B28" s="68" t="s">
        <v>48</v>
      </c>
      <c r="C28" s="68"/>
      <c r="D28" s="68"/>
    </row>
    <row r="29" spans="2:4" ht="32.25" customHeight="1">
      <c r="B29" s="76" t="s">
        <v>49</v>
      </c>
      <c r="C29" s="77"/>
      <c r="D29" s="55" t="s">
        <v>50</v>
      </c>
    </row>
    <row r="30" spans="2:4" ht="99.75" customHeight="1">
      <c r="B30" s="79" t="s">
        <v>71</v>
      </c>
      <c r="C30" s="80"/>
      <c r="D30" s="80"/>
    </row>
    <row r="31" spans="1:4" ht="22.5" customHeight="1">
      <c r="A31" s="11" t="s">
        <v>3</v>
      </c>
      <c r="B31" s="68" t="s">
        <v>55</v>
      </c>
      <c r="C31" s="68"/>
      <c r="D31" s="68"/>
    </row>
    <row r="32" spans="2:4" ht="92.25" customHeight="1">
      <c r="B32" s="83" t="s">
        <v>51</v>
      </c>
      <c r="C32" s="84"/>
      <c r="D32" s="55" t="s">
        <v>64</v>
      </c>
    </row>
    <row r="33" spans="2:4" ht="27" customHeight="1">
      <c r="B33" s="79" t="s">
        <v>52</v>
      </c>
      <c r="C33" s="80"/>
      <c r="D33" s="80"/>
    </row>
    <row r="34" spans="1:4" ht="35.25" customHeight="1">
      <c r="A34" s="11" t="s">
        <v>19</v>
      </c>
      <c r="B34" s="78" t="s">
        <v>43</v>
      </c>
      <c r="C34" s="78"/>
      <c r="D34" s="78"/>
    </row>
    <row r="35" spans="1:4" ht="21.75" customHeight="1">
      <c r="A35" s="11" t="s">
        <v>23</v>
      </c>
      <c r="B35" s="74" t="s">
        <v>53</v>
      </c>
      <c r="C35" s="68"/>
      <c r="D35" s="89"/>
    </row>
    <row r="36" spans="1:4" ht="48" customHeight="1">
      <c r="A36" s="11" t="s">
        <v>4</v>
      </c>
      <c r="B36" s="75" t="s">
        <v>91</v>
      </c>
      <c r="C36" s="75"/>
      <c r="D36" s="75"/>
    </row>
    <row r="37" spans="1:4" ht="64.5" customHeight="1">
      <c r="A37" s="11" t="s">
        <v>34</v>
      </c>
      <c r="B37" s="90" t="s">
        <v>72</v>
      </c>
      <c r="C37" s="90"/>
      <c r="D37" s="90"/>
    </row>
    <row r="38" spans="1:5" ht="45" customHeight="1">
      <c r="A38" s="11" t="s">
        <v>35</v>
      </c>
      <c r="B38" s="68" t="s">
        <v>15</v>
      </c>
      <c r="C38" s="74"/>
      <c r="D38" s="74"/>
      <c r="E38" s="13"/>
    </row>
    <row r="39" spans="1:5" ht="27.75" customHeight="1">
      <c r="A39" s="11" t="s">
        <v>38</v>
      </c>
      <c r="B39" s="68" t="s">
        <v>54</v>
      </c>
      <c r="C39" s="74"/>
      <c r="D39" s="74"/>
      <c r="E39" s="13"/>
    </row>
    <row r="40" spans="1:5" ht="35.25" customHeight="1">
      <c r="A40" s="11" t="s">
        <v>39</v>
      </c>
      <c r="B40" s="68" t="s">
        <v>20</v>
      </c>
      <c r="C40" s="74"/>
      <c r="D40" s="74"/>
      <c r="E40" s="13"/>
    </row>
    <row r="41" spans="2:5" ht="21.75" customHeight="1">
      <c r="B41" s="73"/>
      <c r="C41" s="73"/>
      <c r="D41" s="73"/>
      <c r="E41" s="13"/>
    </row>
    <row r="42" spans="1:4" ht="18" customHeight="1">
      <c r="A42" s="18" t="s">
        <v>40</v>
      </c>
      <c r="B42" s="13" t="s">
        <v>5</v>
      </c>
      <c r="C42" s="41"/>
      <c r="D42" s="42"/>
    </row>
    <row r="43" spans="2:3" ht="18" customHeight="1">
      <c r="B43" s="13"/>
      <c r="C43" s="41"/>
    </row>
    <row r="44" spans="2:4" ht="18" customHeight="1">
      <c r="B44" s="70" t="s">
        <v>13</v>
      </c>
      <c r="C44" s="71"/>
      <c r="D44" s="72"/>
    </row>
    <row r="45" spans="2:4" ht="18" customHeight="1">
      <c r="B45" s="70" t="s">
        <v>6</v>
      </c>
      <c r="C45" s="72"/>
      <c r="D45" s="40" t="s">
        <v>7</v>
      </c>
    </row>
    <row r="46" spans="2:4" ht="18" customHeight="1">
      <c r="B46" s="81"/>
      <c r="C46" s="82"/>
      <c r="D46" s="40"/>
    </row>
    <row r="47" spans="2:4" ht="18" customHeight="1">
      <c r="B47" s="81"/>
      <c r="C47" s="82"/>
      <c r="D47" s="40"/>
    </row>
    <row r="48" spans="2:3" ht="15" customHeight="1">
      <c r="B48" s="19" t="s">
        <v>8</v>
      </c>
      <c r="C48" s="49"/>
    </row>
    <row r="49" spans="2:4" ht="18" customHeight="1">
      <c r="B49" s="70" t="s">
        <v>14</v>
      </c>
      <c r="C49" s="71"/>
      <c r="D49" s="72"/>
    </row>
    <row r="50" spans="2:4" ht="18" customHeight="1">
      <c r="B50" s="20" t="s">
        <v>6</v>
      </c>
      <c r="C50" s="50" t="s">
        <v>7</v>
      </c>
      <c r="D50" s="51" t="s">
        <v>9</v>
      </c>
    </row>
    <row r="51" spans="2:4" ht="18" customHeight="1">
      <c r="B51" s="21"/>
      <c r="C51" s="50"/>
      <c r="D51" s="22"/>
    </row>
    <row r="52" spans="2:4" ht="18" customHeight="1">
      <c r="B52" s="21"/>
      <c r="C52" s="50"/>
      <c r="D52" s="22"/>
    </row>
    <row r="53" spans="2:3" ht="18" customHeight="1">
      <c r="B53" s="19"/>
      <c r="C53" s="49"/>
    </row>
    <row r="54" spans="2:4" ht="18" customHeight="1">
      <c r="B54" s="70" t="s">
        <v>16</v>
      </c>
      <c r="C54" s="71"/>
      <c r="D54" s="72"/>
    </row>
    <row r="55" spans="2:4" ht="18" customHeight="1">
      <c r="B55" s="88" t="s">
        <v>10</v>
      </c>
      <c r="C55" s="88"/>
      <c r="D55" s="40" t="s">
        <v>56</v>
      </c>
    </row>
    <row r="56" spans="2:4" ht="18" customHeight="1">
      <c r="B56" s="69"/>
      <c r="C56" s="69"/>
      <c r="D56" s="40"/>
    </row>
    <row r="57" ht="18" customHeight="1"/>
  </sheetData>
  <sheetProtection/>
  <mergeCells count="38">
    <mergeCell ref="B23:D23"/>
    <mergeCell ref="B18:D18"/>
    <mergeCell ref="B56:C56"/>
    <mergeCell ref="B55:C55"/>
    <mergeCell ref="B54:D54"/>
    <mergeCell ref="B49:D49"/>
    <mergeCell ref="B47:C47"/>
    <mergeCell ref="B45:C45"/>
    <mergeCell ref="B35:D35"/>
    <mergeCell ref="B37:D37"/>
    <mergeCell ref="B46:C46"/>
    <mergeCell ref="B28:D28"/>
    <mergeCell ref="B31:D31"/>
    <mergeCell ref="B34:D34"/>
    <mergeCell ref="B27:D27"/>
    <mergeCell ref="B29:C29"/>
    <mergeCell ref="B30:D30"/>
    <mergeCell ref="B32:C32"/>
    <mergeCell ref="C14:D14"/>
    <mergeCell ref="B44:D44"/>
    <mergeCell ref="B41:D41"/>
    <mergeCell ref="B39:D39"/>
    <mergeCell ref="B36:D36"/>
    <mergeCell ref="B38:D38"/>
    <mergeCell ref="B26:C26"/>
    <mergeCell ref="B25:D25"/>
    <mergeCell ref="B33:D33"/>
    <mergeCell ref="B40:D40"/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15"/>
  <sheetViews>
    <sheetView showGridLines="0" zoomScale="80" zoomScaleNormal="80" zoomScaleSheetLayoutView="70" workbookViewId="0" topLeftCell="A10">
      <selection activeCell="B11" sqref="B11"/>
    </sheetView>
  </sheetViews>
  <sheetFormatPr defaultColWidth="9.00390625" defaultRowHeight="12.75"/>
  <cols>
    <col min="1" max="1" width="5.375" style="8" customWidth="1"/>
    <col min="2" max="2" width="104.00390625" style="8" customWidth="1"/>
    <col min="3" max="3" width="13.00390625" style="32" customWidth="1"/>
    <col min="4" max="4" width="13.00390625" style="33" customWidth="1"/>
    <col min="5" max="7" width="26.625" style="8" customWidth="1"/>
    <col min="8" max="9" width="21.75390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DFP.271.142.2023.AB</v>
      </c>
      <c r="I1" s="2" t="s">
        <v>57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4" t="s">
        <v>58</v>
      </c>
      <c r="E3" s="4"/>
      <c r="F3" s="4"/>
      <c r="G3" s="5"/>
      <c r="H3" s="9"/>
      <c r="I3" s="2" t="s">
        <v>59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1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69</v>
      </c>
      <c r="I7" s="25">
        <f>SUM(I10:I11)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81</v>
      </c>
      <c r="B9" s="30" t="s">
        <v>73</v>
      </c>
      <c r="C9" s="39" t="s">
        <v>37</v>
      </c>
      <c r="D9" s="39" t="s">
        <v>61</v>
      </c>
      <c r="E9" s="26" t="s">
        <v>65</v>
      </c>
      <c r="F9" s="26" t="s">
        <v>66</v>
      </c>
      <c r="G9" s="26" t="s">
        <v>62</v>
      </c>
      <c r="H9" s="27" t="s">
        <v>70</v>
      </c>
      <c r="I9" s="27" t="s">
        <v>63</v>
      </c>
    </row>
    <row r="10" spans="1:9" ht="240">
      <c r="A10" s="54">
        <v>1</v>
      </c>
      <c r="B10" s="54" t="s">
        <v>76</v>
      </c>
      <c r="C10" s="53">
        <v>300</v>
      </c>
      <c r="D10" s="52" t="s">
        <v>74</v>
      </c>
      <c r="E10" s="28"/>
      <c r="F10" s="28"/>
      <c r="G10" s="28"/>
      <c r="H10" s="29"/>
      <c r="I10" s="29">
        <f>ROUND(ROUND(C10,0)*ROUND(H10,2),2)</f>
        <v>0</v>
      </c>
    </row>
    <row r="11" spans="1:9" ht="255">
      <c r="A11" s="58">
        <v>2</v>
      </c>
      <c r="B11" s="58" t="s">
        <v>77</v>
      </c>
      <c r="C11" s="53">
        <v>100</v>
      </c>
      <c r="D11" s="52" t="s">
        <v>74</v>
      </c>
      <c r="E11" s="28"/>
      <c r="F11" s="28"/>
      <c r="G11" s="28"/>
      <c r="H11" s="29"/>
      <c r="I11" s="29">
        <f>ROUND(ROUND(C11,0)*ROUND(H11,2),2)</f>
        <v>0</v>
      </c>
    </row>
    <row r="12" spans="1:9" ht="15">
      <c r="A12" s="59"/>
      <c r="B12" s="59"/>
      <c r="C12" s="60"/>
      <c r="D12" s="4"/>
      <c r="E12" s="61"/>
      <c r="F12" s="61"/>
      <c r="G12" s="61"/>
      <c r="H12" s="62"/>
      <c r="I12" s="62"/>
    </row>
    <row r="13" spans="1:9" ht="198" customHeight="1">
      <c r="A13" s="59"/>
      <c r="B13" s="58" t="s">
        <v>80</v>
      </c>
      <c r="C13" s="60"/>
      <c r="D13" s="4"/>
      <c r="E13" s="61"/>
      <c r="F13" s="61"/>
      <c r="G13" s="61"/>
      <c r="H13" s="62"/>
      <c r="I13" s="62"/>
    </row>
    <row r="15" ht="30">
      <c r="B15" s="8" t="s">
        <v>67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2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17"/>
  <sheetViews>
    <sheetView showGridLines="0" zoomScale="80" zoomScaleNormal="80" zoomScaleSheetLayoutView="90" workbookViewId="0" topLeftCell="A1">
      <selection activeCell="B11" sqref="B11:B13"/>
    </sheetView>
  </sheetViews>
  <sheetFormatPr defaultColWidth="9.00390625" defaultRowHeight="12.75"/>
  <cols>
    <col min="1" max="1" width="5.375" style="8" customWidth="1"/>
    <col min="2" max="2" width="104.00390625" style="8" customWidth="1"/>
    <col min="3" max="3" width="13.00390625" style="32" customWidth="1"/>
    <col min="4" max="4" width="13.00390625" style="33" customWidth="1"/>
    <col min="5" max="7" width="26.625" style="8" customWidth="1"/>
    <col min="8" max="9" width="21.75390625" style="8" customWidth="1"/>
    <col min="10" max="10" width="13.75390625" style="8" customWidth="1"/>
    <col min="11" max="12" width="14.25390625" style="8" customWidth="1"/>
    <col min="13" max="13" width="15.25390625" style="8" customWidth="1"/>
    <col min="14" max="16384" width="9.125" style="8" customWidth="1"/>
  </cols>
  <sheetData>
    <row r="1" spans="2:12" ht="15">
      <c r="B1" s="1" t="str">
        <f>'formularz oferty'!C4</f>
        <v>DFP.271.142.2023.AB</v>
      </c>
      <c r="I1" s="2" t="s">
        <v>57</v>
      </c>
      <c r="J1" s="2"/>
      <c r="K1" s="1"/>
      <c r="L1" s="1"/>
    </row>
    <row r="2" spans="2:12" ht="15">
      <c r="B2" s="1"/>
      <c r="I2" s="2"/>
      <c r="J2" s="2"/>
      <c r="K2" s="1"/>
      <c r="L2" s="1"/>
    </row>
    <row r="3" spans="2:9" ht="15">
      <c r="B3" s="10"/>
      <c r="C3" s="34" t="s">
        <v>58</v>
      </c>
      <c r="E3" s="4"/>
      <c r="F3" s="4"/>
      <c r="G3" s="5"/>
      <c r="H3" s="9"/>
      <c r="I3" s="2" t="s">
        <v>59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9" ht="15">
      <c r="A6" s="10"/>
      <c r="B6" s="10" t="s">
        <v>11</v>
      </c>
      <c r="C6" s="36">
        <v>2</v>
      </c>
      <c r="D6" s="35"/>
      <c r="E6" s="4"/>
      <c r="F6" s="4"/>
      <c r="G6" s="6"/>
      <c r="H6" s="6"/>
      <c r="I6" s="6"/>
    </row>
    <row r="7" spans="1:9" ht="15">
      <c r="A7" s="23"/>
      <c r="B7" s="10"/>
      <c r="C7" s="37"/>
      <c r="D7" s="38"/>
      <c r="E7" s="24"/>
      <c r="F7" s="24"/>
      <c r="G7" s="6"/>
      <c r="H7" s="57" t="s">
        <v>69</v>
      </c>
      <c r="I7" s="25">
        <f>SUM(I11:I13)</f>
        <v>0</v>
      </c>
    </row>
    <row r="8" spans="1:9" ht="15">
      <c r="A8" s="23"/>
      <c r="B8" s="23"/>
      <c r="C8" s="37"/>
      <c r="D8" s="38"/>
      <c r="E8" s="24"/>
      <c r="F8" s="24"/>
      <c r="G8" s="24"/>
      <c r="H8" s="24"/>
      <c r="I8" s="24"/>
    </row>
    <row r="9" spans="1:9" ht="30">
      <c r="A9" s="30" t="s">
        <v>60</v>
      </c>
      <c r="B9" s="30" t="s">
        <v>73</v>
      </c>
      <c r="C9" s="37"/>
      <c r="D9" s="38"/>
      <c r="E9" s="24"/>
      <c r="F9" s="24"/>
      <c r="G9" s="24"/>
      <c r="H9" s="24"/>
      <c r="I9" s="24"/>
    </row>
    <row r="10" spans="1:9" ht="150">
      <c r="A10" s="58">
        <v>1</v>
      </c>
      <c r="B10" s="58" t="s">
        <v>78</v>
      </c>
      <c r="C10" s="39" t="s">
        <v>37</v>
      </c>
      <c r="D10" s="39" t="s">
        <v>61</v>
      </c>
      <c r="E10" s="26" t="s">
        <v>65</v>
      </c>
      <c r="F10" s="26" t="s">
        <v>66</v>
      </c>
      <c r="G10" s="26" t="s">
        <v>62</v>
      </c>
      <c r="H10" s="27" t="s">
        <v>70</v>
      </c>
      <c r="I10" s="27" t="s">
        <v>63</v>
      </c>
    </row>
    <row r="11" spans="1:9" ht="15">
      <c r="A11" s="63" t="s">
        <v>83</v>
      </c>
      <c r="B11" s="58" t="s">
        <v>89</v>
      </c>
      <c r="C11" s="53">
        <v>50</v>
      </c>
      <c r="D11" s="52" t="s">
        <v>74</v>
      </c>
      <c r="E11" s="28"/>
      <c r="F11" s="28"/>
      <c r="G11" s="28"/>
      <c r="H11" s="29"/>
      <c r="I11" s="29">
        <f>ROUND(ROUND(C11,0)*ROUND(H11,2),2)</f>
        <v>0</v>
      </c>
    </row>
    <row r="12" spans="1:9" ht="15">
      <c r="A12" s="63" t="s">
        <v>84</v>
      </c>
      <c r="B12" s="58" t="s">
        <v>88</v>
      </c>
      <c r="C12" s="53">
        <v>250</v>
      </c>
      <c r="D12" s="52" t="s">
        <v>74</v>
      </c>
      <c r="E12" s="28"/>
      <c r="F12" s="28"/>
      <c r="G12" s="28"/>
      <c r="H12" s="29"/>
      <c r="I12" s="29">
        <f>ROUND(ROUND(C12,0)*ROUND(H12,2),2)</f>
        <v>0</v>
      </c>
    </row>
    <row r="13" spans="1:9" ht="15">
      <c r="A13" s="63" t="s">
        <v>85</v>
      </c>
      <c r="B13" s="58" t="s">
        <v>90</v>
      </c>
      <c r="C13" s="53">
        <v>20</v>
      </c>
      <c r="D13" s="52" t="s">
        <v>74</v>
      </c>
      <c r="E13" s="28"/>
      <c r="F13" s="28"/>
      <c r="G13" s="28"/>
      <c r="H13" s="29"/>
      <c r="I13" s="29">
        <f>ROUND(ROUND(C13,0)*ROUND(H13,2),2)</f>
        <v>0</v>
      </c>
    </row>
    <row r="15" spans="1:9" ht="198" customHeight="1">
      <c r="A15" s="59"/>
      <c r="B15" s="58" t="s">
        <v>82</v>
      </c>
      <c r="C15" s="60"/>
      <c r="D15" s="4"/>
      <c r="E15" s="61"/>
      <c r="F15" s="61"/>
      <c r="G15" s="61"/>
      <c r="H15" s="62"/>
      <c r="I15" s="62"/>
    </row>
    <row r="17" ht="30">
      <c r="B17" s="8" t="s">
        <v>67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2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N260"/>
  <sheetViews>
    <sheetView showGridLines="0" zoomScale="80" zoomScaleNormal="80" zoomScaleSheetLayoutView="90" workbookViewId="0" topLeftCell="A5">
      <selection activeCell="B11" sqref="B11:B12"/>
    </sheetView>
  </sheetViews>
  <sheetFormatPr defaultColWidth="9.00390625" defaultRowHeight="12.75"/>
  <cols>
    <col min="1" max="1" width="5.375" style="8" customWidth="1"/>
    <col min="2" max="2" width="104.00390625" style="8" customWidth="1"/>
    <col min="3" max="3" width="13.00390625" style="32" customWidth="1"/>
    <col min="4" max="4" width="13.00390625" style="33" customWidth="1"/>
    <col min="5" max="7" width="26.625" style="8" customWidth="1"/>
    <col min="8" max="9" width="21.75390625" style="8" customWidth="1"/>
    <col min="10" max="10" width="13.75390625" style="8" customWidth="1"/>
    <col min="11" max="11" width="35.00390625" style="7" customWidth="1"/>
    <col min="12" max="12" width="15.875" style="8" customWidth="1"/>
    <col min="13" max="14" width="14.25390625" style="8" customWidth="1"/>
    <col min="15" max="15" width="15.25390625" style="8" customWidth="1"/>
    <col min="16" max="16384" width="9.125" style="8" customWidth="1"/>
  </cols>
  <sheetData>
    <row r="1" spans="2:14" ht="15">
      <c r="B1" s="1" t="str">
        <f>'formularz oferty'!C4</f>
        <v>DFP.271.142.2023.AB</v>
      </c>
      <c r="I1" s="2" t="s">
        <v>57</v>
      </c>
      <c r="J1" s="2"/>
      <c r="M1" s="1"/>
      <c r="N1" s="1"/>
    </row>
    <row r="2" spans="2:14" ht="15">
      <c r="B2" s="1"/>
      <c r="I2" s="2"/>
      <c r="J2" s="2"/>
      <c r="M2" s="1"/>
      <c r="N2" s="1"/>
    </row>
    <row r="3" spans="2:9" ht="15">
      <c r="B3" s="10"/>
      <c r="C3" s="34" t="s">
        <v>58</v>
      </c>
      <c r="E3" s="4"/>
      <c r="F3" s="4"/>
      <c r="G3" s="5"/>
      <c r="H3" s="9"/>
      <c r="I3" s="2" t="s">
        <v>59</v>
      </c>
    </row>
    <row r="4" spans="2:9" ht="15">
      <c r="B4" s="10"/>
      <c r="C4" s="34"/>
      <c r="E4" s="4"/>
      <c r="F4" s="4"/>
      <c r="G4" s="5"/>
      <c r="H4" s="9"/>
      <c r="I4" s="2"/>
    </row>
    <row r="5" spans="2:10" ht="15">
      <c r="B5" s="10"/>
      <c r="C5" s="3"/>
      <c r="D5" s="35"/>
      <c r="E5" s="4"/>
      <c r="F5" s="4"/>
      <c r="G5" s="5"/>
      <c r="H5" s="9"/>
      <c r="I5" s="2"/>
      <c r="J5" s="2"/>
    </row>
    <row r="6" spans="1:11" ht="15">
      <c r="A6" s="10"/>
      <c r="B6" s="10" t="s">
        <v>11</v>
      </c>
      <c r="C6" s="36">
        <v>3</v>
      </c>
      <c r="D6" s="35"/>
      <c r="E6" s="4"/>
      <c r="F6" s="4"/>
      <c r="G6" s="6"/>
      <c r="H6" s="6"/>
      <c r="I6" s="6"/>
      <c r="K6" s="8"/>
    </row>
    <row r="7" spans="1:11" ht="15">
      <c r="A7" s="23"/>
      <c r="B7" s="10"/>
      <c r="C7" s="37"/>
      <c r="D7" s="38"/>
      <c r="E7" s="24"/>
      <c r="F7" s="24"/>
      <c r="G7" s="6"/>
      <c r="H7" s="57" t="s">
        <v>69</v>
      </c>
      <c r="I7" s="25">
        <f>SUM(I11:I12)</f>
        <v>0</v>
      </c>
      <c r="K7" s="8"/>
    </row>
    <row r="8" spans="1:11" ht="15">
      <c r="A8" s="23"/>
      <c r="B8" s="23"/>
      <c r="C8" s="37"/>
      <c r="D8" s="38"/>
      <c r="E8" s="24"/>
      <c r="F8" s="24"/>
      <c r="G8" s="24"/>
      <c r="H8" s="24"/>
      <c r="I8" s="24"/>
      <c r="K8" s="8"/>
    </row>
    <row r="9" spans="1:11" ht="30">
      <c r="A9" s="30" t="s">
        <v>60</v>
      </c>
      <c r="B9" s="30" t="s">
        <v>73</v>
      </c>
      <c r="C9" s="37"/>
      <c r="D9" s="38"/>
      <c r="E9" s="24"/>
      <c r="F9" s="24"/>
      <c r="G9" s="24"/>
      <c r="H9" s="24"/>
      <c r="I9" s="24"/>
      <c r="K9" s="8"/>
    </row>
    <row r="10" spans="1:11" ht="120">
      <c r="A10" s="58">
        <v>1</v>
      </c>
      <c r="B10" s="58" t="s">
        <v>86</v>
      </c>
      <c r="C10" s="39" t="s">
        <v>37</v>
      </c>
      <c r="D10" s="39" t="s">
        <v>61</v>
      </c>
      <c r="E10" s="26" t="s">
        <v>65</v>
      </c>
      <c r="F10" s="26" t="s">
        <v>66</v>
      </c>
      <c r="G10" s="26" t="s">
        <v>62</v>
      </c>
      <c r="H10" s="27" t="s">
        <v>70</v>
      </c>
      <c r="I10" s="27" t="s">
        <v>63</v>
      </c>
      <c r="K10" s="8"/>
    </row>
    <row r="11" spans="1:11" ht="15">
      <c r="A11" s="64" t="s">
        <v>83</v>
      </c>
      <c r="B11" s="58" t="s">
        <v>87</v>
      </c>
      <c r="C11" s="53">
        <v>200</v>
      </c>
      <c r="D11" s="52" t="s">
        <v>74</v>
      </c>
      <c r="E11" s="28"/>
      <c r="F11" s="28"/>
      <c r="G11" s="28"/>
      <c r="H11" s="29"/>
      <c r="I11" s="29">
        <f>ROUND(ROUND(C11,0)*ROUND(H11,2),2)</f>
        <v>0</v>
      </c>
      <c r="K11" s="8"/>
    </row>
    <row r="12" spans="1:11" ht="15">
      <c r="A12" s="64" t="s">
        <v>84</v>
      </c>
      <c r="B12" s="58" t="s">
        <v>88</v>
      </c>
      <c r="C12" s="53">
        <v>400</v>
      </c>
      <c r="D12" s="52" t="s">
        <v>74</v>
      </c>
      <c r="E12" s="28"/>
      <c r="F12" s="28"/>
      <c r="G12" s="28"/>
      <c r="H12" s="29"/>
      <c r="I12" s="29">
        <f>ROUND(ROUND(C12,0)*ROUND(H12,2),2)</f>
        <v>0</v>
      </c>
      <c r="K12" s="8"/>
    </row>
    <row r="13" ht="15">
      <c r="K13" s="8"/>
    </row>
    <row r="14" spans="1:11" ht="198" customHeight="1">
      <c r="A14" s="59"/>
      <c r="B14" s="58" t="s">
        <v>82</v>
      </c>
      <c r="C14" s="60"/>
      <c r="D14" s="4"/>
      <c r="E14" s="61"/>
      <c r="F14" s="61"/>
      <c r="G14" s="61"/>
      <c r="H14" s="62"/>
      <c r="I14" s="62"/>
      <c r="K14" s="8"/>
    </row>
    <row r="15" ht="15">
      <c r="K15" s="8"/>
    </row>
    <row r="16" spans="2:11" ht="30">
      <c r="B16" s="8" t="s">
        <v>67</v>
      </c>
      <c r="K16" s="8"/>
    </row>
    <row r="17" ht="15">
      <c r="K17" s="8"/>
    </row>
    <row r="18" ht="15">
      <c r="K18" s="8"/>
    </row>
    <row r="19" ht="15">
      <c r="K19" s="8"/>
    </row>
    <row r="20" ht="15">
      <c r="K20" s="8"/>
    </row>
    <row r="21" ht="15">
      <c r="K21" s="8"/>
    </row>
    <row r="22" ht="15">
      <c r="K22" s="8"/>
    </row>
    <row r="23" ht="15">
      <c r="K23" s="8"/>
    </row>
    <row r="24" ht="15">
      <c r="K24" s="8"/>
    </row>
    <row r="25" ht="15">
      <c r="K25" s="8"/>
    </row>
    <row r="26" ht="15">
      <c r="K26" s="8"/>
    </row>
    <row r="27" ht="15">
      <c r="K27" s="8"/>
    </row>
    <row r="28" ht="15">
      <c r="K28" s="8"/>
    </row>
    <row r="29" ht="15">
      <c r="K29" s="8"/>
    </row>
    <row r="30" ht="15">
      <c r="K30" s="8"/>
    </row>
    <row r="31" ht="15">
      <c r="K31" s="8"/>
    </row>
    <row r="32" ht="15">
      <c r="K32" s="8"/>
    </row>
    <row r="33" ht="15"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  <row r="40" ht="15">
      <c r="K40" s="8"/>
    </row>
    <row r="41" ht="15">
      <c r="K41" s="8"/>
    </row>
    <row r="42" ht="15">
      <c r="K42" s="8"/>
    </row>
    <row r="43" ht="15">
      <c r="K43" s="8"/>
    </row>
    <row r="44" ht="15">
      <c r="K44" s="8"/>
    </row>
    <row r="45" ht="15">
      <c r="K45" s="8"/>
    </row>
    <row r="46" ht="15">
      <c r="K46" s="8"/>
    </row>
    <row r="47" ht="15">
      <c r="K47" s="8"/>
    </row>
    <row r="48" ht="15">
      <c r="K48" s="8"/>
    </row>
    <row r="49" ht="15">
      <c r="K49" s="8"/>
    </row>
    <row r="50" ht="15">
      <c r="K50" s="8"/>
    </row>
    <row r="51" ht="15">
      <c r="K51" s="8"/>
    </row>
    <row r="52" ht="15">
      <c r="K52" s="8"/>
    </row>
    <row r="53" ht="15">
      <c r="K53" s="8"/>
    </row>
    <row r="54" ht="15">
      <c r="K54" s="8"/>
    </row>
    <row r="55" ht="15">
      <c r="K55" s="8"/>
    </row>
    <row r="56" ht="15">
      <c r="K56" s="8"/>
    </row>
    <row r="57" ht="15">
      <c r="K57" s="8"/>
    </row>
    <row r="58" ht="15">
      <c r="K58" s="8"/>
    </row>
    <row r="59" ht="15">
      <c r="K59" s="8"/>
    </row>
    <row r="60" ht="15">
      <c r="K60" s="8"/>
    </row>
    <row r="61" ht="15">
      <c r="K61" s="8"/>
    </row>
    <row r="62" ht="15">
      <c r="K62" s="8"/>
    </row>
    <row r="63" ht="15">
      <c r="K63" s="8"/>
    </row>
    <row r="64" ht="15">
      <c r="K64" s="8"/>
    </row>
    <row r="65" ht="15">
      <c r="K65" s="8"/>
    </row>
    <row r="66" ht="15">
      <c r="K66" s="8"/>
    </row>
    <row r="67" ht="15">
      <c r="K67" s="8"/>
    </row>
    <row r="68" ht="15">
      <c r="K68" s="8"/>
    </row>
    <row r="69" ht="15">
      <c r="K69" s="8"/>
    </row>
    <row r="70" ht="15">
      <c r="K70" s="8"/>
    </row>
    <row r="71" ht="15">
      <c r="K71" s="8"/>
    </row>
    <row r="72" ht="15">
      <c r="K72" s="8"/>
    </row>
    <row r="73" ht="15">
      <c r="K73" s="8"/>
    </row>
    <row r="74" ht="15">
      <c r="K74" s="8"/>
    </row>
    <row r="75" ht="15">
      <c r="K75" s="8"/>
    </row>
    <row r="76" ht="15">
      <c r="K76" s="8"/>
    </row>
    <row r="77" ht="15">
      <c r="K77" s="8"/>
    </row>
    <row r="78" ht="15">
      <c r="K78" s="8"/>
    </row>
    <row r="79" ht="15">
      <c r="K79" s="8"/>
    </row>
    <row r="80" ht="15">
      <c r="K80" s="8"/>
    </row>
    <row r="81" ht="15">
      <c r="K81" s="8"/>
    </row>
    <row r="82" ht="15">
      <c r="K82" s="8"/>
    </row>
    <row r="83" ht="15">
      <c r="K83" s="8"/>
    </row>
    <row r="84" ht="15">
      <c r="K84" s="8"/>
    </row>
    <row r="85" ht="15">
      <c r="K85" s="8"/>
    </row>
    <row r="86" ht="15">
      <c r="K86" s="8"/>
    </row>
    <row r="87" ht="15">
      <c r="K87" s="8"/>
    </row>
    <row r="88" ht="15">
      <c r="K88" s="8"/>
    </row>
    <row r="89" ht="15">
      <c r="K89" s="8"/>
    </row>
    <row r="90" ht="15">
      <c r="K90" s="8"/>
    </row>
    <row r="91" ht="15">
      <c r="K91" s="8"/>
    </row>
    <row r="92" ht="15">
      <c r="K92" s="8"/>
    </row>
    <row r="93" ht="15">
      <c r="K93" s="8"/>
    </row>
    <row r="94" ht="15">
      <c r="K94" s="8"/>
    </row>
    <row r="95" ht="15">
      <c r="K95" s="8"/>
    </row>
    <row r="96" ht="15">
      <c r="K96" s="8"/>
    </row>
    <row r="97" ht="15">
      <c r="K97" s="8"/>
    </row>
    <row r="98" ht="15">
      <c r="K98" s="8"/>
    </row>
    <row r="99" ht="15">
      <c r="K99" s="8"/>
    </row>
    <row r="100" ht="15">
      <c r="K100" s="8"/>
    </row>
    <row r="101" ht="15">
      <c r="K101" s="8"/>
    </row>
    <row r="102" ht="15">
      <c r="K102" s="8"/>
    </row>
    <row r="103" ht="15">
      <c r="K103" s="8"/>
    </row>
    <row r="104" ht="15">
      <c r="K104" s="8"/>
    </row>
    <row r="105" ht="15">
      <c r="K105" s="8"/>
    </row>
    <row r="106" ht="15">
      <c r="K106" s="8"/>
    </row>
    <row r="107" ht="15">
      <c r="K107" s="8"/>
    </row>
    <row r="108" ht="15">
      <c r="K108" s="8"/>
    </row>
    <row r="109" ht="15">
      <c r="K109" s="8"/>
    </row>
    <row r="110" ht="15">
      <c r="K110" s="8"/>
    </row>
    <row r="111" ht="15">
      <c r="K111" s="8"/>
    </row>
    <row r="112" ht="15">
      <c r="K112" s="8"/>
    </row>
    <row r="113" ht="15">
      <c r="K113" s="8"/>
    </row>
    <row r="114" ht="15">
      <c r="K114" s="8"/>
    </row>
    <row r="115" ht="15">
      <c r="K115" s="8"/>
    </row>
    <row r="116" ht="15">
      <c r="K116" s="8"/>
    </row>
    <row r="117" ht="15">
      <c r="K117" s="8"/>
    </row>
    <row r="118" ht="15">
      <c r="K118" s="8"/>
    </row>
    <row r="119" ht="15">
      <c r="K119" s="8"/>
    </row>
    <row r="120" ht="15">
      <c r="K120" s="8"/>
    </row>
    <row r="121" ht="15">
      <c r="K121" s="8"/>
    </row>
    <row r="122" ht="15">
      <c r="K122" s="8"/>
    </row>
    <row r="123" ht="15">
      <c r="K123" s="8"/>
    </row>
    <row r="124" ht="15">
      <c r="K124" s="8"/>
    </row>
    <row r="125" ht="15">
      <c r="K125" s="8"/>
    </row>
    <row r="126" ht="15">
      <c r="K126" s="8"/>
    </row>
    <row r="127" ht="15">
      <c r="K127" s="8"/>
    </row>
    <row r="128" ht="15">
      <c r="K128" s="8"/>
    </row>
    <row r="129" ht="15">
      <c r="K129" s="8"/>
    </row>
    <row r="130" ht="15">
      <c r="K130" s="8"/>
    </row>
    <row r="131" ht="15">
      <c r="K131" s="8"/>
    </row>
    <row r="132" ht="15">
      <c r="K132" s="8"/>
    </row>
    <row r="133" ht="15">
      <c r="K133" s="8"/>
    </row>
    <row r="134" ht="15">
      <c r="K134" s="8"/>
    </row>
    <row r="135" ht="15">
      <c r="K135" s="8"/>
    </row>
    <row r="136" ht="15">
      <c r="K136" s="8"/>
    </row>
    <row r="137" ht="15">
      <c r="K137" s="8"/>
    </row>
    <row r="138" ht="15">
      <c r="K138" s="8"/>
    </row>
    <row r="139" ht="15">
      <c r="K139" s="8"/>
    </row>
    <row r="140" ht="15">
      <c r="K140" s="8"/>
    </row>
    <row r="141" ht="15">
      <c r="K141" s="8"/>
    </row>
    <row r="142" ht="15">
      <c r="K142" s="8"/>
    </row>
    <row r="143" ht="15">
      <c r="K143" s="8"/>
    </row>
    <row r="144" ht="15">
      <c r="K144" s="8"/>
    </row>
    <row r="145" ht="15">
      <c r="K145" s="8"/>
    </row>
    <row r="146" ht="15">
      <c r="K146" s="8"/>
    </row>
    <row r="147" ht="15">
      <c r="K147" s="8"/>
    </row>
    <row r="148" ht="15">
      <c r="K148" s="8"/>
    </row>
    <row r="149" ht="15">
      <c r="K149" s="8"/>
    </row>
    <row r="150" ht="15">
      <c r="K150" s="8"/>
    </row>
    <row r="151" ht="15">
      <c r="K151" s="8"/>
    </row>
    <row r="152" ht="15">
      <c r="K152" s="8"/>
    </row>
    <row r="153" ht="15">
      <c r="K153" s="8"/>
    </row>
    <row r="154" ht="15">
      <c r="K154" s="8"/>
    </row>
    <row r="155" ht="15">
      <c r="K155" s="8"/>
    </row>
    <row r="156" ht="15">
      <c r="K156" s="8"/>
    </row>
    <row r="157" ht="15">
      <c r="K157" s="8"/>
    </row>
    <row r="158" ht="15">
      <c r="K158" s="8"/>
    </row>
    <row r="159" ht="15">
      <c r="K159" s="8"/>
    </row>
    <row r="160" ht="15">
      <c r="K160" s="8"/>
    </row>
    <row r="161" ht="15">
      <c r="K161" s="8"/>
    </row>
    <row r="162" ht="15">
      <c r="K162" s="8"/>
    </row>
    <row r="163" ht="15">
      <c r="K163" s="8"/>
    </row>
    <row r="164" ht="15">
      <c r="K164" s="8"/>
    </row>
    <row r="165" ht="15">
      <c r="K165" s="8"/>
    </row>
    <row r="166" ht="15">
      <c r="K166" s="8"/>
    </row>
    <row r="167" ht="15">
      <c r="K167" s="8"/>
    </row>
    <row r="168" ht="15">
      <c r="K168" s="8"/>
    </row>
    <row r="169" ht="15">
      <c r="K169" s="8"/>
    </row>
    <row r="170" ht="15">
      <c r="K170" s="8"/>
    </row>
    <row r="171" ht="15">
      <c r="K171" s="8"/>
    </row>
    <row r="172" ht="15">
      <c r="K172" s="8"/>
    </row>
    <row r="173" ht="15">
      <c r="K173" s="8"/>
    </row>
    <row r="174" ht="15">
      <c r="K174" s="8"/>
    </row>
    <row r="175" ht="15">
      <c r="K175" s="8"/>
    </row>
    <row r="176" ht="15">
      <c r="K176" s="8"/>
    </row>
    <row r="177" ht="15">
      <c r="K177" s="8"/>
    </row>
    <row r="178" ht="15">
      <c r="K178" s="8"/>
    </row>
    <row r="179" ht="15">
      <c r="K179" s="8"/>
    </row>
    <row r="180" ht="15">
      <c r="K180" s="8"/>
    </row>
    <row r="181" ht="15">
      <c r="K181" s="8"/>
    </row>
    <row r="182" ht="15">
      <c r="K182" s="8"/>
    </row>
    <row r="183" ht="15">
      <c r="K183" s="8"/>
    </row>
    <row r="184" ht="15">
      <c r="K184" s="8"/>
    </row>
    <row r="185" ht="15">
      <c r="K185" s="8"/>
    </row>
    <row r="186" ht="15">
      <c r="K186" s="8"/>
    </row>
    <row r="187" ht="15">
      <c r="K187" s="8"/>
    </row>
    <row r="188" ht="15">
      <c r="K188" s="8"/>
    </row>
    <row r="189" ht="15">
      <c r="K189" s="8"/>
    </row>
    <row r="190" ht="15">
      <c r="K190" s="8"/>
    </row>
    <row r="191" ht="15">
      <c r="K191" s="8"/>
    </row>
    <row r="192" ht="15">
      <c r="K192" s="8"/>
    </row>
    <row r="193" ht="15">
      <c r="K193" s="8"/>
    </row>
    <row r="194" ht="15">
      <c r="K194" s="8"/>
    </row>
    <row r="195" ht="15">
      <c r="K195" s="8"/>
    </row>
    <row r="196" ht="15">
      <c r="K196" s="8"/>
    </row>
    <row r="197" ht="15">
      <c r="K197" s="8"/>
    </row>
    <row r="198" ht="15">
      <c r="K198" s="8"/>
    </row>
    <row r="199" ht="15">
      <c r="K199" s="8"/>
    </row>
    <row r="200" ht="15">
      <c r="K200" s="8"/>
    </row>
    <row r="201" ht="15">
      <c r="K201" s="8"/>
    </row>
    <row r="202" ht="15">
      <c r="K202" s="8"/>
    </row>
    <row r="203" ht="15">
      <c r="K203" s="8"/>
    </row>
    <row r="204" ht="15">
      <c r="K204" s="8"/>
    </row>
    <row r="205" ht="15">
      <c r="K205" s="8"/>
    </row>
    <row r="206" ht="15">
      <c r="K206" s="8"/>
    </row>
    <row r="207" ht="15">
      <c r="K207" s="8"/>
    </row>
    <row r="208" ht="15">
      <c r="K208" s="8"/>
    </row>
    <row r="209" ht="15">
      <c r="K209" s="8"/>
    </row>
    <row r="210" ht="15">
      <c r="K210" s="8"/>
    </row>
    <row r="211" ht="15">
      <c r="K211" s="8"/>
    </row>
    <row r="212" ht="15">
      <c r="K212" s="8"/>
    </row>
    <row r="213" ht="15">
      <c r="K213" s="8"/>
    </row>
    <row r="214" ht="15">
      <c r="K214" s="8"/>
    </row>
    <row r="215" ht="15">
      <c r="K215" s="8"/>
    </row>
    <row r="216" ht="15">
      <c r="K216" s="8"/>
    </row>
    <row r="217" ht="15">
      <c r="K217" s="8"/>
    </row>
    <row r="218" ht="15">
      <c r="K218" s="8"/>
    </row>
    <row r="219" ht="15">
      <c r="K219" s="8"/>
    </row>
    <row r="220" ht="15">
      <c r="K220" s="8"/>
    </row>
    <row r="221" ht="15">
      <c r="K221" s="8"/>
    </row>
    <row r="222" ht="15">
      <c r="K222" s="8"/>
    </row>
    <row r="223" ht="15">
      <c r="K223" s="8"/>
    </row>
    <row r="224" ht="15">
      <c r="K224" s="8"/>
    </row>
    <row r="225" ht="15">
      <c r="K225" s="8"/>
    </row>
    <row r="226" ht="15">
      <c r="K226" s="8"/>
    </row>
    <row r="227" ht="15">
      <c r="K227" s="8"/>
    </row>
    <row r="228" ht="15">
      <c r="K228" s="8"/>
    </row>
    <row r="229" ht="15">
      <c r="K229" s="8"/>
    </row>
    <row r="230" ht="15">
      <c r="K230" s="8"/>
    </row>
    <row r="231" ht="15">
      <c r="K231" s="8"/>
    </row>
    <row r="232" ht="15">
      <c r="K232" s="8"/>
    </row>
    <row r="233" ht="15">
      <c r="K233" s="8"/>
    </row>
    <row r="234" ht="15">
      <c r="K234" s="8"/>
    </row>
    <row r="235" ht="15">
      <c r="K235" s="8"/>
    </row>
    <row r="236" ht="15">
      <c r="K236" s="8"/>
    </row>
    <row r="237" ht="15">
      <c r="K237" s="8"/>
    </row>
    <row r="238" ht="15">
      <c r="K238" s="8"/>
    </row>
    <row r="239" ht="15">
      <c r="K239" s="8"/>
    </row>
    <row r="240" ht="15">
      <c r="K240" s="8"/>
    </row>
    <row r="241" ht="15">
      <c r="K241" s="8"/>
    </row>
    <row r="242" ht="15">
      <c r="K242" s="8"/>
    </row>
    <row r="243" ht="15">
      <c r="K243" s="8"/>
    </row>
    <row r="244" ht="15">
      <c r="K244" s="8"/>
    </row>
    <row r="245" ht="15">
      <c r="K245" s="8"/>
    </row>
    <row r="246" ht="15">
      <c r="K246" s="8"/>
    </row>
    <row r="247" ht="15">
      <c r="K247" s="8"/>
    </row>
    <row r="248" ht="15">
      <c r="K248" s="8"/>
    </row>
    <row r="249" ht="15">
      <c r="K249" s="8"/>
    </row>
    <row r="250" ht="15">
      <c r="K250" s="8"/>
    </row>
    <row r="251" ht="15">
      <c r="K251" s="8"/>
    </row>
    <row r="252" ht="15">
      <c r="K252" s="8"/>
    </row>
    <row r="253" ht="15">
      <c r="K253" s="8"/>
    </row>
    <row r="254" ht="15">
      <c r="K254" s="8"/>
    </row>
    <row r="255" ht="15">
      <c r="K255" s="8"/>
    </row>
    <row r="256" ht="15">
      <c r="K256" s="8"/>
    </row>
    <row r="257" ht="15">
      <c r="K257" s="8"/>
    </row>
    <row r="258" ht="15">
      <c r="K258" s="8"/>
    </row>
    <row r="259" ht="15">
      <c r="K259" s="8"/>
    </row>
    <row r="260" ht="15">
      <c r="K260" s="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2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2022-01-25T11:20:22Z</cp:lastPrinted>
  <dcterms:created xsi:type="dcterms:W3CDTF">2003-05-16T10:10:29Z</dcterms:created>
  <dcterms:modified xsi:type="dcterms:W3CDTF">2023-09-26T11:52:14Z</dcterms:modified>
  <cp:category/>
  <cp:version/>
  <cp:contentType/>
  <cp:contentStatus/>
</cp:coreProperties>
</file>