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ZAMÓWIENIA PUBLICZNE\otwarte 2022\9. DW 223 Odnowa Białe Błota\"/>
    </mc:Choice>
  </mc:AlternateContent>
  <xr:revisionPtr revIDLastSave="0" documentId="13_ncr:1_{F2A71934-8555-46F6-93C6-B1AA8285B53B}" xr6:coauthVersionLast="47" xr6:coauthVersionMax="47" xr10:uidLastSave="{00000000-0000-0000-0000-000000000000}"/>
  <bookViews>
    <workbookView xWindow="-120" yWindow="-120" windowWidth="21840" windowHeight="13140" xr2:uid="{594A897C-8546-436B-8EA0-20B037FD050E}"/>
  </bookViews>
  <sheets>
    <sheet name="Arkusz1" sheetId="1" r:id="rId1"/>
  </sheets>
  <definedNames>
    <definedName name="_xlnm.Print_Area" localSheetId="0">Arkusz1!$A$1:$G$50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1" l="1"/>
  <c r="G44" i="1" l="1"/>
  <c r="G45" i="1" l="1"/>
  <c r="G46" i="1" s="1"/>
</calcChain>
</file>

<file path=xl/sharedStrings.xml><?xml version="1.0" encoding="utf-8"?>
<sst xmlns="http://schemas.openxmlformats.org/spreadsheetml/2006/main" count="140" uniqueCount="108">
  <si>
    <t>Lp.</t>
  </si>
  <si>
    <t>Opis pozycji</t>
  </si>
  <si>
    <t>Ilość</t>
  </si>
  <si>
    <t>-</t>
  </si>
  <si>
    <t>D-05.03.11</t>
  </si>
  <si>
    <t>D-04.03.01</t>
  </si>
  <si>
    <t>D-05.03.05b</t>
  </si>
  <si>
    <t>D-05.03.13a</t>
  </si>
  <si>
    <t>D-06.03.01</t>
  </si>
  <si>
    <t>D-06.03.01b</t>
  </si>
  <si>
    <t>D-07.01.01</t>
  </si>
  <si>
    <t>szt.</t>
  </si>
  <si>
    <t>m</t>
  </si>
  <si>
    <t>Podatek VAT (23%):</t>
  </si>
  <si>
    <t>Wartość robót ogółem (z podatkiem VAT):</t>
  </si>
  <si>
    <t>Numer Specyfikacji
Technicznej</t>
  </si>
  <si>
    <t>D-06.04.01</t>
  </si>
  <si>
    <t>D-06.01.01</t>
  </si>
  <si>
    <t>D-08.01.01b</t>
  </si>
  <si>
    <t>D-07.02.01</t>
  </si>
  <si>
    <t>Wartość robót ogółem (bez podatku VAT):</t>
  </si>
  <si>
    <t>Kosztorys ofertowy należy opatrzyć podpisem kwalifikowanym lub podpisem zaufanym albo podpisem osobistym, osoby upoważnionej do reprezentowania Wykonawcy</t>
  </si>
  <si>
    <t>1.</t>
  </si>
  <si>
    <t>Frezowanie nawierzchni na głębokość 4,00 cm</t>
  </si>
  <si>
    <r>
      <t>m</t>
    </r>
    <r>
      <rPr>
        <vertAlign val="superscript"/>
        <sz val="12"/>
        <color theme="1"/>
        <rFont val="Times New Roman"/>
        <family val="1"/>
        <charset val="238"/>
      </rPr>
      <t>2</t>
    </r>
  </si>
  <si>
    <t>2.</t>
  </si>
  <si>
    <t>Wykonanie skropienia nawierzchni pod ułożenie warstwy przeciwspękaniowej  z siatki wzmacniającej do nawierzchni dróg i warstwy konstrukcyjne.</t>
  </si>
  <si>
    <t>3.</t>
  </si>
  <si>
    <r>
      <t>Ułożenie warstwy wyrównawczej z mieszanki mineralno – bitumicznej AC16W średnio 0,100 Mg/m</t>
    </r>
    <r>
      <rPr>
        <vertAlign val="superscript"/>
        <sz val="12"/>
        <color theme="1"/>
        <rFont val="Times New Roman"/>
        <family val="1"/>
        <charset val="238"/>
      </rPr>
      <t xml:space="preserve">2  </t>
    </r>
    <r>
      <rPr>
        <sz val="12"/>
        <color theme="1"/>
        <rFont val="Times New Roman"/>
        <family val="1"/>
        <charset val="238"/>
      </rPr>
      <t>– nawierzchnia jezdni</t>
    </r>
  </si>
  <si>
    <t>Mg</t>
  </si>
  <si>
    <t>4.</t>
  </si>
  <si>
    <t>D-05.03.26a</t>
  </si>
  <si>
    <t>Ułożenie warstwy przeciwspękaniowej pod warstwy bitumiczne z siatki wzmacniającej do nawierzchni dróg – siatka szklano-węglowa</t>
  </si>
  <si>
    <t>5.</t>
  </si>
  <si>
    <t>Ułożenie warstwy wiążącej z mieszanki mineralno – bitumicznej AC16W o grubości 4,00 cm</t>
  </si>
  <si>
    <t>6.</t>
  </si>
  <si>
    <t>7.</t>
  </si>
  <si>
    <t>Wykonanie ścinki poboczy na średnią głębokość 10,00 cm</t>
  </si>
  <si>
    <t>8.</t>
  </si>
  <si>
    <t>Wykonanie poboczy z destruktu asfaltowego o grubości 20,00 cm</t>
  </si>
  <si>
    <t>9.</t>
  </si>
  <si>
    <t>Wykonanie skropienia nawierzchni pod warstwy konstrukcyjne skrzyżowań</t>
  </si>
  <si>
    <t>10.</t>
  </si>
  <si>
    <r>
      <t>Ułożenie warstwy wyrównawczej z mieszanki mineralno – bitumicznej AC16W średnio 0,125 Mg/m</t>
    </r>
    <r>
      <rPr>
        <vertAlign val="superscript"/>
        <sz val="12"/>
        <color theme="1"/>
        <rFont val="Times New Roman"/>
        <family val="1"/>
        <charset val="238"/>
      </rPr>
      <t xml:space="preserve">2  </t>
    </r>
    <r>
      <rPr>
        <sz val="12"/>
        <color theme="1"/>
        <rFont val="Times New Roman"/>
        <family val="1"/>
        <charset val="238"/>
      </rPr>
      <t>– nawierzchnia skrzyżowań</t>
    </r>
  </si>
  <si>
    <t>11.</t>
  </si>
  <si>
    <t xml:space="preserve">D-05.03.05a </t>
  </si>
  <si>
    <t>Ułożenie warstwy ścieralnej z mieszanki mineralno – bitumicznej AC8S na zjazdach bitumicznych o grubości 4,00 cm</t>
  </si>
  <si>
    <t>12.</t>
  </si>
  <si>
    <t>D-04.01.01</t>
  </si>
  <si>
    <t>Wykonanie koryta pod zjazdy z tłucznia na głębokości 20,00 cm</t>
  </si>
  <si>
    <t>13.</t>
  </si>
  <si>
    <t>Wykonanie profilowania i zagęszczania podłoża pod zjazdy z tłucznia</t>
  </si>
  <si>
    <t>14.</t>
  </si>
  <si>
    <t>D-04.02.01</t>
  </si>
  <si>
    <t>Wykonanie warstwy odsączającej pod  zjazdy z tłucznia kamiennego o grubości 8,00 cm</t>
  </si>
  <si>
    <t>15.</t>
  </si>
  <si>
    <t>D-04.04.04</t>
  </si>
  <si>
    <t>16.</t>
  </si>
  <si>
    <t>D-01.02.04</t>
  </si>
  <si>
    <t>Rozbiórka nawierzchni wysepek rozdzielających pasy ruchu</t>
  </si>
  <si>
    <t>17.</t>
  </si>
  <si>
    <t>Rozebranie krawężników przy wysepkach rozdzielających pasy ruchu</t>
  </si>
  <si>
    <t>18.</t>
  </si>
  <si>
    <t>D-04.06.01</t>
  </si>
  <si>
    <t>Wykonanie podbudowy z betonu C12/15 pod  nawierzchnię wysepek rozdzielających pasy ruchu o grubości 8,00 cm</t>
  </si>
  <si>
    <t>19.</t>
  </si>
  <si>
    <t>D-08.02.02</t>
  </si>
  <si>
    <t>Wykonanie nawierzchni wysepek rozdzielających pasy ruchu z nowej kostki betonowej o gr. 8 cm (koloru czerwonego)</t>
  </si>
  <si>
    <t>20.</t>
  </si>
  <si>
    <t>Wykonanie ławy betonowej pod krawężniki przy wysepkach rozdzielających pasy ruchu z betonu C12/15</t>
  </si>
  <si>
    <r>
      <t>m</t>
    </r>
    <r>
      <rPr>
        <vertAlign val="superscript"/>
        <sz val="12"/>
        <color theme="1"/>
        <rFont val="Times New Roman"/>
        <family val="1"/>
        <charset val="238"/>
      </rPr>
      <t>3</t>
    </r>
  </si>
  <si>
    <t>21.</t>
  </si>
  <si>
    <t>Ułożenie (na płask) nowych krawężników 20 x 30 przy wysepkach rozdzielających pasy ruchu</t>
  </si>
  <si>
    <t>22.</t>
  </si>
  <si>
    <t>Demontaż znaków pionowych</t>
  </si>
  <si>
    <t>kpl.</t>
  </si>
  <si>
    <t>23.</t>
  </si>
  <si>
    <t>Montaż znaków pionowych</t>
  </si>
  <si>
    <t>24.</t>
  </si>
  <si>
    <t>Wykonanie znakowania poziomego grubowarstwowego</t>
  </si>
  <si>
    <t>25.</t>
  </si>
  <si>
    <t>Regulacja rowów</t>
  </si>
  <si>
    <t>26.</t>
  </si>
  <si>
    <t>Umocnienie powierzchni skarp, rowów poprzez humusowanie z obsianiem przy grubości warstwy humusu 10,00 cm</t>
  </si>
  <si>
    <t>4 925,00</t>
  </si>
  <si>
    <t>27.</t>
  </si>
  <si>
    <t>D-02.00.00</t>
  </si>
  <si>
    <t>D-02.01.01</t>
  </si>
  <si>
    <t>Roboty ziemne zmechanizowane</t>
  </si>
  <si>
    <t>28.</t>
  </si>
  <si>
    <t xml:space="preserve">D-10.07.01 </t>
  </si>
  <si>
    <t>Dostosowanie wysokościowe dojazdów do nowej wysokości skrzyżowań i zjazdów.</t>
  </si>
  <si>
    <t>29.</t>
  </si>
  <si>
    <t>D-01.01.01a</t>
  </si>
  <si>
    <t>Inwentaryzacja powykonawcza</t>
  </si>
  <si>
    <t>30.</t>
  </si>
  <si>
    <t>Roboty nieprzewidziane od pozycji 1 - 29 (5% wartości sumy elementów kosztorysu)</t>
  </si>
  <si>
    <t>Suma elementów kosztorysu</t>
  </si>
  <si>
    <t>Ułożenie warstwy ścieralnej z mieszanki grysowo – mastyksowej SMA 11 na polimeroasfalcie PMB 45/80-55  o grubości 4,00 cm</t>
  </si>
  <si>
    <t>Wykonanie  zjazdów z tłucznia kamiennego 0/31,5 o grubości 20,00 cm</t>
  </si>
  <si>
    <t>Cena jedn.</t>
  </si>
  <si>
    <t>Wartość</t>
  </si>
  <si>
    <t>ODNOWA NAWIERZCHNI DROGI WOJEWÓDZKIEJ NR 223 NA ODCINKU RONDO – BIAŁE BŁOTA od km 3+900 do km 4+940</t>
  </si>
  <si>
    <t>Kosztorys ofertowy</t>
  </si>
  <si>
    <t>J.m.</t>
  </si>
  <si>
    <t>załącznik nr 4</t>
  </si>
  <si>
    <t>Odnowa nawierzchni drogi wojewódzkiej Nr 223 Bydgoszcz - Białe Błota, odc. Bydgoszcz rondo - Białe Błota od km 3+900 do km 4+940 dł. 1,040 km</t>
  </si>
  <si>
    <t>…................................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</si>
</sst>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vertical="top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 wrapText="1"/>
    </xf>
    <xf numFmtId="0" fontId="2" fillId="3" borderId="0" xfId="0" applyFont="1" applyFill="1"/>
    <xf numFmtId="0" fontId="1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right" wrapText="1"/>
    </xf>
    <xf numFmtId="0" fontId="10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4" fillId="3" borderId="5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419E6-C955-44C0-97B5-E6FBC30D2D89}">
  <sheetPr>
    <pageSetUpPr fitToPage="1"/>
  </sheetPr>
  <dimension ref="A1:G50"/>
  <sheetViews>
    <sheetView showZeros="0" tabSelected="1" view="pageBreakPreview" topLeftCell="A30" zoomScaleNormal="100" zoomScaleSheetLayoutView="100" workbookViewId="0">
      <selection activeCell="I48" sqref="I48"/>
    </sheetView>
  </sheetViews>
  <sheetFormatPr defaultRowHeight="15.75" x14ac:dyDescent="0.25"/>
  <cols>
    <col min="1" max="1" width="9.140625" style="1"/>
    <col min="2" max="2" width="12.42578125" style="1" customWidth="1"/>
    <col min="3" max="3" width="48.5703125" style="1" bestFit="1" customWidth="1"/>
    <col min="4" max="4" width="6" style="1" bestFit="1" customWidth="1"/>
    <col min="5" max="5" width="10.28515625" style="1" bestFit="1" customWidth="1"/>
    <col min="6" max="6" width="10.140625" style="1" bestFit="1" customWidth="1"/>
    <col min="7" max="7" width="15.42578125" style="1" bestFit="1" customWidth="1"/>
    <col min="8" max="16384" width="9.140625" style="1"/>
  </cols>
  <sheetData>
    <row r="1" spans="1:7" x14ac:dyDescent="0.25">
      <c r="A1" s="26" t="s">
        <v>105</v>
      </c>
      <c r="B1" s="26"/>
      <c r="C1" s="26"/>
      <c r="D1" s="26"/>
      <c r="E1" s="26"/>
      <c r="F1" s="26"/>
      <c r="G1" s="26"/>
    </row>
    <row r="2" spans="1:7" x14ac:dyDescent="0.25">
      <c r="A2" s="24"/>
      <c r="B2" s="24"/>
      <c r="C2" s="24"/>
      <c r="D2" s="24"/>
      <c r="E2" s="24"/>
      <c r="F2" s="24"/>
      <c r="G2" s="24"/>
    </row>
    <row r="3" spans="1:7" x14ac:dyDescent="0.3">
      <c r="A3" s="27" t="s">
        <v>103</v>
      </c>
      <c r="B3" s="27"/>
      <c r="C3" s="27"/>
      <c r="D3" s="27"/>
      <c r="E3" s="27"/>
      <c r="F3" s="27"/>
      <c r="G3" s="27"/>
    </row>
    <row r="4" spans="1:7" ht="37.5" customHeight="1" x14ac:dyDescent="0.25">
      <c r="A4" s="28" t="s">
        <v>106</v>
      </c>
      <c r="B4" s="28"/>
      <c r="C4" s="28" t="s">
        <v>102</v>
      </c>
      <c r="D4" s="28"/>
      <c r="E4" s="28"/>
      <c r="F4" s="28"/>
      <c r="G4" s="28"/>
    </row>
    <row r="5" spans="1:7" x14ac:dyDescent="0.25">
      <c r="A5" s="24"/>
      <c r="B5" s="24"/>
      <c r="C5" s="24"/>
      <c r="D5" s="24"/>
      <c r="E5" s="24"/>
      <c r="F5" s="24"/>
      <c r="G5" s="24"/>
    </row>
    <row r="6" spans="1:7" ht="63" x14ac:dyDescent="0.25">
      <c r="A6" s="9" t="s">
        <v>0</v>
      </c>
      <c r="B6" s="9" t="s">
        <v>15</v>
      </c>
      <c r="C6" s="9" t="s">
        <v>1</v>
      </c>
      <c r="D6" s="8" t="s">
        <v>104</v>
      </c>
      <c r="E6" s="8" t="s">
        <v>2</v>
      </c>
      <c r="F6" s="8" t="s">
        <v>100</v>
      </c>
      <c r="G6" s="8" t="s">
        <v>101</v>
      </c>
    </row>
    <row r="7" spans="1:7" ht="18.75" x14ac:dyDescent="0.25">
      <c r="A7" s="2" t="s">
        <v>22</v>
      </c>
      <c r="B7" s="2" t="s">
        <v>4</v>
      </c>
      <c r="C7" s="3" t="s">
        <v>23</v>
      </c>
      <c r="D7" s="2" t="s">
        <v>24</v>
      </c>
      <c r="E7" s="10">
        <v>11886.84</v>
      </c>
      <c r="F7" s="10"/>
      <c r="G7" s="10"/>
    </row>
    <row r="8" spans="1:7" ht="47.25" x14ac:dyDescent="0.25">
      <c r="A8" s="2" t="s">
        <v>25</v>
      </c>
      <c r="B8" s="2" t="s">
        <v>5</v>
      </c>
      <c r="C8" s="3" t="s">
        <v>26</v>
      </c>
      <c r="D8" s="2" t="s">
        <v>24</v>
      </c>
      <c r="E8" s="10">
        <v>34771.620000000003</v>
      </c>
      <c r="F8" s="10"/>
      <c r="G8" s="10"/>
    </row>
    <row r="9" spans="1:7" ht="50.25" x14ac:dyDescent="0.25">
      <c r="A9" s="2" t="s">
        <v>27</v>
      </c>
      <c r="B9" s="2" t="s">
        <v>6</v>
      </c>
      <c r="C9" s="3" t="s">
        <v>28</v>
      </c>
      <c r="D9" s="2" t="s">
        <v>29</v>
      </c>
      <c r="E9" s="10">
        <v>1165.2429999999999</v>
      </c>
      <c r="F9" s="10"/>
      <c r="G9" s="10"/>
    </row>
    <row r="10" spans="1:7" ht="47.25" x14ac:dyDescent="0.25">
      <c r="A10" s="2" t="s">
        <v>30</v>
      </c>
      <c r="B10" s="2" t="s">
        <v>31</v>
      </c>
      <c r="C10" s="3" t="s">
        <v>32</v>
      </c>
      <c r="D10" s="2" t="s">
        <v>24</v>
      </c>
      <c r="E10" s="10">
        <v>11652.43</v>
      </c>
      <c r="F10" s="10"/>
      <c r="G10" s="10"/>
    </row>
    <row r="11" spans="1:7" ht="31.5" x14ac:dyDescent="0.25">
      <c r="A11" s="2" t="s">
        <v>33</v>
      </c>
      <c r="B11" s="2" t="s">
        <v>6</v>
      </c>
      <c r="C11" s="3" t="s">
        <v>34</v>
      </c>
      <c r="D11" s="2" t="s">
        <v>24</v>
      </c>
      <c r="E11" s="10">
        <v>11570.35</v>
      </c>
      <c r="F11" s="10"/>
      <c r="G11" s="10"/>
    </row>
    <row r="12" spans="1:7" ht="25.5" customHeight="1" x14ac:dyDescent="0.25">
      <c r="A12" s="17" t="s">
        <v>35</v>
      </c>
      <c r="B12" s="17" t="s">
        <v>7</v>
      </c>
      <c r="C12" s="22" t="s">
        <v>98</v>
      </c>
      <c r="D12" s="17" t="s">
        <v>24</v>
      </c>
      <c r="E12" s="18">
        <v>11548.84</v>
      </c>
      <c r="F12" s="18"/>
      <c r="G12" s="18"/>
    </row>
    <row r="13" spans="1:7" x14ac:dyDescent="0.25">
      <c r="A13" s="17"/>
      <c r="B13" s="17"/>
      <c r="C13" s="22"/>
      <c r="D13" s="17"/>
      <c r="E13" s="18"/>
      <c r="F13" s="18"/>
      <c r="G13" s="18"/>
    </row>
    <row r="14" spans="1:7" ht="31.5" x14ac:dyDescent="0.25">
      <c r="A14" s="2" t="s">
        <v>36</v>
      </c>
      <c r="B14" s="2" t="s">
        <v>8</v>
      </c>
      <c r="C14" s="3" t="s">
        <v>37</v>
      </c>
      <c r="D14" s="2" t="s">
        <v>24</v>
      </c>
      <c r="E14" s="10">
        <v>1970</v>
      </c>
      <c r="F14" s="11"/>
      <c r="G14" s="11"/>
    </row>
    <row r="15" spans="1:7" ht="31.5" x14ac:dyDescent="0.25">
      <c r="A15" s="2" t="s">
        <v>38</v>
      </c>
      <c r="B15" s="2" t="s">
        <v>9</v>
      </c>
      <c r="C15" s="3" t="s">
        <v>39</v>
      </c>
      <c r="D15" s="2" t="s">
        <v>24</v>
      </c>
      <c r="E15" s="10">
        <v>1970</v>
      </c>
      <c r="F15" s="11"/>
      <c r="G15" s="11"/>
    </row>
    <row r="16" spans="1:7" ht="31.5" x14ac:dyDescent="0.25">
      <c r="A16" s="2" t="s">
        <v>40</v>
      </c>
      <c r="B16" s="2" t="s">
        <v>5</v>
      </c>
      <c r="C16" s="3" t="s">
        <v>41</v>
      </c>
      <c r="D16" s="2" t="s">
        <v>24</v>
      </c>
      <c r="E16" s="10">
        <v>776.68</v>
      </c>
      <c r="F16" s="11"/>
      <c r="G16" s="11"/>
    </row>
    <row r="17" spans="1:7" ht="50.25" x14ac:dyDescent="0.25">
      <c r="A17" s="2" t="s">
        <v>42</v>
      </c>
      <c r="B17" s="2" t="s">
        <v>6</v>
      </c>
      <c r="C17" s="3" t="s">
        <v>43</v>
      </c>
      <c r="D17" s="2" t="s">
        <v>29</v>
      </c>
      <c r="E17" s="10">
        <v>48.54</v>
      </c>
      <c r="F17" s="11"/>
      <c r="G17" s="11"/>
    </row>
    <row r="18" spans="1:7" ht="47.25" x14ac:dyDescent="0.25">
      <c r="A18" s="2" t="s">
        <v>44</v>
      </c>
      <c r="B18" s="2" t="s">
        <v>45</v>
      </c>
      <c r="C18" s="3" t="s">
        <v>46</v>
      </c>
      <c r="D18" s="2" t="s">
        <v>24</v>
      </c>
      <c r="E18" s="10">
        <v>388.34</v>
      </c>
      <c r="F18" s="11"/>
      <c r="G18" s="11"/>
    </row>
    <row r="19" spans="1:7" ht="41.25" customHeight="1" x14ac:dyDescent="0.25">
      <c r="A19" s="17" t="s">
        <v>47</v>
      </c>
      <c r="B19" s="17" t="s">
        <v>48</v>
      </c>
      <c r="C19" s="19" t="s">
        <v>49</v>
      </c>
      <c r="D19" s="17" t="s">
        <v>24</v>
      </c>
      <c r="E19" s="18">
        <v>89.45</v>
      </c>
      <c r="F19" s="20"/>
      <c r="G19" s="20"/>
    </row>
    <row r="20" spans="1:7" x14ac:dyDescent="0.25">
      <c r="A20" s="17"/>
      <c r="B20" s="17"/>
      <c r="C20" s="19"/>
      <c r="D20" s="17"/>
      <c r="E20" s="18"/>
      <c r="F20" s="20"/>
      <c r="G20" s="20"/>
    </row>
    <row r="21" spans="1:7" ht="15" customHeight="1" x14ac:dyDescent="0.25">
      <c r="A21" s="17" t="s">
        <v>50</v>
      </c>
      <c r="B21" s="17" t="s">
        <v>48</v>
      </c>
      <c r="C21" s="19" t="s">
        <v>51</v>
      </c>
      <c r="D21" s="17" t="s">
        <v>24</v>
      </c>
      <c r="E21" s="18">
        <v>89.45</v>
      </c>
      <c r="F21" s="18"/>
      <c r="G21" s="18"/>
    </row>
    <row r="22" spans="1:7" x14ac:dyDescent="0.25">
      <c r="A22" s="17"/>
      <c r="B22" s="17"/>
      <c r="C22" s="19"/>
      <c r="D22" s="17"/>
      <c r="E22" s="18"/>
      <c r="F22" s="18"/>
      <c r="G22" s="18"/>
    </row>
    <row r="23" spans="1:7" ht="31.5" x14ac:dyDescent="0.25">
      <c r="A23" s="2" t="s">
        <v>52</v>
      </c>
      <c r="B23" s="2" t="s">
        <v>53</v>
      </c>
      <c r="C23" s="3" t="s">
        <v>54</v>
      </c>
      <c r="D23" s="2" t="s">
        <v>24</v>
      </c>
      <c r="E23" s="10">
        <v>89.45</v>
      </c>
      <c r="F23" s="10"/>
      <c r="G23" s="10"/>
    </row>
    <row r="24" spans="1:7" ht="31.5" customHeight="1" x14ac:dyDescent="0.25">
      <c r="A24" s="17" t="s">
        <v>55</v>
      </c>
      <c r="B24" s="17" t="s">
        <v>56</v>
      </c>
      <c r="C24" s="22" t="s">
        <v>99</v>
      </c>
      <c r="D24" s="17" t="s">
        <v>24</v>
      </c>
      <c r="E24" s="18">
        <v>89.45</v>
      </c>
      <c r="F24" s="18"/>
      <c r="G24" s="18"/>
    </row>
    <row r="25" spans="1:7" x14ac:dyDescent="0.25">
      <c r="A25" s="17"/>
      <c r="B25" s="17"/>
      <c r="C25" s="22"/>
      <c r="D25" s="17"/>
      <c r="E25" s="18"/>
      <c r="F25" s="18"/>
      <c r="G25" s="18"/>
    </row>
    <row r="26" spans="1:7" ht="31.5" x14ac:dyDescent="0.25">
      <c r="A26" s="2" t="s">
        <v>57</v>
      </c>
      <c r="B26" s="2" t="s">
        <v>58</v>
      </c>
      <c r="C26" s="3" t="s">
        <v>59</v>
      </c>
      <c r="D26" s="2" t="s">
        <v>24</v>
      </c>
      <c r="E26" s="10">
        <v>195.77</v>
      </c>
      <c r="F26" s="11"/>
      <c r="G26" s="11"/>
    </row>
    <row r="27" spans="1:7" ht="31.5" x14ac:dyDescent="0.25">
      <c r="A27" s="2" t="s">
        <v>60</v>
      </c>
      <c r="B27" s="2" t="s">
        <v>58</v>
      </c>
      <c r="C27" s="3" t="s">
        <v>61</v>
      </c>
      <c r="D27" s="2" t="s">
        <v>12</v>
      </c>
      <c r="E27" s="10">
        <v>226</v>
      </c>
      <c r="F27" s="11"/>
      <c r="G27" s="11"/>
    </row>
    <row r="28" spans="1:7" ht="47.25" x14ac:dyDescent="0.25">
      <c r="A28" s="2" t="s">
        <v>62</v>
      </c>
      <c r="B28" s="2" t="s">
        <v>63</v>
      </c>
      <c r="C28" s="3" t="s">
        <v>64</v>
      </c>
      <c r="D28" s="2" t="s">
        <v>24</v>
      </c>
      <c r="E28" s="10">
        <v>195.77</v>
      </c>
      <c r="F28" s="11"/>
      <c r="G28" s="11"/>
    </row>
    <row r="29" spans="1:7" ht="47.25" x14ac:dyDescent="0.25">
      <c r="A29" s="2" t="s">
        <v>65</v>
      </c>
      <c r="B29" s="2" t="s">
        <v>66</v>
      </c>
      <c r="C29" s="3" t="s">
        <v>67</v>
      </c>
      <c r="D29" s="2" t="s">
        <v>24</v>
      </c>
      <c r="E29" s="10">
        <v>195.77</v>
      </c>
      <c r="F29" s="11"/>
      <c r="G29" s="11"/>
    </row>
    <row r="30" spans="1:7" ht="47.25" x14ac:dyDescent="0.25">
      <c r="A30" s="2" t="s">
        <v>68</v>
      </c>
      <c r="B30" s="2" t="s">
        <v>18</v>
      </c>
      <c r="C30" s="3" t="s">
        <v>69</v>
      </c>
      <c r="D30" s="2" t="s">
        <v>70</v>
      </c>
      <c r="E30" s="10">
        <v>6.78</v>
      </c>
      <c r="F30" s="11"/>
      <c r="G30" s="11"/>
    </row>
    <row r="31" spans="1:7" ht="31.5" x14ac:dyDescent="0.25">
      <c r="A31" s="2" t="s">
        <v>71</v>
      </c>
      <c r="B31" s="5" t="s">
        <v>18</v>
      </c>
      <c r="C31" s="3" t="s">
        <v>72</v>
      </c>
      <c r="D31" s="2" t="s">
        <v>12</v>
      </c>
      <c r="E31" s="10">
        <v>226</v>
      </c>
      <c r="F31" s="11"/>
      <c r="G31" s="11"/>
    </row>
    <row r="32" spans="1:7" x14ac:dyDescent="0.25">
      <c r="A32" s="2" t="s">
        <v>73</v>
      </c>
      <c r="B32" s="2" t="s">
        <v>58</v>
      </c>
      <c r="C32" s="3" t="s">
        <v>74</v>
      </c>
      <c r="D32" s="2" t="s">
        <v>75</v>
      </c>
      <c r="E32" s="10">
        <v>4</v>
      </c>
      <c r="F32" s="11"/>
      <c r="G32" s="11"/>
    </row>
    <row r="33" spans="1:7" x14ac:dyDescent="0.25">
      <c r="A33" s="2" t="s">
        <v>76</v>
      </c>
      <c r="B33" s="2" t="s">
        <v>19</v>
      </c>
      <c r="C33" s="3" t="s">
        <v>77</v>
      </c>
      <c r="D33" s="2" t="s">
        <v>75</v>
      </c>
      <c r="E33" s="10">
        <v>4</v>
      </c>
      <c r="F33" s="11"/>
      <c r="G33" s="11"/>
    </row>
    <row r="34" spans="1:7" ht="15" customHeight="1" x14ac:dyDescent="0.25">
      <c r="A34" s="17" t="s">
        <v>78</v>
      </c>
      <c r="B34" s="17" t="s">
        <v>10</v>
      </c>
      <c r="C34" s="19" t="s">
        <v>79</v>
      </c>
      <c r="D34" s="17" t="s">
        <v>24</v>
      </c>
      <c r="E34" s="18">
        <v>521.78</v>
      </c>
      <c r="F34" s="20"/>
      <c r="G34" s="20"/>
    </row>
    <row r="35" spans="1:7" x14ac:dyDescent="0.25">
      <c r="A35" s="17"/>
      <c r="B35" s="17"/>
      <c r="C35" s="19"/>
      <c r="D35" s="17"/>
      <c r="E35" s="18"/>
      <c r="F35" s="20"/>
      <c r="G35" s="20"/>
    </row>
    <row r="36" spans="1:7" x14ac:dyDescent="0.25">
      <c r="A36" s="2" t="s">
        <v>80</v>
      </c>
      <c r="B36" s="2" t="s">
        <v>16</v>
      </c>
      <c r="C36" s="3" t="s">
        <v>81</v>
      </c>
      <c r="D36" s="2" t="s">
        <v>12</v>
      </c>
      <c r="E36" s="10">
        <v>1970</v>
      </c>
      <c r="F36" s="11"/>
      <c r="G36" s="11"/>
    </row>
    <row r="37" spans="1:7" ht="47.25" x14ac:dyDescent="0.25">
      <c r="A37" s="2" t="s">
        <v>82</v>
      </c>
      <c r="B37" s="2" t="s">
        <v>17</v>
      </c>
      <c r="C37" s="3" t="s">
        <v>83</v>
      </c>
      <c r="D37" s="2" t="s">
        <v>24</v>
      </c>
      <c r="E37" s="10" t="s">
        <v>84</v>
      </c>
      <c r="F37" s="11"/>
      <c r="G37" s="11"/>
    </row>
    <row r="38" spans="1:7" x14ac:dyDescent="0.25">
      <c r="A38" s="17" t="s">
        <v>85</v>
      </c>
      <c r="B38" s="2" t="s">
        <v>86</v>
      </c>
      <c r="C38" s="19" t="s">
        <v>88</v>
      </c>
      <c r="D38" s="17" t="s">
        <v>70</v>
      </c>
      <c r="E38" s="18">
        <v>20</v>
      </c>
      <c r="F38" s="20"/>
      <c r="G38" s="20"/>
    </row>
    <row r="39" spans="1:7" x14ac:dyDescent="0.25">
      <c r="A39" s="17"/>
      <c r="B39" s="2" t="s">
        <v>87</v>
      </c>
      <c r="C39" s="19"/>
      <c r="D39" s="17"/>
      <c r="E39" s="18"/>
      <c r="F39" s="20"/>
      <c r="G39" s="20"/>
    </row>
    <row r="40" spans="1:7" ht="31.5" x14ac:dyDescent="0.25">
      <c r="A40" s="2" t="s">
        <v>89</v>
      </c>
      <c r="B40" s="2" t="s">
        <v>90</v>
      </c>
      <c r="C40" s="3" t="s">
        <v>91</v>
      </c>
      <c r="D40" s="2" t="s">
        <v>11</v>
      </c>
      <c r="E40" s="10">
        <v>6</v>
      </c>
      <c r="F40" s="11"/>
      <c r="G40" s="11"/>
    </row>
    <row r="41" spans="1:7" x14ac:dyDescent="0.25">
      <c r="A41" s="2" t="s">
        <v>92</v>
      </c>
      <c r="B41" s="2" t="s">
        <v>93</v>
      </c>
      <c r="C41" s="3" t="s">
        <v>94</v>
      </c>
      <c r="D41" s="2" t="s">
        <v>75</v>
      </c>
      <c r="E41" s="10">
        <v>1</v>
      </c>
      <c r="F41" s="11"/>
      <c r="G41" s="11"/>
    </row>
    <row r="42" spans="1:7" ht="15" customHeight="1" x14ac:dyDescent="0.25">
      <c r="A42" s="21" t="s">
        <v>97</v>
      </c>
      <c r="B42" s="21"/>
      <c r="C42" s="21"/>
      <c r="D42" s="21"/>
      <c r="E42" s="21"/>
      <c r="F42" s="21"/>
      <c r="G42" s="7">
        <f>SUM(G7:G41)</f>
        <v>0</v>
      </c>
    </row>
    <row r="43" spans="1:7" ht="31.5" x14ac:dyDescent="0.25">
      <c r="A43" s="2" t="s">
        <v>95</v>
      </c>
      <c r="B43" s="2" t="s">
        <v>3</v>
      </c>
      <c r="C43" s="3" t="s">
        <v>96</v>
      </c>
      <c r="D43" s="2" t="s">
        <v>11</v>
      </c>
      <c r="E43" s="2">
        <v>1</v>
      </c>
      <c r="F43" s="6" t="s">
        <v>3</v>
      </c>
      <c r="G43" s="6"/>
    </row>
    <row r="44" spans="1:7" x14ac:dyDescent="0.25">
      <c r="A44" s="13" t="s">
        <v>20</v>
      </c>
      <c r="B44" s="14"/>
      <c r="C44" s="14"/>
      <c r="D44" s="14"/>
      <c r="E44" s="14"/>
      <c r="F44" s="15"/>
      <c r="G44" s="10">
        <f>G42+G43</f>
        <v>0</v>
      </c>
    </row>
    <row r="45" spans="1:7" x14ac:dyDescent="0.25">
      <c r="A45" s="16" t="s">
        <v>13</v>
      </c>
      <c r="B45" s="16"/>
      <c r="C45" s="16"/>
      <c r="D45" s="16"/>
      <c r="E45" s="16"/>
      <c r="F45" s="16"/>
      <c r="G45" s="10">
        <f>G44*0.23</f>
        <v>0</v>
      </c>
    </row>
    <row r="46" spans="1:7" x14ac:dyDescent="0.25">
      <c r="A46" s="12" t="s">
        <v>14</v>
      </c>
      <c r="B46" s="12"/>
      <c r="C46" s="12"/>
      <c r="D46" s="12"/>
      <c r="E46" s="12"/>
      <c r="F46" s="12"/>
      <c r="G46" s="4">
        <f>G44+G45</f>
        <v>0</v>
      </c>
    </row>
    <row r="47" spans="1:7" ht="18" customHeight="1" x14ac:dyDescent="0.25">
      <c r="A47" s="23"/>
      <c r="B47" s="23"/>
      <c r="C47" s="23"/>
      <c r="D47" s="23"/>
      <c r="E47" s="30" t="s">
        <v>107</v>
      </c>
      <c r="F47" s="30"/>
      <c r="G47" s="30"/>
    </row>
    <row r="48" spans="1:7" ht="40.5" customHeight="1" x14ac:dyDescent="0.25">
      <c r="B48" s="29"/>
      <c r="C48" s="29"/>
      <c r="D48" s="29"/>
      <c r="E48" s="25" t="s">
        <v>21</v>
      </c>
      <c r="F48" s="25"/>
      <c r="G48" s="25"/>
    </row>
    <row r="49" spans="1:7" x14ac:dyDescent="0.25">
      <c r="A49" s="29"/>
      <c r="B49" s="29"/>
      <c r="C49" s="29"/>
      <c r="D49" s="29"/>
      <c r="E49" s="25"/>
      <c r="F49" s="25"/>
      <c r="G49" s="25"/>
    </row>
    <row r="50" spans="1:7" x14ac:dyDescent="0.25">
      <c r="A50" s="29"/>
      <c r="B50" s="29"/>
      <c r="C50" s="29"/>
      <c r="D50" s="29"/>
      <c r="E50" s="25"/>
      <c r="F50" s="25"/>
      <c r="G50" s="25"/>
    </row>
  </sheetData>
  <mergeCells count="50">
    <mergeCell ref="E48:G50"/>
    <mergeCell ref="E47:G47"/>
    <mergeCell ref="F19:F20"/>
    <mergeCell ref="G19:G20"/>
    <mergeCell ref="A4:G4"/>
    <mergeCell ref="A42:F42"/>
    <mergeCell ref="C12:C13"/>
    <mergeCell ref="F12:F13"/>
    <mergeCell ref="G12:G13"/>
    <mergeCell ref="B19:B20"/>
    <mergeCell ref="B21:B22"/>
    <mergeCell ref="C24:C25"/>
    <mergeCell ref="B34:B35"/>
    <mergeCell ref="F38:F39"/>
    <mergeCell ref="G38:G39"/>
    <mergeCell ref="F34:F35"/>
    <mergeCell ref="G34:G35"/>
    <mergeCell ref="F24:F25"/>
    <mergeCell ref="G24:G25"/>
    <mergeCell ref="F21:F22"/>
    <mergeCell ref="G21:G22"/>
    <mergeCell ref="A34:A35"/>
    <mergeCell ref="C34:C35"/>
    <mergeCell ref="D34:D35"/>
    <mergeCell ref="E34:E35"/>
    <mergeCell ref="A38:A39"/>
    <mergeCell ref="C38:C39"/>
    <mergeCell ref="D38:D39"/>
    <mergeCell ref="E38:E39"/>
    <mergeCell ref="A21:A22"/>
    <mergeCell ref="C21:C22"/>
    <mergeCell ref="D21:D22"/>
    <mergeCell ref="E21:E22"/>
    <mergeCell ref="A24:A25"/>
    <mergeCell ref="B24:B25"/>
    <mergeCell ref="D24:D25"/>
    <mergeCell ref="E24:E25"/>
    <mergeCell ref="A46:F46"/>
    <mergeCell ref="A44:F44"/>
    <mergeCell ref="A1:G1"/>
    <mergeCell ref="A3:G3"/>
    <mergeCell ref="A45:F45"/>
    <mergeCell ref="A12:A13"/>
    <mergeCell ref="B12:B13"/>
    <mergeCell ref="D12:D13"/>
    <mergeCell ref="E12:E13"/>
    <mergeCell ref="A19:A20"/>
    <mergeCell ref="C19:C20"/>
    <mergeCell ref="D19:D20"/>
    <mergeCell ref="E19:E20"/>
  </mergeCells>
  <printOptions horizontalCentered="1"/>
  <pageMargins left="0.78740157480314965" right="0.39370078740157483" top="0.39370078740157483" bottom="0.19685039370078741" header="0.31496062992125984" footer="0.31496062992125984"/>
  <pageSetup paperSize="9" scale="8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MarianP</dc:creator>
  <cp:lastModifiedBy>Sylwia Pietrzak</cp:lastModifiedBy>
  <cp:lastPrinted>2022-05-12T07:44:31Z</cp:lastPrinted>
  <dcterms:created xsi:type="dcterms:W3CDTF">2021-04-12T10:03:40Z</dcterms:created>
  <dcterms:modified xsi:type="dcterms:W3CDTF">2022-05-16T08:38:28Z</dcterms:modified>
</cp:coreProperties>
</file>