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V:\Wymiana-SOA\CENTRALIZACJA ZAKUPÓW\2023\Środki czystości\Postępowanie Nr 2\Pytania od wykonawców\"/>
    </mc:Choice>
  </mc:AlternateContent>
  <xr:revisionPtr revIDLastSave="0" documentId="13_ncr:1_{7D55372A-9A01-4A8A-9C84-60D836C4FC98}" xr6:coauthVersionLast="36" xr6:coauthVersionMax="36" xr10:uidLastSave="{00000000-0000-0000-0000-000000000000}"/>
  <bookViews>
    <workbookView xWindow="0" yWindow="0" windowWidth="12390" windowHeight="7890" xr2:uid="{00000000-000D-0000-FFFF-FFFF00000000}"/>
  </bookViews>
  <sheets>
    <sheet name=" środki czystości" sheetId="1" r:id="rId1"/>
  </sheet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c r="G19" i="1"/>
  <c r="I19" i="1" s="1"/>
  <c r="G20" i="1"/>
  <c r="I20" i="1" s="1"/>
  <c r="K20" i="1" s="1"/>
  <c r="J20" i="1" s="1"/>
  <c r="G21" i="1"/>
  <c r="G22" i="1"/>
  <c r="G23" i="1"/>
  <c r="I23" i="1" s="1"/>
  <c r="G24" i="1"/>
  <c r="I24" i="1" s="1"/>
  <c r="K24" i="1" s="1"/>
  <c r="J24" i="1" s="1"/>
  <c r="G25" i="1"/>
  <c r="G26" i="1"/>
  <c r="G27" i="1"/>
  <c r="I27" i="1" s="1"/>
  <c r="G28" i="1"/>
  <c r="I28" i="1" s="1"/>
  <c r="K28" i="1" s="1"/>
  <c r="J28" i="1" s="1"/>
  <c r="G29" i="1"/>
  <c r="G30" i="1"/>
  <c r="G31" i="1"/>
  <c r="I31" i="1" s="1"/>
  <c r="G32" i="1"/>
  <c r="I32" i="1" s="1"/>
  <c r="K32" i="1" s="1"/>
  <c r="J32" i="1" s="1"/>
  <c r="G33" i="1"/>
  <c r="G34" i="1"/>
  <c r="G35" i="1"/>
  <c r="I35" i="1" s="1"/>
  <c r="I36" i="1"/>
  <c r="K36" i="1" s="1"/>
  <c r="J36" i="1" s="1"/>
  <c r="G37" i="1"/>
  <c r="G38" i="1"/>
  <c r="G39" i="1"/>
  <c r="I39" i="1" s="1"/>
  <c r="G40" i="1"/>
  <c r="I40" i="1" s="1"/>
  <c r="K40" i="1" s="1"/>
  <c r="J40" i="1" s="1"/>
  <c r="G41" i="1"/>
  <c r="G42" i="1"/>
  <c r="G43" i="1"/>
  <c r="I43" i="1" s="1"/>
  <c r="G44" i="1"/>
  <c r="I44" i="1" s="1"/>
  <c r="K44" i="1" s="1"/>
  <c r="J44" i="1" s="1"/>
  <c r="G45" i="1"/>
  <c r="G46" i="1"/>
  <c r="G47" i="1"/>
  <c r="I47" i="1" s="1"/>
  <c r="G48" i="1"/>
  <c r="I48" i="1" s="1"/>
  <c r="K48" i="1" s="1"/>
  <c r="J48" i="1" s="1"/>
  <c r="G49" i="1"/>
  <c r="G50" i="1"/>
  <c r="G51" i="1"/>
  <c r="I51" i="1" s="1"/>
  <c r="G52" i="1"/>
  <c r="I52" i="1" s="1"/>
  <c r="K52" i="1" s="1"/>
  <c r="J52" i="1" s="1"/>
  <c r="G53" i="1"/>
  <c r="G54" i="1"/>
  <c r="G55" i="1"/>
  <c r="I55" i="1" s="1"/>
  <c r="G56" i="1"/>
  <c r="I56" i="1" s="1"/>
  <c r="K56" i="1" s="1"/>
  <c r="J56" i="1" s="1"/>
  <c r="G57" i="1"/>
  <c r="G58" i="1"/>
  <c r="I58" i="1" s="1"/>
  <c r="G59" i="1"/>
  <c r="I59" i="1" s="1"/>
  <c r="K59" i="1" s="1"/>
  <c r="J59" i="1" s="1"/>
  <c r="G60" i="1"/>
  <c r="G61" i="1"/>
  <c r="G62" i="1"/>
  <c r="I62" i="1" s="1"/>
  <c r="G63" i="1"/>
  <c r="I63" i="1" s="1"/>
  <c r="K63" i="1" s="1"/>
  <c r="J63" i="1" s="1"/>
  <c r="G64" i="1"/>
  <c r="I61" i="1" l="1"/>
  <c r="K61" i="1" s="1"/>
  <c r="J61" i="1" s="1"/>
  <c r="I54" i="1"/>
  <c r="K54" i="1" s="1"/>
  <c r="J54" i="1" s="1"/>
  <c r="I50" i="1"/>
  <c r="K50" i="1" s="1"/>
  <c r="J50" i="1" s="1"/>
  <c r="I46" i="1"/>
  <c r="K46" i="1" s="1"/>
  <c r="J46" i="1" s="1"/>
  <c r="I42" i="1"/>
  <c r="K42" i="1" s="1"/>
  <c r="J42" i="1" s="1"/>
  <c r="I38" i="1"/>
  <c r="K38" i="1" s="1"/>
  <c r="J38" i="1" s="1"/>
  <c r="I34" i="1"/>
  <c r="K34" i="1" s="1"/>
  <c r="J34" i="1" s="1"/>
  <c r="I30" i="1"/>
  <c r="K30" i="1" s="1"/>
  <c r="J30" i="1" s="1"/>
  <c r="I26" i="1"/>
  <c r="K26" i="1" s="1"/>
  <c r="J26" i="1" s="1"/>
  <c r="I22" i="1"/>
  <c r="K22" i="1" s="1"/>
  <c r="J22" i="1" s="1"/>
  <c r="I18" i="1"/>
  <c r="K18" i="1" s="1"/>
  <c r="J18" i="1" s="1"/>
  <c r="I64" i="1"/>
  <c r="K64" i="1" s="1"/>
  <c r="J64" i="1" s="1"/>
  <c r="I60" i="1"/>
  <c r="K60" i="1" s="1"/>
  <c r="J60" i="1" s="1"/>
  <c r="I57" i="1"/>
  <c r="K57" i="1" s="1"/>
  <c r="J57" i="1" s="1"/>
  <c r="I53" i="1"/>
  <c r="K53" i="1" s="1"/>
  <c r="J53" i="1" s="1"/>
  <c r="I49" i="1"/>
  <c r="K49" i="1" s="1"/>
  <c r="J49" i="1" s="1"/>
  <c r="I45" i="1"/>
  <c r="K45" i="1" s="1"/>
  <c r="J45" i="1" s="1"/>
  <c r="I41" i="1"/>
  <c r="K41" i="1" s="1"/>
  <c r="J41" i="1" s="1"/>
  <c r="I37" i="1"/>
  <c r="K37" i="1" s="1"/>
  <c r="J37" i="1" s="1"/>
  <c r="I33" i="1"/>
  <c r="K33" i="1" s="1"/>
  <c r="J33" i="1" s="1"/>
  <c r="I29" i="1"/>
  <c r="K29" i="1" s="1"/>
  <c r="J29" i="1" s="1"/>
  <c r="I25" i="1"/>
  <c r="K25" i="1" s="1"/>
  <c r="J25" i="1" s="1"/>
  <c r="I21" i="1"/>
  <c r="K21" i="1" s="1"/>
  <c r="J21" i="1" s="1"/>
  <c r="I17" i="1"/>
  <c r="K17" i="1" s="1"/>
  <c r="J17" i="1" s="1"/>
  <c r="K62" i="1"/>
  <c r="J62" i="1" s="1"/>
  <c r="K58" i="1"/>
  <c r="J58" i="1" s="1"/>
  <c r="K55" i="1"/>
  <c r="J55" i="1" s="1"/>
  <c r="K51" i="1"/>
  <c r="J51" i="1" s="1"/>
  <c r="K47" i="1"/>
  <c r="J47" i="1" s="1"/>
  <c r="K43" i="1"/>
  <c r="J43" i="1" s="1"/>
  <c r="K39" i="1"/>
  <c r="J39" i="1" s="1"/>
  <c r="K35" i="1"/>
  <c r="J35" i="1" s="1"/>
  <c r="K31" i="1"/>
  <c r="J31" i="1" s="1"/>
  <c r="K27" i="1"/>
  <c r="J27" i="1" s="1"/>
  <c r="K23" i="1"/>
  <c r="J23" i="1" s="1"/>
  <c r="K19" i="1"/>
  <c r="J19" i="1" s="1"/>
  <c r="G16" i="1"/>
  <c r="G65" i="1" l="1"/>
  <c r="I16" i="1"/>
  <c r="I65" i="1" s="1"/>
  <c r="K16" i="1" l="1"/>
  <c r="K65" i="1" l="1"/>
  <c r="J16" i="1"/>
</calcChain>
</file>

<file path=xl/sharedStrings.xml><?xml version="1.0" encoding="utf-8"?>
<sst xmlns="http://schemas.openxmlformats.org/spreadsheetml/2006/main" count="227" uniqueCount="125">
  <si>
    <t>Lp.</t>
  </si>
  <si>
    <t>Jednostka miary</t>
  </si>
  <si>
    <t>Ilość</t>
  </si>
  <si>
    <t>Cena jednostkowa netto</t>
  </si>
  <si>
    <t>VAT</t>
  </si>
  <si>
    <t>%</t>
  </si>
  <si>
    <t xml:space="preserve">Razem wartość </t>
  </si>
  <si>
    <t>x</t>
  </si>
  <si>
    <t>Opis</t>
  </si>
  <si>
    <t>Nazwa asortymentu</t>
  </si>
  <si>
    <t>Wykonawca:</t>
  </si>
  <si>
    <t>(pełna nazwa/firma,adres, w zależności od podmiotu NIP/PESEL,KRS/CEiDG)</t>
  </si>
  <si>
    <t xml:space="preserve">Zamawiajacy nie ponosi odpowiedzialności za błędy wynikające z korzystania z formuł obliczeniowych. </t>
  </si>
  <si>
    <t>Wartość netto       (kol. 6 x kol. 5)</t>
  </si>
  <si>
    <t>Cena jednostkowa brutto (kol. 11 / kol. 5)</t>
  </si>
  <si>
    <t>Wartość brutto (kol. 7 + kol. 9)</t>
  </si>
  <si>
    <t>Oferowany produkt (nazwa,producent, pojemność)</t>
  </si>
  <si>
    <t>wartość (kol. 7 x kol. 8)</t>
  </si>
  <si>
    <t>ŁĄCZNĄ  WARTOŚĆ   NETTO,   BRUTTO   ORAZ  VAT  NALEŻY   PRZENIEŚĆ   DO   OFERTY</t>
  </si>
  <si>
    <t>* Oferent musi wypełnić wszystkie wiersze i kolumny formularza cenowego</t>
  </si>
  <si>
    <t xml:space="preserve">podpis(y) elektroniczny osób(y) uprawnionych do reprezentacji Wykonawcy </t>
  </si>
  <si>
    <t>miejscowość, data</t>
  </si>
  <si>
    <t>Instrukcja wypełniania: Wykonawca wypełnia żółte pola: kolumny od 6 do 12. Wykonawca zobowiązany jest podać cenę w złotych polskich z dokładnością do dwóch miejsc po przecinku. Jeżeli trzecia cyfra po przecinku jest mniejsza niż 5, to przy zaokrągleniu - drugiej cyfry nie zmienia się, jeżeli trzecia cyfra po przecinku jest równa 5 lub większa – to drugą cyfrę zaokrągla się w górę. Do oferty należy dołączyć wypełniony i podpisany poniższy szczegółowy formularz cenowy wraz z jego wersją elektroniczną w formacie możliwym do odczytania w programie EXCEL.</t>
  </si>
  <si>
    <t>Nr referencyjny: DBFO-Ś/SOA/2500/6/23/MM</t>
  </si>
  <si>
    <t>______________________________________________________________</t>
  </si>
  <si>
    <t>_____________________</t>
  </si>
  <si>
    <t>Załącznik nr 2.2 do SWZ</t>
  </si>
  <si>
    <t>Formularz cenowy na II Część - Artykuły chemiczne (środki czyszczące)</t>
  </si>
  <si>
    <t>Przeznaczony do usuwania kurzu, antystatyczny, nie pozostawiający smug, możliwość użycia do drewna, szkła i plastiku. Opakowanie o pojemności od 250 ml do 300 ml</t>
  </si>
  <si>
    <t>Skutecznie czyści powierzchnie szklane, monitory komputerowe, ekrany komputerów przenośnych, szyby skanerów i inne szklane powierzchnie. Preparat nie zawiera alkoholu, nie pozostawia smug i posiada właściwości antystatyczne, które zapobiegają gromadzeniu się kurzu. Opakowanie nie mniejsze niż 250 ml.</t>
  </si>
  <si>
    <t>W żelu, stojący, neutralizujący nieprzyjemne zapachy, pozostawiając przyjemny, świeży zapach, żel nie wysycha, o masie minimum 150 g, dostępny w minimum 4 zapachach (1 opakowanie = minimum 150 g)</t>
  </si>
  <si>
    <t>Odświeżacz powietrza w sprayu, odświeża, działa natychmiastowo, wysokiej jakości zapach, długotrwała świeżość, występuje co najmniej w pięciu zapachach. Opakowanie nie mniejsze niż 300 ml.</t>
  </si>
  <si>
    <t>Płyn/balsam do ręcznego mycia naczyń kuchennych ze szkła, metalu i tworzyw sztucznych w wodzie zimnej i ciepłej. Posiada właściwości odtłuszczające (emulgacja tłuszczów). Opakowania nie mniejsze niż 700 ml.</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</si>
  <si>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</si>
  <si>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</si>
  <si>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Mydło w pianie do zastosowania w dozownikach piany. Posiada delikatne składniki myjace, przyjemny zapach, a także neutralny dla skóry poziom PH. Produkt jest łagodny dla skóry, nie wysusza jej i nie podrażnia. Opakowanie nie mniejsze niż 5 litrów.</t>
  </si>
  <si>
    <t>Mydło w kostce kremowe posiada zawartość kremu nawilżającego, który działa łagodząco i utrzymuje naturalny poziom nawilżenia. Jest delikatne i nie powoduje podrażnień, dzięki czemu może być stosowane także przez osoby z problemami skórnymi, posiada delikatny zapach (1 sztuka = min. 90 g)</t>
  </si>
  <si>
    <t>Kapsułki żelowe do prania tkanin białych i kolorowych. Opakowanie nie mniejsze niż 26 kapsułek.</t>
  </si>
  <si>
    <t>Chlorowy płyn do wybielania tkanin. Opakowanie nie mniejsze niż 1 litr.</t>
  </si>
  <si>
    <t>Płyn do usuwania plam z tkanin białych i kolorowych, nie zawiera chloru, może być stosowany w każdej temperaturze i do każdego rodzaju tkanin. Zawiera od 5% do 15% związków wybielające na bazie tlenu oraz mniej niż 5% niejonowych środków powierzchniowo czynnych. Opakowanie nie mniejsze niż 1 litr.</t>
  </si>
  <si>
    <t>Uniwersalny płyn do zmiękczania tkanin, zapewnia miękkość , doskonałą chłonność wody oraz pozostawia na tkaninach przyjemny zapach, pomaga ograniczyć elektryzowanie się tkanin i ułatwia prasowanie (1 opakowanie = 5 l)</t>
  </si>
  <si>
    <t>Uniwersalny płyn do zmiękczania tkanin, zapewnia miękkość , doskonałą chłonność wody oraz pozostawia na tkaninach przyjemny zapach, pomaga ograniczyć elektryzowanie się tkanin i ułatwia prasowanie (1 opakowanie = 1 l)</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</si>
  <si>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</si>
  <si>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Wkład zapachowy do pisuaru, elastyczny, zabezpieczający odpływ przed zapchaniem, zapachowy, średnica ok. 19  cm (1 opakownie = 1 sztuka)</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</si>
  <si>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</si>
  <si>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mycia glazury i terakoty, nie pozostawia smug i zacieków, skutecznie usuwa wszelkiego rodzaju zabrudzenia, pozostawia świeży i przyjemny zapach (1 opakowanie = 5 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</si>
  <si>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</si>
  <si>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</si>
  <si>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sanitariatów z formułą ochronną, która redukuje ilość osadzanego wapnia i brudu oraz zapobiega korodowaniu armatur. Jest to środek do szybkiego usuwania osadów wapiennych i związanych w nich zabrudzeń. Polecany do pielęgnacji kwaso- i wodoodpornych powierzchni oraz przedmiotów w obszarze sanitarnym takich jak: ceramiczne flizy ścienne i podłogowe, umywalki, muszle WC, pisuary ceramiczne, porcelanowe i ze stali szlachetnej, pojemność 1 L.</t>
  </si>
  <si>
    <t>Antypoślizgowy koncentrat do mycia sal gimnastycznych. Niskopieniący, myjąco-pielęgnacyjny, posiada właściwości antypoślizgowe, antyrefleksyjne iantystatyczne, bezsmugowy, zabezpiecza posadzkę, utrudnia osadzanie się brudu. (Opakowanie 5 litrów)</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</si>
  <si>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650 ml)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</si>
  <si>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5 l)</t>
  </si>
  <si>
    <t>Tabletki/kapsułki wielofunkcyjne do zmywarek, łączą funkcje środka myjącego, nabłyszczacza, soli, usuwają osady z herbaty, chronią zmywarkę przed osadzaniem się kamienia. Skutecznie eliminują zabrudzenia i usuwają uporczywe plamy oraz osady z kawy i herbaty, dodatkowo dbając o połysk sztućców i metalowych elementów naczyń. Kapsułki zapewniają również skuteczną ochronę filtrów zmywarki oraz szkła i zapobiegają osadzaniu się kamienia,działają w niskich temperaturach, usuwa nawet trudne zabrudzenia bez namaczania wstępnego.
Liczba tabletek w opakowaniu nie mniejsza niż 24 sztuki.</t>
  </si>
  <si>
    <t>Płyn nabłyszczający do zmywarek przemysłowych, nadający naczyniom połysk i przyspieszający proces wysychania, przeciwdziałający powstawaniu zacieków i plam po kroplach wody na umytych naczyniach, ulegający biodegradacji (1 opakowanie = 10 l)</t>
  </si>
  <si>
    <t>Płyn nabłyszczający do zmywarek, nadający naczyniom połysk i przyspieszający proces wysychania, przeciwdziałający powstawaniu zacieków i plam po kroplach wody na umytych naczyniach, ulegający biodegradacji (1 opakowanie = 750 ml)</t>
  </si>
  <si>
    <t>Płyn do usuwania kamienia w zmywarkach i urządzeniach gastronomicznych. Skuteczny środek do usuwania kamienia wapiennego. Zapobiega jego ponownemu osadzaniu.Skuteczny w niskich temperaturach (1 opakowanie = 10 l)</t>
  </si>
  <si>
    <t>Płyn do usuwania kamienia w zmywarkach i urządzeniach gastronomicznych. Skuteczny środek do usuwania kamienia wapiennego. Zapobiega jego ponownemu osadzaniu.Skuteczny w niskich temperaturach (1 opakowanie = 1 l)</t>
  </si>
  <si>
    <t>Sól ochronna do zmywarek, chroni zmywarkę przed osadzaniem się kamienia w jej wnętrzu i na mytych naczyniach. Opakowanie nie mniejsze niż 1,5 kg.</t>
  </si>
  <si>
    <t>Płyn do czyszczenia piekarników w pojemniku z rozpylaczem, usuwający przypalenia i zapieczenia powstałe w czasie używania piekarników, możliwość czyszczenia "na ciepło" i "na zimno",  nie zawierający substancji drażniących, nie powodujący korozji (1 opakowanie = 500 ml)</t>
  </si>
  <si>
    <t>op.</t>
  </si>
  <si>
    <t>szt.</t>
  </si>
  <si>
    <t>op</t>
  </si>
  <si>
    <t>Mydło do dozownika  (wkład)</t>
  </si>
  <si>
    <t>Mydło do podajnika  (wkład)</t>
  </si>
  <si>
    <t xml:space="preserve">Płyn do podłóg sportowych </t>
  </si>
  <si>
    <t xml:space="preserve">Płyn do mycia kabin przysznicowych </t>
  </si>
  <si>
    <t>Płyn do szyb</t>
  </si>
  <si>
    <t>Płyn do mycia maszynowego</t>
  </si>
  <si>
    <t>Uniwersalny płyn do mycia powierzchni płaskich przeznaczony do mycia maszynowego, pojemność nie mniejsza niż 10 l</t>
  </si>
  <si>
    <t>Płyn do mycia kabin prysznicowych, z atomizerem, pojemność nie mniejsza niż 500 ml</t>
  </si>
  <si>
    <t>Płyn do mycia szyb z dodatkiem alkoholu, nie pozostawiający osadu oraz smug, pojemność nie mniejsza niż 5 l</t>
  </si>
  <si>
    <t>Płyn w sprayu przeciw kurzowi</t>
  </si>
  <si>
    <t>Płyn do mycia monitorów</t>
  </si>
  <si>
    <t>Płyn do mycia tablic suchościeralnych</t>
  </si>
  <si>
    <t>Odświeżacz powietrza w żelu</t>
  </si>
  <si>
    <t>Odświeżacz powietrza w sprayu</t>
  </si>
  <si>
    <t>Płyn do mycia naczyń</t>
  </si>
  <si>
    <t>Płyn do ręcznego mycia naczyń</t>
  </si>
  <si>
    <t>Mydło do rąk w płynie</t>
  </si>
  <si>
    <t>Hipoalergiczne mydło w płynie</t>
  </si>
  <si>
    <t>Mydło w pianie</t>
  </si>
  <si>
    <t>Mydło w kostce kremowe</t>
  </si>
  <si>
    <t>Proszek do prania tkanin białych</t>
  </si>
  <si>
    <t>Proszek do prania do tkanin kolorowych</t>
  </si>
  <si>
    <t>Kapsułki do prania tkanin białych i kolorowych</t>
  </si>
  <si>
    <t>Wybielacz do tkanin</t>
  </si>
  <si>
    <t>Odplamiacz w płynie do tkanin</t>
  </si>
  <si>
    <t>Płyn do płukania tkanin</t>
  </si>
  <si>
    <t>Płyn do mycia szyb</t>
  </si>
  <si>
    <t>Uniwersalny środek myjący</t>
  </si>
  <si>
    <t>Zawieszka do WC</t>
  </si>
  <si>
    <t>Wkład zapachowy do pisuaru</t>
  </si>
  <si>
    <t>Płyn do dezynfekcji toalet</t>
  </si>
  <si>
    <t>Płyn do usuwania kamienia i rdzy</t>
  </si>
  <si>
    <t>Płyn do mycia glazury</t>
  </si>
  <si>
    <t>Płyn do mycia i konserwacji paneli podłogowych oraz wszelkich powierzchni drewnianych, również nielakierowanych (podłóg, boazerii, szaf, listew)</t>
  </si>
  <si>
    <t>Pasta do podłóg</t>
  </si>
  <si>
    <t>Plyn do mycia fug</t>
  </si>
  <si>
    <t>Środek do mycia sal sportowych, gimnastycznych</t>
  </si>
  <si>
    <t>Mleczko do czyszczenia</t>
  </si>
  <si>
    <t xml:space="preserve"> płyn do mycia powierzchni ze stali nierdzewnej</t>
  </si>
  <si>
    <t>Płyn myjący do zmywarek</t>
  </si>
  <si>
    <t>Tabletki/kapsułki do zmywarek</t>
  </si>
  <si>
    <t>Płyn nabłyszczający do zmywarek</t>
  </si>
  <si>
    <t>Płyn do usuwania kamienia w zmywarkach</t>
  </si>
  <si>
    <t>Sól ochronna do zmywarek</t>
  </si>
  <si>
    <t>Płyn do czyszczenia piekarników</t>
  </si>
  <si>
    <t>Środek do chemicznego udrożniania rur i syfonów</t>
  </si>
  <si>
    <t>Środek do drewnianych lakierowanych podłóg sportowych, który usuwa ślady po piłce (1 sztuka = 5L)</t>
  </si>
  <si>
    <t>Środek do okresowej pielęgnacji drewnianych lakierowanych podłóg sprotowych; neutralizuje nadmierną śliskość podłogi sportowej (1 sztuka = 1 L)</t>
  </si>
  <si>
    <t>nazwa: _____________
producent: ___________
pojemność: _________</t>
  </si>
  <si>
    <t xml:space="preserve">Płyn do ręcznego mycia naczyń w postaci silnego koncentratu, usuwający zanieczyszczenia organiczne i tłuszcze, wartość PH roztworu neutralna, delikatny dla skóry rąk, gęsty ale nie galaretowaty, spieniający, wysoce wydajny (1 do 2 łyżeczek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t>
  </si>
  <si>
    <t>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w niskich temperaturach wody. Zakres temperatur : 30 - 90 st. C. Wystarczający na około 40 -50 prań. (1 opakowanie =  minimum 4 kg )</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</si>
  <si>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ropuszczający się w wodzie, nie pozostawiająych na ubraniach smug i osadu, posiadający aktywne składniki działające już w niskich temperaturach wody. Zakres temperatur : 30 -60 st. C. Wystarczający na około 40-50 prań (1 opakowanie = minimum 4 kg )</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</si>
  <si>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8,  Gęstość min. 1000 g/cm3 (1 opakowanie = 5 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</si>
  <si>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(opakowanie = 750 ml)</t>
  </si>
  <si>
    <t>Płyn do mycia glazury i terakoty, nie pozostawia smug i zacieków, skutecznie usuwa wszelkiego rodzaju zabrudzenia, pozostawia świeży i przyjemny zapach (1 opakowanie = 1l)</t>
  </si>
  <si>
    <t xml:space="preserve">Płyn do mycia kabiny prysznicowej z atomizerem  </t>
  </si>
  <si>
    <t>Płyn do mycia kabin prysznicowych z atomizerem, skutecznie usuwa osady z kamienia, mydła, zacieków wodnych i innych zabrudzeń. Jest wyjątkowo pomocny do czyszczenia szkła, plastiku, powierzchni z chromu, stali nierdzewnej, glazury oraz terakoty. Może zostać użyty do brodzików i wanien. Dzięki specjalnemu rozpylaczowi może zostać naniesiony w postaci płynu lub piany, która spowalnia spływanie preparatu z powierzchni pionowych. Nie rysuje powierzchni, pozostawia świeżość i połysk. (1 opakowanie = 500 mg)</t>
  </si>
  <si>
    <t>Mleczko do czyszczenia, aktywnie usuwające brud, pozostałości po tłuszczach, nie rysujące powierzchni czyszczącej, z delikatnym środkiem ściernym, Gęstość min. 1,20 (g/cm3) Skład: anionowe środki powierzchniowo czynne &lt;5% anionowe i niejonowe środki powierzchniowo czynne,  kompozycja zapachowa.  ph: od 8,5 do 13 (1 opakowanie = 500 ml)</t>
  </si>
  <si>
    <t>Środek do chemicznego udrożniania rur i syfonów w instalacjach kanalizacyjnych zawierający wodorotlenek sodu, w postaci żelu, (1 opakowanie = 500 mg)</t>
  </si>
  <si>
    <t>Wysokiej jakości mydło w płynie 1000 ml o przyjemnym zapachu. Szczelny, jednorazowy wkład z zaworem zwrotnym. Opakowanie mydła ma następujące wymiary długość 91,5 mm, głębokość 68, 5 mm, wysokość 245 mm. Bardzo delikatne dla skóry.</t>
  </si>
  <si>
    <t>Zawieszka WC do muszli klozetowej na bazie substancji powierzchniowo-czynnych- zawieszka, trójfazowa, odświeżająca o zapachu leśnym, morskim, cytrynowym lub kwiatowym, zapobiegająca osiadaniu się kamienia, o długotrwałym działaniu,  transparentny koszyk, działanie wybielające dzięki zawartości aktywnego tlenu (waga kostki 40g - 60g)</t>
  </si>
  <si>
    <t xml:space="preserve">Wysokiej jakości mydło w płynie  1000 ml. Nawilżające i uzpełniające wartwę lipidową składniki o delikanym zapachu pielęgnują skórę. Wkład w formie szczelnej, plastikowej, butelki z jednorazową pomką zmniejsza ryzyko krzyżowego przenoszenia bakteri. Wymiary opakowania: wysokość 240 mm, długość 92 mm, szerokość 92 mm, objętość 2 dm3 z tolerancją +/- 2%. </t>
  </si>
  <si>
    <t>Płyn w sprayu do mycia tablic suchościeralnych, usuwa m.in. ślady po markerach. Opakowanie nie mniejsze niż 250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</si>
</sst>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_ ;\-#,##0.00\ "/>
    <numFmt numFmtId="165" formatCode="[$-415]General"/>
  </numFmts>
  <fonts count="22" x14ac:knownFonts="1">
    <font>
      <sz val="11"/>
      <color theme="1"/>
      <name val="Calibri"/>
      <family val="2"/>
      <charset val="238"/>
      <scheme val="minor"/>
    </font>
    <font>
      <b/>
      <sz val="11"/>
      <color theme="1"/>
      <name val="Calibri"/>
      <family val="2"/>
      <charset val="238"/>
      <scheme val="minor"/>
    </font>
    <font>
      <b/>
      <sz val="8"/>
      <color indexed="8"/>
      <name val="Arial"/>
      <family val="2"/>
      <charset val="238"/>
    </font>
    <font>
      <b/>
      <sz val="8"/>
      <color theme="1"/>
      <name val="Arial"/>
      <family val="2"/>
      <charset val="238"/>
    </font>
    <font>
      <sz val="8"/>
      <color indexed="8"/>
      <name val="Arial"/>
      <family val="2"/>
      <charset val="238"/>
    </font>
    <font>
      <sz val="8"/>
      <color theme="1"/>
      <name val="Arial"/>
      <family val="2"/>
      <charset val="238"/>
    </font>
    <font>
      <sz val="8"/>
      <name val="Arial"/>
      <family val="2"/>
      <charset val="238"/>
    </font>
    <font>
      <sz val="10"/>
      <name val="Arial CE"/>
      <family val="2"/>
      <charset val="238"/>
    </font>
    <font>
      <sz val="11"/>
      <color indexed="8"/>
      <name val="Calibri"/>
      <family val="2"/>
      <charset val="238"/>
    </font>
    <font>
      <b/>
      <sz val="9"/>
      <color indexed="8"/>
      <name val="Arial"/>
      <family val="2"/>
      <charset val="238"/>
    </font>
    <font>
      <b/>
      <sz val="9"/>
      <color theme="1"/>
      <name val="Arial"/>
      <family val="2"/>
      <charset val="238"/>
    </font>
    <font>
      <i/>
      <sz val="11"/>
      <color theme="1"/>
      <name val="Calibri"/>
      <family val="2"/>
      <charset val="238"/>
      <scheme val="minor"/>
    </font>
    <font>
      <b/>
      <sz val="14"/>
      <color theme="1"/>
      <name val="Calibri"/>
      <family val="2"/>
      <charset val="238"/>
      <scheme val="minor"/>
    </font>
    <font>
      <i/>
      <sz val="10"/>
      <color theme="1"/>
      <name val="Calibri"/>
      <family val="2"/>
      <charset val="238"/>
      <scheme val="minor"/>
    </font>
    <font>
      <sz val="10"/>
      <color theme="1"/>
      <name val="Calibri"/>
      <family val="2"/>
      <charset val="238"/>
      <scheme val="minor"/>
    </font>
    <font>
      <b/>
      <sz val="15"/>
      <color theme="1"/>
      <name val="Calibri"/>
      <family val="2"/>
      <charset val="238"/>
      <scheme val="minor"/>
    </font>
    <font>
      <b/>
      <sz val="11"/>
      <color rgb="FFFF0000"/>
      <name val="Calibri"/>
      <family val="2"/>
      <charset val="238"/>
      <scheme val="minor"/>
    </font>
    <font>
      <sz val="10"/>
      <color rgb="FF000000"/>
      <name val="Calibri"/>
      <family val="2"/>
      <charset val="238"/>
      <scheme val="minor"/>
    </font>
    <font>
      <sz val="10"/>
      <name val="Calibri"/>
      <family val="2"/>
      <charset val="238"/>
      <scheme val="minor"/>
    </font>
    <font>
      <sz val="11"/>
      <color theme="1"/>
      <name val="Calibri"/>
      <family val="2"/>
      <scheme val="minor"/>
    </font>
    <font>
      <sz val="10"/>
      <color indexed="8"/>
      <name val="Calibri"/>
      <family val="2"/>
      <charset val="238"/>
      <scheme val="minor"/>
    </font>
    <font>
      <sz val="11"/>
      <color rgb="FF000000"/>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theme="7" tint="0.79998168889431442"/>
        <bgColor indexed="64"/>
      </patternFill>
    </fill>
    <fill>
      <patternFill patternType="solid">
        <fgColor rgb="FFFFFFFF"/>
        <bgColor rgb="FFFFFFFF"/>
      </patternFill>
    </fill>
  </fills>
  <borders count="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s>
  <cellStyleXfs count="5">
    <xf numFmtId="0" fontId="0" fillId="0" borderId="0"/>
    <xf numFmtId="0" fontId="7" fillId="0" borderId="0"/>
    <xf numFmtId="0" fontId="8" fillId="0" borderId="0"/>
    <xf numFmtId="0" fontId="19" fillId="0" borderId="0"/>
    <xf numFmtId="165" fontId="21" fillId="0" borderId="0" applyBorder="0" applyProtection="0"/>
  </cellStyleXfs>
  <cellXfs count="70">
    <xf numFmtId="0" fontId="0" fillId="0" borderId="0" xfId="0"/>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1" fontId="6" fillId="0" borderId="3" xfId="1"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right" vertical="center"/>
    </xf>
    <xf numFmtId="0" fontId="1" fillId="0" borderId="0" xfId="0" applyFont="1" applyAlignment="1"/>
    <xf numFmtId="1" fontId="4"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center"/>
    </xf>
    <xf numFmtId="0" fontId="12" fillId="0" borderId="0" xfId="0" applyFont="1" applyAlignment="1">
      <alignment vertical="center" wrapText="1"/>
    </xf>
    <xf numFmtId="0" fontId="1" fillId="0" borderId="0" xfId="0" applyFont="1" applyFill="1" applyAlignment="1"/>
    <xf numFmtId="0" fontId="0" fillId="0" borderId="0" xfId="0" applyFill="1" applyAlignment="1"/>
    <xf numFmtId="0" fontId="11" fillId="0" borderId="0" xfId="0" applyFont="1" applyAlignment="1">
      <alignment vertical="center"/>
    </xf>
    <xf numFmtId="0" fontId="14" fillId="0" borderId="0" xfId="0" applyFont="1" applyAlignment="1"/>
    <xf numFmtId="0" fontId="0" fillId="0" borderId="0" xfId="0" applyFont="1" applyAlignment="1">
      <alignment horizontal="left"/>
    </xf>
    <xf numFmtId="0" fontId="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43" fontId="5" fillId="5" borderId="2" xfId="0" applyNumberFormat="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5" borderId="5" xfId="0" applyNumberFormat="1" applyFont="1" applyFill="1" applyBorder="1" applyAlignment="1">
      <alignment horizontal="center" vertical="center" wrapText="1"/>
    </xf>
    <xf numFmtId="43" fontId="5" fillId="5" borderId="3"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43" fontId="5" fillId="5" borderId="4" xfId="0" applyNumberFormat="1"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43"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3" borderId="3" xfId="0" applyFont="1" applyFill="1" applyBorder="1" applyAlignment="1">
      <alignment horizontal="center"/>
    </xf>
    <xf numFmtId="0" fontId="1" fillId="0" borderId="0" xfId="0" applyFont="1"/>
    <xf numFmtId="0" fontId="17" fillId="0" borderId="3" xfId="0" applyFont="1" applyBorder="1" applyAlignment="1">
      <alignment horizontal="left" vertical="top" wrapText="1"/>
    </xf>
    <xf numFmtId="0" fontId="17" fillId="0" borderId="3" xfId="2" applyFont="1" applyBorder="1" applyAlignment="1">
      <alignment horizontal="left" vertical="top" wrapText="1"/>
    </xf>
    <xf numFmtId="0" fontId="17" fillId="0" borderId="3" xfId="0" applyFont="1" applyFill="1" applyBorder="1" applyAlignment="1">
      <alignment horizontal="left" vertical="top" wrapText="1"/>
    </xf>
    <xf numFmtId="0" fontId="18" fillId="2" borderId="3" xfId="3" applyFont="1" applyFill="1" applyBorder="1" applyAlignment="1">
      <alignment horizontal="left" vertical="top" wrapText="1"/>
    </xf>
    <xf numFmtId="0" fontId="20" fillId="0" borderId="3" xfId="0" applyFont="1" applyFill="1" applyBorder="1" applyAlignment="1">
      <alignment horizontal="left" vertical="top" wrapText="1"/>
    </xf>
    <xf numFmtId="4" fontId="20" fillId="0" borderId="3" xfId="0" applyNumberFormat="1" applyFont="1" applyFill="1" applyBorder="1" applyAlignment="1">
      <alignment horizontal="left" vertical="top" wrapText="1"/>
    </xf>
    <xf numFmtId="165" fontId="17" fillId="0" borderId="6" xfId="4" applyFont="1" applyFill="1" applyBorder="1" applyAlignment="1" applyProtection="1">
      <alignment horizontal="left" vertical="top" wrapText="1"/>
    </xf>
    <xf numFmtId="0" fontId="17" fillId="6" borderId="6" xfId="3" applyFont="1" applyFill="1" applyBorder="1" applyAlignment="1" applyProtection="1">
      <alignment horizontal="left" vertical="top" wrapText="1"/>
    </xf>
    <xf numFmtId="0" fontId="20" fillId="0" borderId="3" xfId="2" applyFont="1" applyBorder="1" applyAlignment="1">
      <alignment horizontal="left" vertical="top" wrapText="1"/>
    </xf>
    <xf numFmtId="0" fontId="14" fillId="0" borderId="3" xfId="0" quotePrefix="1" applyFont="1" applyBorder="1" applyAlignment="1">
      <alignment horizontal="left" vertical="top" wrapText="1"/>
    </xf>
    <xf numFmtId="0" fontId="14" fillId="0" borderId="3" xfId="0" applyFont="1" applyBorder="1" applyAlignment="1">
      <alignment horizontal="left" vertical="top" wrapText="1"/>
    </xf>
    <xf numFmtId="0" fontId="18" fillId="0" borderId="3" xfId="0"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 xfId="3" applyFont="1" applyFill="1" applyBorder="1" applyAlignment="1">
      <alignment horizontal="left" vertical="top" wrapText="1"/>
    </xf>
    <xf numFmtId="0" fontId="18" fillId="0" borderId="3" xfId="0" applyFont="1" applyBorder="1" applyAlignment="1">
      <alignment horizontal="left" vertical="top" wrapText="1"/>
    </xf>
    <xf numFmtId="0" fontId="18" fillId="0" borderId="3" xfId="0" applyFont="1" applyFill="1" applyBorder="1" applyAlignment="1">
      <alignment horizontal="left" vertical="top" wrapText="1"/>
    </xf>
    <xf numFmtId="0" fontId="14" fillId="0" borderId="3" xfId="0" quotePrefix="1" applyFont="1" applyFill="1" applyBorder="1" applyAlignment="1">
      <alignment horizontal="left" vertical="top" wrapText="1"/>
    </xf>
    <xf numFmtId="0" fontId="14" fillId="5" borderId="3" xfId="0" applyFont="1" applyFill="1" applyBorder="1" applyAlignment="1">
      <alignment vertical="center" wrapText="1"/>
    </xf>
    <xf numFmtId="0" fontId="3" fillId="3" borderId="3" xfId="0" applyFont="1" applyFill="1" applyBorder="1" applyAlignment="1">
      <alignment horizontal="center" vertical="center" wrapText="1"/>
    </xf>
    <xf numFmtId="0" fontId="1" fillId="0" borderId="0" xfId="0" applyFont="1" applyAlignment="1">
      <alignment horizontal="center"/>
    </xf>
    <xf numFmtId="0" fontId="16" fillId="0" borderId="0" xfId="0" applyFont="1" applyAlignment="1">
      <alignment horizontal="left"/>
    </xf>
    <xf numFmtId="0" fontId="0" fillId="0" borderId="0" xfId="0" applyAlignment="1">
      <alignment horizontal="center"/>
    </xf>
    <xf numFmtId="0" fontId="2" fillId="4"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15"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0" xfId="0" applyFont="1" applyAlignment="1">
      <alignment horizontal="left" vertical="center" wrapText="1"/>
    </xf>
    <xf numFmtId="0" fontId="0"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center" vertical="top" wrapText="1"/>
    </xf>
    <xf numFmtId="0" fontId="1" fillId="0" borderId="0" xfId="0" applyFont="1" applyAlignment="1">
      <alignment horizontal="left"/>
    </xf>
  </cellXfs>
  <cellStyles count="5">
    <cellStyle name="Excel Built-in Normal" xfId="4" xr:uid="{00000000-0005-0000-0000-000000000000}"/>
    <cellStyle name="Normalny" xfId="0" builtinId="0"/>
    <cellStyle name="Normalny 2" xfId="2" xr:uid="{00000000-0005-0000-0000-000002000000}"/>
    <cellStyle name="Normalny 3" xfId="3" xr:uid="{00000000-0005-0000-0000-000003000000}"/>
    <cellStyle name="Normalny_Arkusz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topLeftCell="A4" zoomScale="120" zoomScaleNormal="120" workbookViewId="0">
      <selection activeCell="C19" sqref="C19"/>
    </sheetView>
  </sheetViews>
  <sheetFormatPr defaultColWidth="8.85546875" defaultRowHeight="15" x14ac:dyDescent="0.25"/>
  <cols>
    <col min="1" max="1" width="3.42578125" bestFit="1" customWidth="1"/>
    <col min="2" max="2" width="30.7109375" customWidth="1"/>
    <col min="3" max="3" width="46.28515625" customWidth="1"/>
    <col min="6" max="6" width="12.7109375" customWidth="1"/>
    <col min="7" max="7" width="15.42578125" customWidth="1"/>
    <col min="9" max="9" width="10.7109375" bestFit="1" customWidth="1"/>
    <col min="10" max="10" width="13.42578125" customWidth="1"/>
    <col min="11" max="11" width="13.7109375" customWidth="1"/>
    <col min="12" max="12" width="19.7109375" customWidth="1"/>
  </cols>
  <sheetData>
    <row r="1" spans="1:12" x14ac:dyDescent="0.25">
      <c r="A1" s="35" t="s">
        <v>26</v>
      </c>
      <c r="B1" s="35"/>
      <c r="C1" s="35"/>
    </row>
    <row r="2" spans="1:12" x14ac:dyDescent="0.25">
      <c r="A2" s="69" t="s">
        <v>23</v>
      </c>
      <c r="B2" s="69"/>
      <c r="C2" s="69"/>
      <c r="J2" s="18"/>
      <c r="K2" s="64"/>
      <c r="L2" s="64"/>
    </row>
    <row r="3" spans="1:12" x14ac:dyDescent="0.25">
      <c r="J3" s="12"/>
      <c r="K3" s="12"/>
    </row>
    <row r="4" spans="1:12" ht="18.75" x14ac:dyDescent="0.25">
      <c r="A4" s="65" t="s">
        <v>10</v>
      </c>
      <c r="B4" s="65"/>
      <c r="C4" s="14"/>
      <c r="D4" s="14"/>
      <c r="E4" s="14"/>
      <c r="F4" s="14"/>
      <c r="G4" s="14"/>
      <c r="H4" s="6"/>
      <c r="I4" s="6"/>
      <c r="J4" s="15"/>
      <c r="K4" s="16"/>
    </row>
    <row r="5" spans="1:12" ht="29.25" customHeight="1" x14ac:dyDescent="0.25">
      <c r="A5" s="66" t="s">
        <v>24</v>
      </c>
      <c r="B5" s="66"/>
      <c r="C5" s="66"/>
      <c r="D5" s="14"/>
      <c r="E5" s="14"/>
      <c r="F5" s="14"/>
      <c r="G5" s="14"/>
      <c r="H5" s="6"/>
      <c r="I5" s="6"/>
      <c r="J5" s="6"/>
      <c r="K5" s="6"/>
    </row>
    <row r="6" spans="1:12" x14ac:dyDescent="0.25">
      <c r="A6" s="67" t="s">
        <v>11</v>
      </c>
      <c r="B6" s="67"/>
      <c r="C6" s="67"/>
      <c r="D6" s="13"/>
      <c r="E6" s="13"/>
      <c r="F6" s="13"/>
      <c r="G6" s="13"/>
      <c r="H6" s="13"/>
      <c r="I6" s="13"/>
      <c r="J6" s="13"/>
      <c r="K6" s="13"/>
    </row>
    <row r="7" spans="1:12" x14ac:dyDescent="0.25">
      <c r="A7" s="13"/>
      <c r="B7" s="13"/>
      <c r="C7" s="13"/>
      <c r="D7" s="13"/>
      <c r="E7" s="13"/>
      <c r="F7" s="13"/>
      <c r="G7" s="13"/>
      <c r="H7" s="13"/>
      <c r="I7" s="13"/>
      <c r="J7" s="13"/>
      <c r="K7" s="13"/>
    </row>
    <row r="8" spans="1:12" ht="49.5" customHeight="1" x14ac:dyDescent="0.25">
      <c r="A8" s="68" t="s">
        <v>22</v>
      </c>
      <c r="B8" s="68"/>
      <c r="C8" s="68"/>
      <c r="D8" s="68"/>
      <c r="E8" s="68"/>
      <c r="F8" s="68"/>
      <c r="G8" s="68"/>
      <c r="H8" s="68"/>
      <c r="I8" s="68"/>
      <c r="J8" s="68"/>
      <c r="K8" s="68"/>
      <c r="L8" s="68"/>
    </row>
    <row r="9" spans="1:12" x14ac:dyDescent="0.25">
      <c r="A9" s="63" t="s">
        <v>12</v>
      </c>
      <c r="B9" s="63"/>
      <c r="C9" s="63"/>
      <c r="D9" s="63"/>
      <c r="E9" s="63"/>
      <c r="F9" s="63"/>
      <c r="G9" s="63"/>
      <c r="H9" s="63"/>
      <c r="I9" s="63"/>
      <c r="J9" s="63"/>
      <c r="K9" s="63"/>
      <c r="L9" s="63"/>
    </row>
    <row r="10" spans="1:12" ht="15" customHeight="1" x14ac:dyDescent="0.25">
      <c r="A10" s="19"/>
      <c r="B10" s="19"/>
      <c r="C10" s="19"/>
      <c r="D10" s="19"/>
      <c r="E10" s="19"/>
      <c r="F10" s="19"/>
      <c r="G10" s="19"/>
      <c r="H10" s="19"/>
      <c r="I10" s="19"/>
      <c r="J10" s="19"/>
      <c r="K10" s="19"/>
    </row>
    <row r="11" spans="1:12" ht="15" customHeight="1" x14ac:dyDescent="0.3">
      <c r="A11" s="62" t="s">
        <v>27</v>
      </c>
      <c r="B11" s="62"/>
      <c r="C11" s="62"/>
      <c r="D11" s="62"/>
      <c r="E11" s="62"/>
      <c r="F11" s="62"/>
      <c r="G11" s="62"/>
      <c r="H11" s="62"/>
      <c r="I11" s="62"/>
      <c r="J11" s="62"/>
      <c r="K11" s="62"/>
      <c r="L11" s="62"/>
    </row>
    <row r="12" spans="1:12" x14ac:dyDescent="0.25">
      <c r="B12" s="4"/>
    </row>
    <row r="13" spans="1:12" ht="15" customHeight="1" x14ac:dyDescent="0.25">
      <c r="A13" s="60" t="s">
        <v>0</v>
      </c>
      <c r="B13" s="60" t="s">
        <v>9</v>
      </c>
      <c r="C13" s="60" t="s">
        <v>8</v>
      </c>
      <c r="D13" s="60" t="s">
        <v>1</v>
      </c>
      <c r="E13" s="60" t="s">
        <v>2</v>
      </c>
      <c r="F13" s="56" t="s">
        <v>3</v>
      </c>
      <c r="G13" s="56" t="s">
        <v>13</v>
      </c>
      <c r="H13" s="56" t="s">
        <v>4</v>
      </c>
      <c r="I13" s="56"/>
      <c r="J13" s="56" t="s">
        <v>14</v>
      </c>
      <c r="K13" s="56" t="s">
        <v>15</v>
      </c>
      <c r="L13" s="56" t="s">
        <v>16</v>
      </c>
    </row>
    <row r="14" spans="1:12" ht="42" customHeight="1" x14ac:dyDescent="0.25">
      <c r="A14" s="60"/>
      <c r="B14" s="60"/>
      <c r="C14" s="60"/>
      <c r="D14" s="60"/>
      <c r="E14" s="60"/>
      <c r="F14" s="56"/>
      <c r="G14" s="56"/>
      <c r="H14" s="20" t="s">
        <v>5</v>
      </c>
      <c r="I14" s="20" t="s">
        <v>17</v>
      </c>
      <c r="J14" s="56"/>
      <c r="K14" s="56"/>
      <c r="L14" s="56"/>
    </row>
    <row r="15" spans="1:12" ht="10.5" customHeight="1" x14ac:dyDescent="0.25">
      <c r="A15" s="21">
        <v>1</v>
      </c>
      <c r="B15" s="21">
        <v>2</v>
      </c>
      <c r="C15" s="21">
        <v>3</v>
      </c>
      <c r="D15" s="21">
        <v>4</v>
      </c>
      <c r="E15" s="21">
        <v>5</v>
      </c>
      <c r="F15" s="20">
        <v>6</v>
      </c>
      <c r="G15" s="20">
        <v>7</v>
      </c>
      <c r="H15" s="20">
        <v>8</v>
      </c>
      <c r="I15" s="20">
        <v>9</v>
      </c>
      <c r="J15" s="20">
        <v>10</v>
      </c>
      <c r="K15" s="20">
        <v>11</v>
      </c>
      <c r="L15" s="20">
        <v>12</v>
      </c>
    </row>
    <row r="16" spans="1:12" ht="43.5" customHeight="1" x14ac:dyDescent="0.25">
      <c r="A16" s="1">
        <v>1</v>
      </c>
      <c r="B16" s="36" t="s">
        <v>71</v>
      </c>
      <c r="C16" s="36" t="s">
        <v>28</v>
      </c>
      <c r="D16" s="47" t="s">
        <v>59</v>
      </c>
      <c r="E16" s="7">
        <v>598</v>
      </c>
      <c r="F16" s="22"/>
      <c r="G16" s="22">
        <f>ROUND(F16*E16,2)</f>
        <v>0</v>
      </c>
      <c r="H16" s="23"/>
      <c r="I16" s="22">
        <f>ROUND(G16*H16,2)</f>
        <v>0</v>
      </c>
      <c r="J16" s="24">
        <f>ROUND(K16/E16,2)</f>
        <v>0</v>
      </c>
      <c r="K16" s="25">
        <f>ROUND(G16+I16,2)</f>
        <v>0</v>
      </c>
      <c r="L16" s="55" t="s">
        <v>110</v>
      </c>
    </row>
    <row r="17" spans="1:12" ht="77.25" customHeight="1" x14ac:dyDescent="0.25">
      <c r="A17" s="1">
        <v>2</v>
      </c>
      <c r="B17" s="52" t="s">
        <v>72</v>
      </c>
      <c r="C17" s="52" t="s">
        <v>29</v>
      </c>
      <c r="D17" s="47" t="s">
        <v>59</v>
      </c>
      <c r="E17" s="8">
        <v>224</v>
      </c>
      <c r="F17" s="26"/>
      <c r="G17" s="22">
        <f t="shared" ref="G17:G64" si="0">ROUND(F17*E17,2)</f>
        <v>0</v>
      </c>
      <c r="H17" s="27"/>
      <c r="I17" s="22">
        <f t="shared" ref="I17:I64" si="1">ROUND(G17*H17,2)</f>
        <v>0</v>
      </c>
      <c r="J17" s="24">
        <f t="shared" ref="J17:J64" si="2">ROUND(K17/E17,2)</f>
        <v>0</v>
      </c>
      <c r="K17" s="25">
        <f t="shared" ref="K17:K64" si="3">ROUND(G17+I17,2)</f>
        <v>0</v>
      </c>
      <c r="L17" s="55" t="s">
        <v>110</v>
      </c>
    </row>
    <row r="18" spans="1:12" ht="41.25" customHeight="1" x14ac:dyDescent="0.25">
      <c r="A18" s="1">
        <v>3</v>
      </c>
      <c r="B18" s="52" t="s">
        <v>73</v>
      </c>
      <c r="C18" s="52" t="s">
        <v>124</v>
      </c>
      <c r="D18" s="47" t="s">
        <v>59</v>
      </c>
      <c r="E18" s="8">
        <v>257</v>
      </c>
      <c r="F18" s="26"/>
      <c r="G18" s="22">
        <f t="shared" si="0"/>
        <v>0</v>
      </c>
      <c r="H18" s="27"/>
      <c r="I18" s="22">
        <f t="shared" si="1"/>
        <v>0</v>
      </c>
      <c r="J18" s="24">
        <f t="shared" si="2"/>
        <v>0</v>
      </c>
      <c r="K18" s="25">
        <f t="shared" si="3"/>
        <v>0</v>
      </c>
      <c r="L18" s="55" t="s">
        <v>110</v>
      </c>
    </row>
    <row r="19" spans="1:12" ht="54" customHeight="1" x14ac:dyDescent="0.25">
      <c r="A19" s="1">
        <v>4</v>
      </c>
      <c r="B19" s="37" t="s">
        <v>74</v>
      </c>
      <c r="C19" s="37" t="s">
        <v>30</v>
      </c>
      <c r="D19" s="48" t="s">
        <v>59</v>
      </c>
      <c r="E19" s="8">
        <v>554</v>
      </c>
      <c r="F19" s="26"/>
      <c r="G19" s="22">
        <f t="shared" si="0"/>
        <v>0</v>
      </c>
      <c r="H19" s="27"/>
      <c r="I19" s="22">
        <f t="shared" si="1"/>
        <v>0</v>
      </c>
      <c r="J19" s="24">
        <f t="shared" si="2"/>
        <v>0</v>
      </c>
      <c r="K19" s="25">
        <f t="shared" si="3"/>
        <v>0</v>
      </c>
      <c r="L19" s="55" t="s">
        <v>110</v>
      </c>
    </row>
    <row r="20" spans="1:12" ht="54" customHeight="1" x14ac:dyDescent="0.25">
      <c r="A20" s="1">
        <v>5</v>
      </c>
      <c r="B20" s="53" t="s">
        <v>75</v>
      </c>
      <c r="C20" s="53" t="s">
        <v>31</v>
      </c>
      <c r="D20" s="49" t="s">
        <v>59</v>
      </c>
      <c r="E20" s="8">
        <v>667</v>
      </c>
      <c r="F20" s="26"/>
      <c r="G20" s="22">
        <f t="shared" si="0"/>
        <v>0</v>
      </c>
      <c r="H20" s="27"/>
      <c r="I20" s="22">
        <f t="shared" si="1"/>
        <v>0</v>
      </c>
      <c r="J20" s="24">
        <f t="shared" si="2"/>
        <v>0</v>
      </c>
      <c r="K20" s="25">
        <f t="shared" si="3"/>
        <v>0</v>
      </c>
      <c r="L20" s="55" t="s">
        <v>110</v>
      </c>
    </row>
    <row r="21" spans="1:12" ht="158.25" customHeight="1" x14ac:dyDescent="0.25">
      <c r="A21" s="1">
        <v>6</v>
      </c>
      <c r="B21" s="38" t="s">
        <v>76</v>
      </c>
      <c r="C21" s="39" t="s">
        <v>111</v>
      </c>
      <c r="D21" s="50" t="s">
        <v>59</v>
      </c>
      <c r="E21" s="8">
        <v>333</v>
      </c>
      <c r="F21" s="26"/>
      <c r="G21" s="22">
        <f t="shared" si="0"/>
        <v>0</v>
      </c>
      <c r="H21" s="27"/>
      <c r="I21" s="22">
        <f t="shared" si="1"/>
        <v>0</v>
      </c>
      <c r="J21" s="24">
        <f t="shared" si="2"/>
        <v>0</v>
      </c>
      <c r="K21" s="25">
        <f t="shared" si="3"/>
        <v>0</v>
      </c>
      <c r="L21" s="55" t="s">
        <v>110</v>
      </c>
    </row>
    <row r="22" spans="1:12" ht="53.25" customHeight="1" x14ac:dyDescent="0.25">
      <c r="A22" s="1">
        <v>7</v>
      </c>
      <c r="B22" s="52" t="s">
        <v>77</v>
      </c>
      <c r="C22" s="52" t="s">
        <v>32</v>
      </c>
      <c r="D22" s="50" t="s">
        <v>59</v>
      </c>
      <c r="E22" s="8">
        <v>484</v>
      </c>
      <c r="F22" s="26"/>
      <c r="G22" s="22">
        <f t="shared" si="0"/>
        <v>0</v>
      </c>
      <c r="H22" s="27"/>
      <c r="I22" s="22">
        <f t="shared" si="1"/>
        <v>0</v>
      </c>
      <c r="J22" s="24">
        <f t="shared" si="2"/>
        <v>0</v>
      </c>
      <c r="K22" s="25">
        <f t="shared" si="3"/>
        <v>0</v>
      </c>
      <c r="L22" s="55" t="s">
        <v>110</v>
      </c>
    </row>
    <row r="23" spans="1:12" ht="120" customHeight="1" x14ac:dyDescent="0.25">
      <c r="A23" s="1">
        <v>8</v>
      </c>
      <c r="B23" s="38" t="s">
        <v>78</v>
      </c>
      <c r="C23" s="39" t="s">
        <v>33</v>
      </c>
      <c r="D23" s="50" t="s">
        <v>59</v>
      </c>
      <c r="E23" s="8">
        <v>921</v>
      </c>
      <c r="F23" s="26"/>
      <c r="G23" s="22">
        <f t="shared" si="0"/>
        <v>0</v>
      </c>
      <c r="H23" s="27"/>
      <c r="I23" s="22">
        <f t="shared" si="1"/>
        <v>0</v>
      </c>
      <c r="J23" s="24">
        <f t="shared" si="2"/>
        <v>0</v>
      </c>
      <c r="K23" s="25">
        <f t="shared" si="3"/>
        <v>0</v>
      </c>
      <c r="L23" s="55" t="s">
        <v>110</v>
      </c>
    </row>
    <row r="24" spans="1:12" ht="108" customHeight="1" x14ac:dyDescent="0.25">
      <c r="A24" s="1">
        <v>9</v>
      </c>
      <c r="B24" s="38" t="s">
        <v>79</v>
      </c>
      <c r="C24" s="39" t="s">
        <v>34</v>
      </c>
      <c r="D24" s="50" t="s">
        <v>59</v>
      </c>
      <c r="E24" s="8">
        <v>250</v>
      </c>
      <c r="F24" s="26"/>
      <c r="G24" s="22">
        <f t="shared" si="0"/>
        <v>0</v>
      </c>
      <c r="H24" s="27"/>
      <c r="I24" s="22">
        <f t="shared" si="1"/>
        <v>0</v>
      </c>
      <c r="J24" s="24">
        <f t="shared" si="2"/>
        <v>0</v>
      </c>
      <c r="K24" s="25">
        <f t="shared" si="3"/>
        <v>0</v>
      </c>
      <c r="L24" s="55" t="s">
        <v>110</v>
      </c>
    </row>
    <row r="25" spans="1:12" ht="66.75" customHeight="1" x14ac:dyDescent="0.25">
      <c r="A25" s="1">
        <v>10</v>
      </c>
      <c r="B25" s="52" t="s">
        <v>80</v>
      </c>
      <c r="C25" s="52" t="s">
        <v>35</v>
      </c>
      <c r="D25" s="50" t="s">
        <v>59</v>
      </c>
      <c r="E25" s="3">
        <v>18</v>
      </c>
      <c r="F25" s="26"/>
      <c r="G25" s="22">
        <f t="shared" si="0"/>
        <v>0</v>
      </c>
      <c r="H25" s="27"/>
      <c r="I25" s="22">
        <f t="shared" si="1"/>
        <v>0</v>
      </c>
      <c r="J25" s="24">
        <f t="shared" si="2"/>
        <v>0</v>
      </c>
      <c r="K25" s="25">
        <f t="shared" si="3"/>
        <v>0</v>
      </c>
      <c r="L25" s="55" t="s">
        <v>110</v>
      </c>
    </row>
    <row r="26" spans="1:12" ht="84" customHeight="1" x14ac:dyDescent="0.25">
      <c r="A26" s="1">
        <v>11</v>
      </c>
      <c r="B26" s="38" t="s">
        <v>81</v>
      </c>
      <c r="C26" s="39" t="s">
        <v>36</v>
      </c>
      <c r="D26" s="50" t="s">
        <v>60</v>
      </c>
      <c r="E26" s="3">
        <v>294</v>
      </c>
      <c r="F26" s="26"/>
      <c r="G26" s="22">
        <f t="shared" si="0"/>
        <v>0</v>
      </c>
      <c r="H26" s="27"/>
      <c r="I26" s="22">
        <f t="shared" si="1"/>
        <v>0</v>
      </c>
      <c r="J26" s="24">
        <f t="shared" si="2"/>
        <v>0</v>
      </c>
      <c r="K26" s="25">
        <f t="shared" si="3"/>
        <v>0</v>
      </c>
      <c r="L26" s="55" t="s">
        <v>110</v>
      </c>
    </row>
    <row r="27" spans="1:12" ht="140.25" x14ac:dyDescent="0.25">
      <c r="A27" s="1">
        <v>12</v>
      </c>
      <c r="B27" s="40" t="s">
        <v>82</v>
      </c>
      <c r="C27" s="38" t="s">
        <v>112</v>
      </c>
      <c r="D27" s="50" t="s">
        <v>59</v>
      </c>
      <c r="E27" s="3">
        <v>117</v>
      </c>
      <c r="F27" s="26"/>
      <c r="G27" s="22">
        <f t="shared" si="0"/>
        <v>0</v>
      </c>
      <c r="H27" s="27"/>
      <c r="I27" s="22">
        <f t="shared" si="1"/>
        <v>0</v>
      </c>
      <c r="J27" s="24">
        <f t="shared" si="2"/>
        <v>0</v>
      </c>
      <c r="K27" s="25">
        <f t="shared" si="3"/>
        <v>0</v>
      </c>
      <c r="L27" s="55" t="s">
        <v>110</v>
      </c>
    </row>
    <row r="28" spans="1:12" ht="144.75" customHeight="1" x14ac:dyDescent="0.25">
      <c r="A28" s="1">
        <v>13</v>
      </c>
      <c r="B28" s="41" t="s">
        <v>83</v>
      </c>
      <c r="C28" s="41" t="s">
        <v>113</v>
      </c>
      <c r="D28" s="50" t="s">
        <v>59</v>
      </c>
      <c r="E28" s="9">
        <v>162</v>
      </c>
      <c r="F28" s="26"/>
      <c r="G28" s="22">
        <f t="shared" si="0"/>
        <v>0</v>
      </c>
      <c r="H28" s="27"/>
      <c r="I28" s="22">
        <f t="shared" si="1"/>
        <v>0</v>
      </c>
      <c r="J28" s="24">
        <f t="shared" si="2"/>
        <v>0</v>
      </c>
      <c r="K28" s="25">
        <f t="shared" si="3"/>
        <v>0</v>
      </c>
      <c r="L28" s="55" t="s">
        <v>110</v>
      </c>
    </row>
    <row r="29" spans="1:12" ht="38.25" x14ac:dyDescent="0.25">
      <c r="A29" s="1">
        <v>14</v>
      </c>
      <c r="B29" s="52" t="s">
        <v>84</v>
      </c>
      <c r="C29" s="52" t="s">
        <v>37</v>
      </c>
      <c r="D29" s="50" t="s">
        <v>59</v>
      </c>
      <c r="E29" s="9">
        <v>50</v>
      </c>
      <c r="F29" s="26"/>
      <c r="G29" s="22">
        <f t="shared" si="0"/>
        <v>0</v>
      </c>
      <c r="H29" s="27"/>
      <c r="I29" s="22">
        <f t="shared" si="1"/>
        <v>0</v>
      </c>
      <c r="J29" s="24">
        <f t="shared" si="2"/>
        <v>0</v>
      </c>
      <c r="K29" s="25">
        <f t="shared" si="3"/>
        <v>0</v>
      </c>
      <c r="L29" s="55" t="s">
        <v>110</v>
      </c>
    </row>
    <row r="30" spans="1:12" ht="38.25" x14ac:dyDescent="0.25">
      <c r="A30" s="1">
        <v>15</v>
      </c>
      <c r="B30" s="52" t="s">
        <v>85</v>
      </c>
      <c r="C30" s="52" t="s">
        <v>38</v>
      </c>
      <c r="D30" s="50" t="s">
        <v>59</v>
      </c>
      <c r="E30" s="8">
        <v>329</v>
      </c>
      <c r="F30" s="26"/>
      <c r="G30" s="22">
        <f t="shared" si="0"/>
        <v>0</v>
      </c>
      <c r="H30" s="27"/>
      <c r="I30" s="22">
        <f t="shared" si="1"/>
        <v>0</v>
      </c>
      <c r="J30" s="24">
        <f t="shared" si="2"/>
        <v>0</v>
      </c>
      <c r="K30" s="25">
        <f t="shared" si="3"/>
        <v>0</v>
      </c>
      <c r="L30" s="55" t="s">
        <v>110</v>
      </c>
    </row>
    <row r="31" spans="1:12" ht="78.75" customHeight="1" x14ac:dyDescent="0.25">
      <c r="A31" s="1">
        <v>16</v>
      </c>
      <c r="B31" s="52" t="s">
        <v>86</v>
      </c>
      <c r="C31" s="52" t="s">
        <v>39</v>
      </c>
      <c r="D31" s="50" t="s">
        <v>59</v>
      </c>
      <c r="E31" s="8">
        <v>62</v>
      </c>
      <c r="F31" s="26"/>
      <c r="G31" s="22">
        <f t="shared" si="0"/>
        <v>0</v>
      </c>
      <c r="H31" s="27"/>
      <c r="I31" s="22">
        <f t="shared" si="1"/>
        <v>0</v>
      </c>
      <c r="J31" s="24">
        <f t="shared" si="2"/>
        <v>0</v>
      </c>
      <c r="K31" s="25">
        <f t="shared" si="3"/>
        <v>0</v>
      </c>
      <c r="L31" s="55" t="s">
        <v>110</v>
      </c>
    </row>
    <row r="32" spans="1:12" ht="67.5" customHeight="1" x14ac:dyDescent="0.25">
      <c r="A32" s="1">
        <v>17</v>
      </c>
      <c r="B32" s="41" t="s">
        <v>87</v>
      </c>
      <c r="C32" s="41" t="s">
        <v>40</v>
      </c>
      <c r="D32" s="50" t="s">
        <v>59</v>
      </c>
      <c r="E32" s="8">
        <v>65</v>
      </c>
      <c r="F32" s="26"/>
      <c r="G32" s="22">
        <f t="shared" si="0"/>
        <v>0</v>
      </c>
      <c r="H32" s="27"/>
      <c r="I32" s="22">
        <f t="shared" si="1"/>
        <v>0</v>
      </c>
      <c r="J32" s="24">
        <f t="shared" si="2"/>
        <v>0</v>
      </c>
      <c r="K32" s="25">
        <f t="shared" si="3"/>
        <v>0</v>
      </c>
      <c r="L32" s="55" t="s">
        <v>110</v>
      </c>
    </row>
    <row r="33" spans="1:12" ht="68.25" customHeight="1" x14ac:dyDescent="0.25">
      <c r="A33" s="1">
        <v>18</v>
      </c>
      <c r="B33" s="41" t="s">
        <v>87</v>
      </c>
      <c r="C33" s="41" t="s">
        <v>41</v>
      </c>
      <c r="D33" s="50" t="s">
        <v>59</v>
      </c>
      <c r="E33" s="8">
        <v>51</v>
      </c>
      <c r="F33" s="26"/>
      <c r="G33" s="22">
        <f t="shared" si="0"/>
        <v>0</v>
      </c>
      <c r="H33" s="27"/>
      <c r="I33" s="22">
        <f t="shared" si="1"/>
        <v>0</v>
      </c>
      <c r="J33" s="24">
        <f t="shared" si="2"/>
        <v>0</v>
      </c>
      <c r="K33" s="25">
        <f t="shared" si="3"/>
        <v>0</v>
      </c>
      <c r="L33" s="55" t="s">
        <v>110</v>
      </c>
    </row>
    <row r="34" spans="1:12" ht="93.75" customHeight="1" x14ac:dyDescent="0.25">
      <c r="A34" s="1">
        <v>19</v>
      </c>
      <c r="B34" s="38" t="s">
        <v>88</v>
      </c>
      <c r="C34" s="39" t="s">
        <v>42</v>
      </c>
      <c r="D34" s="50" t="s">
        <v>59</v>
      </c>
      <c r="E34" s="8">
        <v>1267</v>
      </c>
      <c r="F34" s="26"/>
      <c r="G34" s="22">
        <f t="shared" si="0"/>
        <v>0</v>
      </c>
      <c r="H34" s="27"/>
      <c r="I34" s="22">
        <f t="shared" si="1"/>
        <v>0</v>
      </c>
      <c r="J34" s="24">
        <f t="shared" si="2"/>
        <v>0</v>
      </c>
      <c r="K34" s="25">
        <f t="shared" si="3"/>
        <v>0</v>
      </c>
      <c r="L34" s="55" t="s">
        <v>110</v>
      </c>
    </row>
    <row r="35" spans="1:12" ht="153" x14ac:dyDescent="0.25">
      <c r="A35" s="1">
        <v>20</v>
      </c>
      <c r="B35" s="38" t="s">
        <v>89</v>
      </c>
      <c r="C35" s="39" t="s">
        <v>114</v>
      </c>
      <c r="D35" s="50" t="s">
        <v>59</v>
      </c>
      <c r="E35" s="8">
        <v>515</v>
      </c>
      <c r="F35" s="26"/>
      <c r="G35" s="22">
        <f t="shared" si="0"/>
        <v>0</v>
      </c>
      <c r="H35" s="27"/>
      <c r="I35" s="22">
        <f t="shared" si="1"/>
        <v>0</v>
      </c>
      <c r="J35" s="24">
        <f t="shared" si="2"/>
        <v>0</v>
      </c>
      <c r="K35" s="25">
        <f t="shared" si="3"/>
        <v>0</v>
      </c>
      <c r="L35" s="55" t="s">
        <v>110</v>
      </c>
    </row>
    <row r="36" spans="1:12" ht="93.75" customHeight="1" x14ac:dyDescent="0.25">
      <c r="A36" s="1">
        <v>21</v>
      </c>
      <c r="B36" s="38" t="s">
        <v>90</v>
      </c>
      <c r="C36" s="39" t="s">
        <v>122</v>
      </c>
      <c r="D36" s="50" t="s">
        <v>60</v>
      </c>
      <c r="E36" s="8">
        <v>1055</v>
      </c>
      <c r="F36" s="26"/>
      <c r="G36" s="22"/>
      <c r="H36" s="27"/>
      <c r="I36" s="22">
        <f t="shared" si="1"/>
        <v>0</v>
      </c>
      <c r="J36" s="24">
        <f t="shared" si="2"/>
        <v>0</v>
      </c>
      <c r="K36" s="25">
        <f t="shared" si="3"/>
        <v>0</v>
      </c>
      <c r="L36" s="55" t="s">
        <v>110</v>
      </c>
    </row>
    <row r="37" spans="1:12" ht="42.75" customHeight="1" x14ac:dyDescent="0.25">
      <c r="A37" s="1">
        <v>22</v>
      </c>
      <c r="B37" s="52" t="s">
        <v>91</v>
      </c>
      <c r="C37" s="52" t="s">
        <v>43</v>
      </c>
      <c r="D37" s="50" t="s">
        <v>60</v>
      </c>
      <c r="E37" s="8">
        <v>394</v>
      </c>
      <c r="F37" s="26"/>
      <c r="G37" s="22">
        <f t="shared" si="0"/>
        <v>0</v>
      </c>
      <c r="H37" s="27"/>
      <c r="I37" s="22">
        <f t="shared" si="1"/>
        <v>0</v>
      </c>
      <c r="J37" s="24">
        <f t="shared" si="2"/>
        <v>0</v>
      </c>
      <c r="K37" s="25">
        <f t="shared" si="3"/>
        <v>0</v>
      </c>
      <c r="L37" s="55" t="s">
        <v>110</v>
      </c>
    </row>
    <row r="38" spans="1:12" ht="195" customHeight="1" x14ac:dyDescent="0.25">
      <c r="A38" s="1">
        <v>23</v>
      </c>
      <c r="B38" s="38" t="s">
        <v>92</v>
      </c>
      <c r="C38" s="39" t="s">
        <v>44</v>
      </c>
      <c r="D38" s="50" t="s">
        <v>59</v>
      </c>
      <c r="E38" s="8">
        <v>2266</v>
      </c>
      <c r="F38" s="26"/>
      <c r="G38" s="22">
        <f t="shared" si="0"/>
        <v>0</v>
      </c>
      <c r="H38" s="27"/>
      <c r="I38" s="22">
        <f t="shared" si="1"/>
        <v>0</v>
      </c>
      <c r="J38" s="24">
        <f t="shared" si="2"/>
        <v>0</v>
      </c>
      <c r="K38" s="25">
        <f t="shared" si="3"/>
        <v>0</v>
      </c>
      <c r="L38" s="55" t="s">
        <v>110</v>
      </c>
    </row>
    <row r="39" spans="1:12" ht="102" x14ac:dyDescent="0.25">
      <c r="A39" s="1">
        <v>24</v>
      </c>
      <c r="B39" s="38" t="s">
        <v>93</v>
      </c>
      <c r="C39" s="39" t="s">
        <v>115</v>
      </c>
      <c r="D39" s="50" t="s">
        <v>61</v>
      </c>
      <c r="E39" s="8">
        <v>787</v>
      </c>
      <c r="F39" s="26"/>
      <c r="G39" s="22">
        <f t="shared" si="0"/>
        <v>0</v>
      </c>
      <c r="H39" s="27"/>
      <c r="I39" s="22">
        <f t="shared" si="1"/>
        <v>0</v>
      </c>
      <c r="J39" s="24">
        <f t="shared" si="2"/>
        <v>0</v>
      </c>
      <c r="K39" s="25">
        <f t="shared" si="3"/>
        <v>0</v>
      </c>
      <c r="L39" s="55" t="s">
        <v>110</v>
      </c>
    </row>
    <row r="40" spans="1:12" ht="56.25" customHeight="1" x14ac:dyDescent="0.25">
      <c r="A40" s="1">
        <v>25</v>
      </c>
      <c r="B40" s="38" t="s">
        <v>94</v>
      </c>
      <c r="C40" s="39" t="s">
        <v>45</v>
      </c>
      <c r="D40" s="50" t="s">
        <v>59</v>
      </c>
      <c r="E40" s="8">
        <v>170</v>
      </c>
      <c r="F40" s="26"/>
      <c r="G40" s="22">
        <f t="shared" si="0"/>
        <v>0</v>
      </c>
      <c r="H40" s="27"/>
      <c r="I40" s="22">
        <f t="shared" si="1"/>
        <v>0</v>
      </c>
      <c r="J40" s="24">
        <f t="shared" si="2"/>
        <v>0</v>
      </c>
      <c r="K40" s="25">
        <f t="shared" si="3"/>
        <v>0</v>
      </c>
      <c r="L40" s="55" t="s">
        <v>110</v>
      </c>
    </row>
    <row r="41" spans="1:12" ht="54.75" customHeight="1" x14ac:dyDescent="0.25">
      <c r="A41" s="1">
        <v>26</v>
      </c>
      <c r="B41" s="38" t="s">
        <v>94</v>
      </c>
      <c r="C41" s="39" t="s">
        <v>116</v>
      </c>
      <c r="D41" s="50" t="s">
        <v>59</v>
      </c>
      <c r="E41" s="8">
        <v>713</v>
      </c>
      <c r="F41" s="26"/>
      <c r="G41" s="22">
        <f t="shared" si="0"/>
        <v>0</v>
      </c>
      <c r="H41" s="27"/>
      <c r="I41" s="22">
        <f t="shared" si="1"/>
        <v>0</v>
      </c>
      <c r="J41" s="24">
        <f t="shared" si="2"/>
        <v>0</v>
      </c>
      <c r="K41" s="25">
        <f t="shared" si="3"/>
        <v>0</v>
      </c>
      <c r="L41" s="55" t="s">
        <v>110</v>
      </c>
    </row>
    <row r="42" spans="1:12" ht="130.5" customHeight="1" x14ac:dyDescent="0.25">
      <c r="A42" s="1">
        <v>27</v>
      </c>
      <c r="B42" s="42" t="s">
        <v>95</v>
      </c>
      <c r="C42" s="43" t="s">
        <v>46</v>
      </c>
      <c r="D42" s="50" t="s">
        <v>59</v>
      </c>
      <c r="E42" s="8">
        <v>860</v>
      </c>
      <c r="F42" s="26"/>
      <c r="G42" s="22">
        <f t="shared" si="0"/>
        <v>0</v>
      </c>
      <c r="H42" s="27"/>
      <c r="I42" s="22">
        <f t="shared" si="1"/>
        <v>0</v>
      </c>
      <c r="J42" s="24">
        <f t="shared" si="2"/>
        <v>0</v>
      </c>
      <c r="K42" s="25">
        <f t="shared" si="3"/>
        <v>0</v>
      </c>
      <c r="L42" s="55" t="s">
        <v>110</v>
      </c>
    </row>
    <row r="43" spans="1:12" ht="93" customHeight="1" x14ac:dyDescent="0.25">
      <c r="A43" s="1">
        <v>28</v>
      </c>
      <c r="B43" s="44" t="s">
        <v>96</v>
      </c>
      <c r="C43" s="44" t="s">
        <v>47</v>
      </c>
      <c r="D43" s="50" t="s">
        <v>59</v>
      </c>
      <c r="E43" s="8">
        <v>699</v>
      </c>
      <c r="F43" s="26"/>
      <c r="G43" s="22">
        <f t="shared" si="0"/>
        <v>0</v>
      </c>
      <c r="H43" s="27"/>
      <c r="I43" s="22">
        <f t="shared" si="1"/>
        <v>0</v>
      </c>
      <c r="J43" s="24">
        <f t="shared" si="2"/>
        <v>0</v>
      </c>
      <c r="K43" s="25">
        <f t="shared" si="3"/>
        <v>0</v>
      </c>
      <c r="L43" s="55" t="s">
        <v>110</v>
      </c>
    </row>
    <row r="44" spans="1:12" ht="130.5" customHeight="1" x14ac:dyDescent="0.25">
      <c r="A44" s="1">
        <v>29</v>
      </c>
      <c r="B44" s="45" t="s">
        <v>117</v>
      </c>
      <c r="C44" s="45" t="s">
        <v>118</v>
      </c>
      <c r="D44" s="50" t="s">
        <v>59</v>
      </c>
      <c r="E44" s="8">
        <v>98</v>
      </c>
      <c r="F44" s="26"/>
      <c r="G44" s="22">
        <f t="shared" si="0"/>
        <v>0</v>
      </c>
      <c r="H44" s="27"/>
      <c r="I44" s="22">
        <f t="shared" si="1"/>
        <v>0</v>
      </c>
      <c r="J44" s="24">
        <f t="shared" si="2"/>
        <v>0</v>
      </c>
      <c r="K44" s="25">
        <f t="shared" si="3"/>
        <v>0</v>
      </c>
      <c r="L44" s="55" t="s">
        <v>110</v>
      </c>
    </row>
    <row r="45" spans="1:12" ht="127.5" x14ac:dyDescent="0.25">
      <c r="A45" s="1">
        <v>30</v>
      </c>
      <c r="B45" s="40" t="s">
        <v>97</v>
      </c>
      <c r="C45" s="46" t="s">
        <v>48</v>
      </c>
      <c r="D45" s="50" t="s">
        <v>59</v>
      </c>
      <c r="E45" s="8">
        <v>295</v>
      </c>
      <c r="F45" s="26"/>
      <c r="G45" s="22">
        <f t="shared" si="0"/>
        <v>0</v>
      </c>
      <c r="H45" s="27"/>
      <c r="I45" s="22">
        <f t="shared" si="1"/>
        <v>0</v>
      </c>
      <c r="J45" s="24">
        <f t="shared" si="2"/>
        <v>0</v>
      </c>
      <c r="K45" s="25">
        <f t="shared" si="3"/>
        <v>0</v>
      </c>
      <c r="L45" s="55" t="s">
        <v>110</v>
      </c>
    </row>
    <row r="46" spans="1:12" ht="66.75" customHeight="1" x14ac:dyDescent="0.25">
      <c r="A46" s="1">
        <v>31</v>
      </c>
      <c r="B46" s="40" t="s">
        <v>98</v>
      </c>
      <c r="C46" s="40" t="s">
        <v>49</v>
      </c>
      <c r="D46" s="50" t="s">
        <v>59</v>
      </c>
      <c r="E46" s="8">
        <v>136</v>
      </c>
      <c r="F46" s="26"/>
      <c r="G46" s="22">
        <f t="shared" si="0"/>
        <v>0</v>
      </c>
      <c r="H46" s="27"/>
      <c r="I46" s="22">
        <f t="shared" si="1"/>
        <v>0</v>
      </c>
      <c r="J46" s="24">
        <f t="shared" si="2"/>
        <v>0</v>
      </c>
      <c r="K46" s="25">
        <f t="shared" si="3"/>
        <v>0</v>
      </c>
      <c r="L46" s="55" t="s">
        <v>110</v>
      </c>
    </row>
    <row r="47" spans="1:12" ht="94.5" customHeight="1" x14ac:dyDescent="0.25">
      <c r="A47" s="1">
        <v>32</v>
      </c>
      <c r="B47" s="38" t="s">
        <v>99</v>
      </c>
      <c r="C47" s="39" t="s">
        <v>119</v>
      </c>
      <c r="D47" s="50" t="s">
        <v>59</v>
      </c>
      <c r="E47" s="8">
        <v>1197</v>
      </c>
      <c r="F47" s="26"/>
      <c r="G47" s="22">
        <f t="shared" si="0"/>
        <v>0</v>
      </c>
      <c r="H47" s="27"/>
      <c r="I47" s="22">
        <f t="shared" si="1"/>
        <v>0</v>
      </c>
      <c r="J47" s="24">
        <f t="shared" si="2"/>
        <v>0</v>
      </c>
      <c r="K47" s="25">
        <f t="shared" si="3"/>
        <v>0</v>
      </c>
      <c r="L47" s="55" t="s">
        <v>110</v>
      </c>
    </row>
    <row r="48" spans="1:12" ht="91.5" customHeight="1" x14ac:dyDescent="0.25">
      <c r="A48" s="1">
        <v>33</v>
      </c>
      <c r="B48" s="38" t="s">
        <v>100</v>
      </c>
      <c r="C48" s="39" t="s">
        <v>50</v>
      </c>
      <c r="D48" s="50" t="s">
        <v>59</v>
      </c>
      <c r="E48" s="8">
        <v>212</v>
      </c>
      <c r="F48" s="26"/>
      <c r="G48" s="22">
        <f t="shared" si="0"/>
        <v>0</v>
      </c>
      <c r="H48" s="27"/>
      <c r="I48" s="22">
        <f t="shared" si="1"/>
        <v>0</v>
      </c>
      <c r="J48" s="24">
        <f t="shared" si="2"/>
        <v>0</v>
      </c>
      <c r="K48" s="25">
        <f t="shared" si="3"/>
        <v>0</v>
      </c>
      <c r="L48" s="55" t="s">
        <v>110</v>
      </c>
    </row>
    <row r="49" spans="1:12" ht="105.75" customHeight="1" x14ac:dyDescent="0.25">
      <c r="A49" s="1">
        <v>34</v>
      </c>
      <c r="B49" s="38" t="s">
        <v>101</v>
      </c>
      <c r="C49" s="39" t="s">
        <v>51</v>
      </c>
      <c r="D49" s="50" t="s">
        <v>59</v>
      </c>
      <c r="E49" s="8">
        <v>100</v>
      </c>
      <c r="F49" s="26"/>
      <c r="G49" s="22">
        <f t="shared" si="0"/>
        <v>0</v>
      </c>
      <c r="H49" s="27"/>
      <c r="I49" s="22">
        <f t="shared" si="1"/>
        <v>0</v>
      </c>
      <c r="J49" s="24">
        <f t="shared" si="2"/>
        <v>0</v>
      </c>
      <c r="K49" s="25">
        <f t="shared" si="3"/>
        <v>0</v>
      </c>
      <c r="L49" s="55" t="s">
        <v>110</v>
      </c>
    </row>
    <row r="50" spans="1:12" ht="142.5" customHeight="1" x14ac:dyDescent="0.25">
      <c r="A50" s="1">
        <v>35</v>
      </c>
      <c r="B50" s="52" t="s">
        <v>102</v>
      </c>
      <c r="C50" s="52" t="s">
        <v>52</v>
      </c>
      <c r="D50" s="50" t="s">
        <v>59</v>
      </c>
      <c r="E50" s="8">
        <v>83</v>
      </c>
      <c r="F50" s="26"/>
      <c r="G50" s="22">
        <f t="shared" si="0"/>
        <v>0</v>
      </c>
      <c r="H50" s="27"/>
      <c r="I50" s="22">
        <f t="shared" si="1"/>
        <v>0</v>
      </c>
      <c r="J50" s="24">
        <f t="shared" si="2"/>
        <v>0</v>
      </c>
      <c r="K50" s="25">
        <f t="shared" si="3"/>
        <v>0</v>
      </c>
      <c r="L50" s="55" t="s">
        <v>110</v>
      </c>
    </row>
    <row r="51" spans="1:12" ht="66.75" customHeight="1" x14ac:dyDescent="0.25">
      <c r="A51" s="1">
        <v>36</v>
      </c>
      <c r="B51" s="38" t="s">
        <v>103</v>
      </c>
      <c r="C51" s="39" t="s">
        <v>53</v>
      </c>
      <c r="D51" s="50" t="s">
        <v>59</v>
      </c>
      <c r="E51" s="8">
        <v>61</v>
      </c>
      <c r="F51" s="26"/>
      <c r="G51" s="22">
        <f t="shared" si="0"/>
        <v>0</v>
      </c>
      <c r="H51" s="27"/>
      <c r="I51" s="22">
        <f t="shared" si="1"/>
        <v>0</v>
      </c>
      <c r="J51" s="24">
        <f t="shared" si="2"/>
        <v>0</v>
      </c>
      <c r="K51" s="25">
        <f t="shared" si="3"/>
        <v>0</v>
      </c>
      <c r="L51" s="55" t="s">
        <v>110</v>
      </c>
    </row>
    <row r="52" spans="1:12" ht="66" customHeight="1" x14ac:dyDescent="0.25">
      <c r="A52" s="1">
        <v>37</v>
      </c>
      <c r="B52" s="38" t="s">
        <v>103</v>
      </c>
      <c r="C52" s="39" t="s">
        <v>54</v>
      </c>
      <c r="D52" s="50" t="s">
        <v>59</v>
      </c>
      <c r="E52" s="8">
        <v>38</v>
      </c>
      <c r="F52" s="26"/>
      <c r="G52" s="22">
        <f t="shared" si="0"/>
        <v>0</v>
      </c>
      <c r="H52" s="27"/>
      <c r="I52" s="22">
        <f t="shared" si="1"/>
        <v>0</v>
      </c>
      <c r="J52" s="24">
        <f t="shared" si="2"/>
        <v>0</v>
      </c>
      <c r="K52" s="25">
        <f t="shared" si="3"/>
        <v>0</v>
      </c>
      <c r="L52" s="55" t="s">
        <v>110</v>
      </c>
    </row>
    <row r="53" spans="1:12" ht="67.5" customHeight="1" x14ac:dyDescent="0.25">
      <c r="A53" s="1">
        <v>38</v>
      </c>
      <c r="B53" s="38" t="s">
        <v>104</v>
      </c>
      <c r="C53" s="39" t="s">
        <v>55</v>
      </c>
      <c r="D53" s="50" t="s">
        <v>59</v>
      </c>
      <c r="E53" s="8">
        <v>22</v>
      </c>
      <c r="F53" s="26"/>
      <c r="G53" s="22">
        <f t="shared" si="0"/>
        <v>0</v>
      </c>
      <c r="H53" s="27"/>
      <c r="I53" s="22">
        <f t="shared" si="1"/>
        <v>0</v>
      </c>
      <c r="J53" s="24">
        <f t="shared" si="2"/>
        <v>0</v>
      </c>
      <c r="K53" s="25">
        <f t="shared" si="3"/>
        <v>0</v>
      </c>
      <c r="L53" s="55" t="s">
        <v>110</v>
      </c>
    </row>
    <row r="54" spans="1:12" ht="68.25" customHeight="1" x14ac:dyDescent="0.25">
      <c r="A54" s="1">
        <v>39</v>
      </c>
      <c r="B54" s="38" t="s">
        <v>104</v>
      </c>
      <c r="C54" s="39" t="s">
        <v>56</v>
      </c>
      <c r="D54" s="50" t="s">
        <v>59</v>
      </c>
      <c r="E54" s="8">
        <v>33</v>
      </c>
      <c r="F54" s="26"/>
      <c r="G54" s="22">
        <f t="shared" si="0"/>
        <v>0</v>
      </c>
      <c r="H54" s="27"/>
      <c r="I54" s="22">
        <f t="shared" si="1"/>
        <v>0</v>
      </c>
      <c r="J54" s="24">
        <f t="shared" si="2"/>
        <v>0</v>
      </c>
      <c r="K54" s="25">
        <f t="shared" si="3"/>
        <v>0</v>
      </c>
      <c r="L54" s="55" t="s">
        <v>110</v>
      </c>
    </row>
    <row r="55" spans="1:12" ht="41.25" customHeight="1" x14ac:dyDescent="0.25">
      <c r="A55" s="1">
        <v>40</v>
      </c>
      <c r="B55" s="52" t="s">
        <v>105</v>
      </c>
      <c r="C55" s="52" t="s">
        <v>57</v>
      </c>
      <c r="D55" s="50" t="s">
        <v>59</v>
      </c>
      <c r="E55" s="8">
        <v>174</v>
      </c>
      <c r="F55" s="26"/>
      <c r="G55" s="22">
        <f t="shared" si="0"/>
        <v>0</v>
      </c>
      <c r="H55" s="27"/>
      <c r="I55" s="22">
        <f t="shared" si="1"/>
        <v>0</v>
      </c>
      <c r="J55" s="24">
        <f t="shared" si="2"/>
        <v>0</v>
      </c>
      <c r="K55" s="25">
        <f t="shared" si="3"/>
        <v>0</v>
      </c>
      <c r="L55" s="55" t="s">
        <v>110</v>
      </c>
    </row>
    <row r="56" spans="1:12" ht="80.25" customHeight="1" x14ac:dyDescent="0.25">
      <c r="A56" s="1">
        <v>41</v>
      </c>
      <c r="B56" s="38" t="s">
        <v>106</v>
      </c>
      <c r="C56" s="39" t="s">
        <v>58</v>
      </c>
      <c r="D56" s="50" t="s">
        <v>59</v>
      </c>
      <c r="E56" s="8">
        <v>159</v>
      </c>
      <c r="F56" s="26"/>
      <c r="G56" s="22">
        <f t="shared" si="0"/>
        <v>0</v>
      </c>
      <c r="H56" s="27"/>
      <c r="I56" s="22">
        <f t="shared" si="1"/>
        <v>0</v>
      </c>
      <c r="J56" s="24">
        <f t="shared" si="2"/>
        <v>0</v>
      </c>
      <c r="K56" s="25">
        <f t="shared" si="3"/>
        <v>0</v>
      </c>
      <c r="L56" s="55" t="s">
        <v>110</v>
      </c>
    </row>
    <row r="57" spans="1:12" ht="42.75" customHeight="1" x14ac:dyDescent="0.25">
      <c r="A57" s="1">
        <v>42</v>
      </c>
      <c r="B57" s="38" t="s">
        <v>107</v>
      </c>
      <c r="C57" s="39" t="s">
        <v>120</v>
      </c>
      <c r="D57" s="50" t="s">
        <v>59</v>
      </c>
      <c r="E57" s="8">
        <v>330</v>
      </c>
      <c r="F57" s="26"/>
      <c r="G57" s="22">
        <f t="shared" si="0"/>
        <v>0</v>
      </c>
      <c r="H57" s="27"/>
      <c r="I57" s="22">
        <f t="shared" si="1"/>
        <v>0</v>
      </c>
      <c r="J57" s="24">
        <f t="shared" si="2"/>
        <v>0</v>
      </c>
      <c r="K57" s="25">
        <f t="shared" si="3"/>
        <v>0</v>
      </c>
      <c r="L57" s="55" t="s">
        <v>110</v>
      </c>
    </row>
    <row r="58" spans="1:12" ht="105.75" customHeight="1" x14ac:dyDescent="0.25">
      <c r="A58" s="1">
        <v>43</v>
      </c>
      <c r="B58" s="40" t="s">
        <v>62</v>
      </c>
      <c r="C58" s="40" t="s">
        <v>121</v>
      </c>
      <c r="D58" s="2" t="s">
        <v>60</v>
      </c>
      <c r="E58" s="8">
        <v>72</v>
      </c>
      <c r="F58" s="26"/>
      <c r="G58" s="22">
        <f t="shared" si="0"/>
        <v>0</v>
      </c>
      <c r="H58" s="27"/>
      <c r="I58" s="22">
        <f t="shared" si="1"/>
        <v>0</v>
      </c>
      <c r="J58" s="24">
        <f t="shared" si="2"/>
        <v>0</v>
      </c>
      <c r="K58" s="25">
        <f t="shared" si="3"/>
        <v>0</v>
      </c>
      <c r="L58" s="55" t="s">
        <v>110</v>
      </c>
    </row>
    <row r="59" spans="1:12" ht="94.5" customHeight="1" x14ac:dyDescent="0.25">
      <c r="A59" s="1">
        <v>44</v>
      </c>
      <c r="B59" s="38" t="s">
        <v>63</v>
      </c>
      <c r="C59" s="51" t="s">
        <v>123</v>
      </c>
      <c r="D59" s="2" t="s">
        <v>60</v>
      </c>
      <c r="E59" s="8">
        <v>72</v>
      </c>
      <c r="F59" s="26"/>
      <c r="G59" s="22">
        <f t="shared" si="0"/>
        <v>0</v>
      </c>
      <c r="H59" s="27"/>
      <c r="I59" s="22">
        <f t="shared" si="1"/>
        <v>0</v>
      </c>
      <c r="J59" s="24">
        <f t="shared" si="2"/>
        <v>0</v>
      </c>
      <c r="K59" s="25">
        <f t="shared" si="3"/>
        <v>0</v>
      </c>
      <c r="L59" s="55" t="s">
        <v>110</v>
      </c>
    </row>
    <row r="60" spans="1:12" ht="38.25" x14ac:dyDescent="0.25">
      <c r="A60" s="1">
        <v>45</v>
      </c>
      <c r="B60" s="38" t="s">
        <v>64</v>
      </c>
      <c r="C60" s="51" t="s">
        <v>108</v>
      </c>
      <c r="D60" s="2" t="s">
        <v>60</v>
      </c>
      <c r="E60" s="8">
        <v>3</v>
      </c>
      <c r="F60" s="26"/>
      <c r="G60" s="22">
        <f t="shared" si="0"/>
        <v>0</v>
      </c>
      <c r="H60" s="27"/>
      <c r="I60" s="22">
        <f t="shared" si="1"/>
        <v>0</v>
      </c>
      <c r="J60" s="24">
        <f t="shared" si="2"/>
        <v>0</v>
      </c>
      <c r="K60" s="25">
        <f t="shared" si="3"/>
        <v>0</v>
      </c>
      <c r="L60" s="55" t="s">
        <v>110</v>
      </c>
    </row>
    <row r="61" spans="1:12" ht="42" customHeight="1" x14ac:dyDescent="0.25">
      <c r="A61" s="1">
        <v>46</v>
      </c>
      <c r="B61" s="38" t="s">
        <v>64</v>
      </c>
      <c r="C61" s="51" t="s">
        <v>109</v>
      </c>
      <c r="D61" s="2" t="s">
        <v>60</v>
      </c>
      <c r="E61" s="8">
        <v>30</v>
      </c>
      <c r="F61" s="26"/>
      <c r="G61" s="22">
        <f t="shared" si="0"/>
        <v>0</v>
      </c>
      <c r="H61" s="27"/>
      <c r="I61" s="22">
        <f t="shared" si="1"/>
        <v>0</v>
      </c>
      <c r="J61" s="24">
        <f t="shared" si="2"/>
        <v>0</v>
      </c>
      <c r="K61" s="25">
        <f t="shared" si="3"/>
        <v>0</v>
      </c>
      <c r="L61" s="55" t="s">
        <v>110</v>
      </c>
    </row>
    <row r="62" spans="1:12" ht="38.25" x14ac:dyDescent="0.25">
      <c r="A62" s="1">
        <v>47</v>
      </c>
      <c r="B62" s="45" t="s">
        <v>65</v>
      </c>
      <c r="C62" s="45" t="s">
        <v>69</v>
      </c>
      <c r="D62" s="2" t="s">
        <v>60</v>
      </c>
      <c r="E62" s="8">
        <v>10</v>
      </c>
      <c r="F62" s="26"/>
      <c r="G62" s="22">
        <f t="shared" si="0"/>
        <v>0</v>
      </c>
      <c r="H62" s="27"/>
      <c r="I62" s="22">
        <f t="shared" si="1"/>
        <v>0</v>
      </c>
      <c r="J62" s="24">
        <f t="shared" si="2"/>
        <v>0</v>
      </c>
      <c r="K62" s="25">
        <f t="shared" si="3"/>
        <v>0</v>
      </c>
      <c r="L62" s="55" t="s">
        <v>110</v>
      </c>
    </row>
    <row r="63" spans="1:12" ht="38.25" x14ac:dyDescent="0.25">
      <c r="A63" s="1">
        <v>48</v>
      </c>
      <c r="B63" s="54" t="s">
        <v>66</v>
      </c>
      <c r="C63" s="54" t="s">
        <v>70</v>
      </c>
      <c r="D63" s="2" t="s">
        <v>60</v>
      </c>
      <c r="E63" s="8">
        <v>10</v>
      </c>
      <c r="F63" s="26"/>
      <c r="G63" s="22">
        <f t="shared" si="0"/>
        <v>0</v>
      </c>
      <c r="H63" s="27"/>
      <c r="I63" s="22">
        <f t="shared" si="1"/>
        <v>0</v>
      </c>
      <c r="J63" s="24">
        <f t="shared" si="2"/>
        <v>0</v>
      </c>
      <c r="K63" s="25">
        <f t="shared" si="3"/>
        <v>0</v>
      </c>
      <c r="L63" s="55" t="s">
        <v>110</v>
      </c>
    </row>
    <row r="64" spans="1:12" ht="41.25" customHeight="1" x14ac:dyDescent="0.25">
      <c r="A64" s="1">
        <v>49</v>
      </c>
      <c r="B64" s="54" t="s">
        <v>67</v>
      </c>
      <c r="C64" s="40" t="s">
        <v>68</v>
      </c>
      <c r="D64" s="10" t="s">
        <v>60</v>
      </c>
      <c r="E64" s="11">
        <v>5</v>
      </c>
      <c r="F64" s="28"/>
      <c r="G64" s="22">
        <f t="shared" si="0"/>
        <v>0</v>
      </c>
      <c r="H64" s="29"/>
      <c r="I64" s="22">
        <f t="shared" si="1"/>
        <v>0</v>
      </c>
      <c r="J64" s="24">
        <f t="shared" si="2"/>
        <v>0</v>
      </c>
      <c r="K64" s="25">
        <f t="shared" si="3"/>
        <v>0</v>
      </c>
      <c r="L64" s="55" t="s">
        <v>110</v>
      </c>
    </row>
    <row r="65" spans="1:12" x14ac:dyDescent="0.25">
      <c r="A65" s="61" t="s">
        <v>6</v>
      </c>
      <c r="B65" s="61"/>
      <c r="C65" s="61"/>
      <c r="D65" s="61"/>
      <c r="E65" s="61"/>
      <c r="F65" s="30" t="s">
        <v>7</v>
      </c>
      <c r="G65" s="31">
        <f>SUM(G16:G64)</f>
        <v>0</v>
      </c>
      <c r="H65" s="32" t="s">
        <v>7</v>
      </c>
      <c r="I65" s="31">
        <f>SUM(I16:I64)</f>
        <v>0</v>
      </c>
      <c r="J65" s="32" t="s">
        <v>7</v>
      </c>
      <c r="K65" s="33">
        <f>SUM(K16:K64)</f>
        <v>0</v>
      </c>
      <c r="L65" s="34" t="s">
        <v>7</v>
      </c>
    </row>
    <row r="68" spans="1:12" x14ac:dyDescent="0.25">
      <c r="A68" s="57" t="s">
        <v>18</v>
      </c>
      <c r="B68" s="57"/>
      <c r="C68" s="57"/>
      <c r="D68" s="57"/>
      <c r="E68" s="57"/>
      <c r="F68" s="57"/>
      <c r="G68" s="57"/>
      <c r="H68" s="57"/>
      <c r="I68" s="57"/>
      <c r="J68" s="57"/>
      <c r="K68" s="57"/>
      <c r="L68" s="57"/>
    </row>
    <row r="70" spans="1:12" x14ac:dyDescent="0.25">
      <c r="B70" s="58" t="s">
        <v>19</v>
      </c>
      <c r="C70" s="58"/>
      <c r="G70" s="5"/>
    </row>
    <row r="71" spans="1:12" x14ac:dyDescent="0.25">
      <c r="F71" s="17"/>
      <c r="G71" s="17"/>
    </row>
    <row r="74" spans="1:12" x14ac:dyDescent="0.25">
      <c r="B74" t="s">
        <v>25</v>
      </c>
      <c r="E74" s="59" t="s">
        <v>20</v>
      </c>
      <c r="F74" s="59"/>
      <c r="G74" s="59"/>
      <c r="H74" s="59"/>
      <c r="I74" s="59"/>
      <c r="J74" s="59"/>
    </row>
    <row r="75" spans="1:12" x14ac:dyDescent="0.25">
      <c r="B75" t="s">
        <v>21</v>
      </c>
    </row>
  </sheetData>
  <mergeCells count="23">
    <mergeCell ref="A11:L11"/>
    <mergeCell ref="A9:L9"/>
    <mergeCell ref="K2:L2"/>
    <mergeCell ref="A4:B4"/>
    <mergeCell ref="A5:C5"/>
    <mergeCell ref="A6:C6"/>
    <mergeCell ref="A8:L8"/>
    <mergeCell ref="A2:C2"/>
    <mergeCell ref="L13:L14"/>
    <mergeCell ref="A68:L68"/>
    <mergeCell ref="B70:C70"/>
    <mergeCell ref="E74:J74"/>
    <mergeCell ref="E13:E14"/>
    <mergeCell ref="F13:F14"/>
    <mergeCell ref="G13:G14"/>
    <mergeCell ref="H13:I13"/>
    <mergeCell ref="J13:J14"/>
    <mergeCell ref="K13:K14"/>
    <mergeCell ref="A65:E65"/>
    <mergeCell ref="C13:C14"/>
    <mergeCell ref="A13:A14"/>
    <mergeCell ref="B13:B14"/>
    <mergeCell ref="D13:D14"/>
  </mergeCell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środki czystości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Mazurek Magdalena</dc:creator>
  <cp:lastModifiedBy>Lisieska Magdalena</cp:lastModifiedBy>
  <cp:lastPrinted>2023-03-10T10:14:51Z</cp:lastPrinted>
  <dcterms:created xsi:type="dcterms:W3CDTF">2022-01-12T07:31:59Z</dcterms:created>
  <dcterms:modified xsi:type="dcterms:W3CDTF">2023-08-08T10:40:45Z</dcterms:modified>
</cp:coreProperties>
</file>