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75" tabRatio="813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</sheets>
  <definedNames/>
  <calcPr fullCalcOnLoad="1"/>
</workbook>
</file>

<file path=xl/sharedStrings.xml><?xml version="1.0" encoding="utf-8"?>
<sst xmlns="http://schemas.openxmlformats.org/spreadsheetml/2006/main" count="578" uniqueCount="200">
  <si>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</si>
  <si>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</si>
  <si>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</si>
  <si>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</si>
  <si>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</si>
  <si>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</si>
  <si>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</si>
  <si>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</si>
  <si>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</si>
  <si>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</si>
  <si>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</si>
  <si>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</si>
  <si>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</si>
  <si>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</si>
  <si>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</si>
  <si>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</si>
  <si>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</si>
  <si>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</si>
  <si>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</si>
  <si>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</si>
  <si>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</si>
  <si>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</si>
  <si>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</si>
  <si>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</si>
  <si>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</si>
  <si>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</si>
  <si>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</si>
  <si>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</si>
  <si>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</si>
  <si>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</si>
  <si>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</si>
  <si>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</si>
  <si>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</si>
  <si>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</si>
  <si>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</si>
  <si>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</si>
  <si>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</si>
  <si>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</si>
  <si>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</si>
  <si>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</si>
  <si>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</si>
  <si>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</si>
  <si>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</si>
  <si>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</si>
  <si>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</si>
  <si>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</si>
  <si>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część 8</t>
  </si>
  <si>
    <t>część 9</t>
  </si>
  <si>
    <t>część 10</t>
  </si>
  <si>
    <t>część 11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</si>
  <si>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</si>
  <si>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</si>
  <si>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</si>
  <si>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</si>
  <si>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</si>
  <si>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</si>
  <si>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</si>
  <si>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</si>
  <si>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</si>
  <si>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</si>
  <si>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</si>
  <si>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</si>
  <si>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</si>
  <si>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</si>
  <si>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</si>
  <si>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</si>
  <si>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</si>
  <si>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</si>
  <si>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</si>
  <si>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</si>
  <si>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</si>
  <si>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</si>
  <si>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część 12</t>
  </si>
  <si>
    <t>część 13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</si>
  <si>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</si>
  <si>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</si>
  <si>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</si>
  <si>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</si>
  <si>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</si>
  <si>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</si>
  <si>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</si>
  <si>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</si>
  <si>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</si>
  <si>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</si>
  <si>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</si>
  <si>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</si>
  <si>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</si>
  <si>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</si>
  <si>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</si>
  <si>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</si>
  <si>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</si>
  <si>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</si>
  <si>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szt.</t>
  </si>
  <si>
    <t>szt</t>
  </si>
  <si>
    <t>zestaw</t>
  </si>
  <si>
    <t xml:space="preserve"> Oświadczamy, że zamówienie będziemy wykonywać do czasu wyczerpania kwoty wynagrodzenia umownego, jednak nie dłużej niż przez  24 miesiące od dnia zawarcia umowy.</t>
  </si>
  <si>
    <t>Dostawa materiałów okulistycznych</t>
  </si>
  <si>
    <t>DFP.271.7.2024.AB</t>
  </si>
  <si>
    <t>Soczewka opatrunkowa nagałkowa, bez mocy optycznej do 30-dniowego użytku, asferyczna o powierzchni pozwalającej na korektę abberacji sferycznej, zapobiegającej odkładaniu się złogów białka i lipidów. 
Materiał: typu Balafilcon A 
1. 36 - 37% uwodniena,
2. Średnica 13,5 -14,0 mm
3. Promień krzywizny 8,6-8,7 mm
4. współczynnik refrakcji- 0,00</t>
  </si>
  <si>
    <t>Soczewka zwijalna bezaberracyjna akrylowa hydrofilna wstępnie przygotowana do implantacji w cartridgu umożliwiający implantacje przez ciecie poniżej 1.8mm z injectorem. Budowa soczewki: jednoczęściowa, asferyczna dwuwypukła o stałym dioptrażu na części optycznej, konstrukcja posterior shift polepszającą przylegnie soczewki do torebki. Budowa części haptycznych jednoczęściowa, konstrukcja 4 haptyków narożnych oraz na obwodzie części optycznej dwa znaczniki poprawności położenia soczewki. Ostre krawędzie na częściach optycznych i haptycznych. Bariera 360 stopni na części optycznej soczewki,
1. filtr UV
2. kompatybilna z posiadanym przez Zamawiającego laserem YAG
3. angulacja 0 stopni
4. średnica części optycznej 6,0- 6,5 mm,
5. średnica całkowita 10 - 11,5mm,
6. poziom uwodnienia soczewki od 26% - 28%
7. współczynnik refrakcji 1,4 – 1,5,
Soczewka dostępna w dioptrażach od-10D÷40D, w tym od -10÷10 i od 31÷40 co 1D, natomiast od 10÷30D co 0,5D.</t>
  </si>
  <si>
    <t xml:space="preserve"> zestaw</t>
  </si>
  <si>
    <t xml:space="preserve"> szt.</t>
  </si>
  <si>
    <t>Końcówka do endolasera, 23G i 25G  zakrzywiona z oświetlaczem (rozmiar i rodzaj do decyzji zamawiającego). Kompatybilny z posiadanym przez Zamawiajacego aparatem Constallation</t>
  </si>
  <si>
    <t>Oświetlacz szerokokątny 23G i 25G kompatybilny z posiadanym aparatem Constallation  (rozmiar i rodzaj do decyzji zamawiającego). Kompatybilny z posiadanym przez Zamawiajacego aparatem Constallation</t>
  </si>
  <si>
    <t>Oświetlacz żyrandolowy. Kompatybilny z posiadanym przez Zamawiajacego aparatem Constallation</t>
  </si>
  <si>
    <t>Końcówka do endodiatermii 25G Kompatybilny z posiadanym przez Zamawiajacego aparatem Constallation</t>
  </si>
  <si>
    <t>Igła fletowa soft tip w technice  23G i 25G (rozmiar do decyzji zamawiającego).  Kompatybilny z posiadanym przez Zamawiajacego aparatem Constallation</t>
  </si>
  <si>
    <t>Trokar z zaworem  23G lub 25G z kaniulą o długości 6mm jednorazowy (rozmiar i rodzaj do decyzji Zamawiającego), pakowany po 1 szt. Kompatybilny z posiadanym przez Zamawiajacego aparatem Constallation</t>
  </si>
  <si>
    <t>Trokar bez zaworu  23G lub 25G z kaniulą o długości 4mm jednorazowy (rozmiar i rodzaj do decyzji Zamawiającego), pakowany po 1 szt. Kompatybilny z posiadanym przez Zamawiajacego aparatem Constallation</t>
  </si>
  <si>
    <t>Szpatuła jednorazowa do delaminacji w technice 23 i 25 G (rozmiar do decyzji zamawiającego). Kompatybilny z posiadanym przez Zamawiajacego aparatem Constallation</t>
  </si>
  <si>
    <t>Kaniula IGŁA z końcówką silikonową 23G lub 25G (rozmiar do decyzji zamawiającego). Kompatybilny z posiadanym przez Zamawiajacego aparatem Constallation</t>
  </si>
  <si>
    <t>Pęseta ząbkowana, jednorazowa do operacji szklistkowo-siatkówkowych z systemem aktywacji 360 st. w technice 23G, 25G (rozmiar do decyzji zamawiającego). Kompatybilny z posiadanym przez Zamawiajacego aparatem Constallation</t>
  </si>
  <si>
    <t>Pęseta jednorazowa do ILM z systemem aktywacji 360 st. w technice 23G, 25G (rozmiar do decyzji zamawiającego). Kompatybilny z posiadanym przez Zamawiajacego aparatem Constallation</t>
  </si>
  <si>
    <t>Nożyczki jednorazowe do operacji szklistkowo-siatkówkowych z systemem aktywacji 360 st. w technice 23G, 25G (rozmiar do decyzji zamawiającego). Kompatybilny z posiadanym przez Zamawiajacego aparatem Constallation</t>
  </si>
  <si>
    <t xml:space="preserve">Materiał wiskoelastyczny zawierający mieszaninę hialuronianu sodu i siarczanu chondroidyny, sterylny, o właściwościach dyspresyjno-kohezyjnych:
- stężenie hialuronianu sodu powyżej 1% (max stężenie - 1,7%), stężenie siarczanu chondroidyny 4%,
- objętość ampułkostrzykawki 0,5 - 1,0 ml,
- masa cząsteczkowa hialuronianu sodu 1,7 x 〖10〗^6 daltona,
- masa cząsteczkowa siarczanu chondroidyny: 22 500 - 23 000 [daltona],
- lepkość powyzej 40 000 ± 110 000 mPas,
- osmolarność 260 ± 370 mosml/kg,
- pH 7,2 ± 0,4 </t>
  </si>
  <si>
    <t>Soczewka wewnątrzgałkowa, tylnokomorowa, trzyczęściowa zwijalna wraz kadridżem do implantacji do cięcia 2,4mm.  Soczewka dwuwypukła,  tylna część optyki  asferyczna, bezaberacyjna  o ostrej krawędzi 360 st.                                                                                     
Część optyczna - akryl hydrofilny, 2 hapteny elastyczne zbudowane z PES stopień uwodnienia 26-28 %, średnica optyczna 5,5-6,0 mm, średnica całowita  12,5 - 13,0 mm, filtr UV angulacja  0 st., Stała A  optycztyczna 118, Dioptraż od +10,0 do +30,0D co 0,5 D</t>
  </si>
  <si>
    <t>Jednorazowy koagulator niskotemperaturowy: 677 st. C ; 12,7-12,9 mm</t>
  </si>
  <si>
    <t>Sonda do cyklofotokoagulacji transscleralnej, typu G-Probe, sterylna, kompatybilna z posiadanym przez Zamawiającego endofotokoagulatorem okulistycznym OcuLight IRIS Medical typ SL.</t>
  </si>
  <si>
    <t xml:space="preserve">Zestaw do iniekcji doszklistkowej, sterylny.  </t>
  </si>
  <si>
    <t>Zestaw musi zawierać następujace elementy:</t>
  </si>
  <si>
    <t>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zewnętrzny. Wszystkie wymiary (tam, gdzie nie są podane zakresy) zamawiający dopuszcza +/- 3%.</t>
  </si>
  <si>
    <t>Serweta na stół instrumentalny (stanowiąca zarazem owinięcie zestawu) chłonna na całej powierzchni; wykonana z włókniny foliowanej polipropylenowo- polietylenowej o gramaturze min.43g/m2; odpornośc na przenikanie cieczy min.180cm H2O; rozmiar 75x90-100cm.</t>
  </si>
  <si>
    <t>Serweta okulistyczna; 60x60cm z przylepnym otworem 8-10cm wypełnionym folią chirurgiczną i nacięciem 4-5cm, doklejona kieszeń jednokomorowa 30x40cm, chłonna na całej powierzchni; wykonana z włokniny foliowanej polipropylenowo- polietylenowej o gramaturze min.56g/m2. Odpornośc na przenikanie cieczy min.250cm H2O. wytrzymałość na rozciąganie na sucho min.75N i na mokro min.80N; chonność min.570%.</t>
  </si>
  <si>
    <t>Kompres gazowy 7,5x7,5cm (gaza 17-nitkowa: 16- warstwowy)</t>
  </si>
  <si>
    <t>Tupfer kula  17-nitkowy w rozmiarze 20x20cm</t>
  </si>
  <si>
    <t>Patyczek plasikowy lub drewniany dł 15cm, zakończony z jednej strony wacikiem</t>
  </si>
  <si>
    <t>Rozwórka metalowa 4 cm z zamkniętymi końcówkami</t>
  </si>
  <si>
    <t>Cyrkiel do odmierzania miejsca iniekcji 8cm,  dwustronny 3,5 i 4,0 mm</t>
  </si>
  <si>
    <t>Rękawiczki nitrylowe wywijane rozmiar L</t>
  </si>
  <si>
    <t>para</t>
  </si>
  <si>
    <t>Plastikowa tacka  do sterylizacji narzędzi z pokrywą, z silikonową matą silikonową, jednopoziomowa.Wymiary: 254 mm x 152mmx19 mm (+/-10%)</t>
  </si>
  <si>
    <t>Plastikowa tacka  do sterylizacji narzędzi z pokrywą, z silikonową matą silikonową, jednopoziomowa.Wymiary: 190 mm x 101mmx19 mm (+/-10%)</t>
  </si>
  <si>
    <t>Plastikowa tacka  do sterylizacji narzędzi z pokrywą, ze specjalnym wkładem  silikonowym przeznaczonym do zabezpieczenia przed przesuwaniem  4 szt.  narzędzi witreoretinalnych  jednopoziomowa.Wymiary:165 mm x 101mmx19 mm (+/-10%)</t>
  </si>
  <si>
    <t xml:space="preserve">Kaniula do hydrodysekcji 27G x 22mm, zagięta ze spłaszczonym końcem ułatwiającym manewrowanie pomiędzy torbą a soczewką, odległość do miejsca zagięcia 8 -11 mm, spłaszczona końcówka 0,25-30mm.                                                                                   </t>
  </si>
  <si>
    <t>Cystotom 27G, 0,4x16mm zagięty pod kątem 45° lub 12°  wygięty anatomicznie</t>
  </si>
  <si>
    <t xml:space="preserve">Kompres oczny jałowy wykonany z chłonnej waty opatrunkowej (100% bawełny) z otuliną z 24-nitkowej lub 28-nitkowej gazy (100% bawełny), charakteryzujący się szczególną miękkością i chłonnością, o dobrych i długo utrzymujących się właściwościach wyściełających: w rozmiarze  56mmx70mm  </t>
  </si>
  <si>
    <t>Zestaw do injekcji w skład którego wchodzi: 
Strzykawka - 50 ml -1szt.,
igła 30G -1szt., 
filtr 0,20 mikrona -1szt., 
opaska na pacjenta 1 szt.</t>
  </si>
  <si>
    <t>Implant przeciwjaskrowy: fabrycznie załadowany, gotowy do użycia mikroimplant do chirurgicznego leczenia jaskry wykonany ze stali nierdzewnej osadzony na sterylnym jednorazowym injectorze. Parametry: długość 2,64mm, średnica światła 200µm, posiadający kanały pomocnicze, kształt gwarantujący stabilizację implantu po wszczepieniu</t>
  </si>
  <si>
    <t xml:space="preserve">Nóż grotowy do sklerotomii sterylny, o kalibracji 20G, jednorazowego użytku. </t>
  </si>
  <si>
    <t xml:space="preserve">Nóż grotowy zakrzywiony do paracentezy sterylny o poprzecznej kalibracji;  1,1 mm; 1,2 mm obustronnie zaostrzonych krawędziach tnących, wykończony matowo, jednorazowego użytku (rozmiar do wyboru przez Zamawiającego na etapie zamawiania). </t>
  </si>
  <si>
    <t xml:space="preserve">Nóż dyskowy zakrzywiony sterylny o kalibracji poprzecznej 2,2-2,25mm, jednorazowego użytku. </t>
  </si>
  <si>
    <t>Nóż skośny do paracentezy sterylny, o ukątowaniu 15;  stopni, jednorazowego użytku.</t>
  </si>
  <si>
    <t>Nóż typu Crescent do tworzenia tunelu twardówkowego: pokryty matową warstwą, zapobiegającą odblaskom z mikroskopu operacyjnego o poprzecznej kalibracji 2;0 lub 2,3mm, ostrze noża zagięte pod kątem 60 st., długości ostrza 6,5 mm, sterylny, jednorazowego użytku.   Rozmiar kalibracji do wyboru zamawiającego.</t>
  </si>
  <si>
    <t>Zestaw do plastyki, sterylny</t>
  </si>
  <si>
    <t xml:space="preserve">Serweta na stół instrumentalny (stanowiąca zarazem owinięcie całego zestawu)  wykonana z włokniny foliowanej polippropylenowo-polietylenowej o gramaturze min 43g/m2, chłonna na całej powierzchni,  odporność na przenikanie cieczy  min. 180cm H2O, rozmiar 130x150cm. </t>
  </si>
  <si>
    <t>Kompres z gazy (17 nitek, 8 warstw)  7,5 x 7,5 cm</t>
  </si>
  <si>
    <t>Kompres z gazy (17 nitek, 8 warstw) 5,0 x 5,0 cm</t>
  </si>
  <si>
    <t>Tupfery kula, gazowe 17- lub 20-nitkowe zwinięte z gazików o wymiarach 20x20 cm</t>
  </si>
  <si>
    <t>Kieszeń foliowa 40x30cm z taśmą samoprzylepną</t>
  </si>
  <si>
    <t>Strzykawka 3-częściowa, 2-3 ml luer lock</t>
  </si>
  <si>
    <t>Kleszczyk blokowany  plastikowy okienkowy  19 cm</t>
  </si>
  <si>
    <t>Miska okrągła plastikowa 120 ml czerwona</t>
  </si>
  <si>
    <r>
      <t xml:space="preserve">Każdy zestaw oznaczony kolorystycznie celem łatwiejszej identyfikacji. Oznaczenie ma znajdować się na wawnętrznej etykiecie (elementy barwne naniesione na tę etykietę) oraz na dodatkowej etykiecie bocznej (nazwa zestawu w kolorowej ramce). </t>
    </r>
    <r>
      <rPr>
        <b/>
        <sz val="11"/>
        <rFont val="Times New Roman"/>
        <family val="1"/>
      </rPr>
      <t>Wymagane oznaczenie kolorystyczne:"INIEKCJA DOSZKLISTKOWA" - ramka pomarańczowa, napis kolor czarny. Rozmiar ramki min. 30x120mm</t>
    </r>
  </si>
  <si>
    <t xml:space="preserve">1.1. </t>
  </si>
  <si>
    <t xml:space="preserve">1.2. </t>
  </si>
  <si>
    <t xml:space="preserve">1.3. </t>
  </si>
  <si>
    <t xml:space="preserve">1.4. </t>
  </si>
  <si>
    <t>1.5.</t>
  </si>
  <si>
    <t>1.6.</t>
  </si>
  <si>
    <t>1.7.</t>
  </si>
  <si>
    <t>1.8.</t>
  </si>
  <si>
    <t>1.9.</t>
  </si>
  <si>
    <t>1.10.</t>
  </si>
  <si>
    <t>Serweta operacyjna  z regulowanym przylepnym otworem w kształcie elipsy 11x12cm, dwuwarstwowa o rozmiarze 75x45 cm (2 szt.), chłonna na całej powierzchni,  wykonana z  włókniny foliowanej polipropylenowo-polietylenowej o gramaturze min. 56g/m2. Odporność na przenikanie płynów min 250cm H2O, wytrzymałóść na rozciąganie na sucho mim. 75N i na mokro min. 80N, chłonność min. 570%</t>
  </si>
  <si>
    <r>
      <t xml:space="preserve">Każdy zestaw oznaczony kolorystycznie celem łatwiejszej identyfikacji. Oznaczenie ma znajdować się na wawnętrznej etykiecie (elementy barwne naniesione na tę etykietę) oraz na dodatkowej etykiecie bocznej (nazwa zestawu w kolorowej ramce). </t>
    </r>
    <r>
      <rPr>
        <b/>
        <sz val="11"/>
        <rFont val="Times New Roman"/>
        <family val="1"/>
      </rPr>
      <t>Wymagane oznaczenie kolorystyczne:"PLASTYKA" - ramka pomarańczowa, napis kolor czarny.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Rozmiar ramki min. 30x120mm</t>
    </r>
  </si>
  <si>
    <t>Soczewka wewnątrzgałkowa, tylnokomorowa, akrylowa, jednoczęściowa zwijalna hydrofobowa, asferyczna,  fabrycznie zapakowana w jednorazowy system do implantacji, (preoldowana). 
1. stopień uwodnienia poniżej 0,5%,
2. indeks refrakcji 1,5 – 1,6,
3. średnica optyczna od 5,5 mm do 6,0mm,
4. średnica całkowita od 12 do 13mm,
5. angulacja 0 - 5  stopni 
6. z filtrem UV
7. moc od 6,0D do +30,0D,    (od 6,0D do 30,0D co 0,5 D,)</t>
  </si>
  <si>
    <t xml:space="preserve">Soczewka wewnątrzgałkowa, tylnokomorowa, akrylowa, jednoczęściowa zwijalna hydrofobowa, asferyczna,  fabrycznie zapakowana w jednorazowy system do implantacji, (preoldowana). 
1. stopień uwodnienia poniżej 0,5%,
2. indeks refrakcji 1,5 – 1,6,
3. średnica optyczna od 5,5mm do 6,0mm,
4. średnica całkowita od 12 do 13mm,
5. angulacja 0 - 5  stopni 
6. z filtrem UV 
7. filtr światła niebieskiego
8. moc od 6D do +30D, (od 6,0D do 30,0D co 0,5 D,)                                                </t>
  </si>
  <si>
    <t>Implant oczodołowy z polietylenu, kształt kulisty, biokompatybilny, przednia powierzchnia implantu gładka z 4 punktami mocowania, powierzchnia tylna porowata.  Implant sterylny, pakowany pojedynczo z narzędziem ułatwiającym implantacje. Dostępne średnice implantów: 14/16/18/19/20/21/22mm, Średnica do decyzji zamawiającego.</t>
  </si>
  <si>
    <t>Zestaw do podania gazu SF6 do długoterminowej endotamponady, stosowany w  operacyjnym leczeniu ciężkich chorób siatkówki. W skład zestawu wchodzi: 
pojemnik z gazem SF6 o pojemności 75 ml do użytku wielorazowego zapobiegający wydostaniu się gazu, 
1 igła 30G,- 1 szt. 
strzykawka 50ml- 1szt, 
filtr 0.20 mikrona - 1szt, 
łączni-1szt., opaskę dla pacjenta-1szt.</t>
  </si>
  <si>
    <t>Zestaw do podania gazu C3F8 do długoterminowej endotamponady, stosowany w  operacyjnym leczeniu ciężkich chorób siatkówki. W skład zestawu wchodzi: 
pojemnik z gazem SF6 o pojemności 75 ml do użytku wielorazowego zapobiegający wydostaniu się gazu, 
1 igła 30G,- 1 szt. 
strzykawka 50ml- 1szt, 
filtr 0.20 mikrona - 1szt, 
łącznik-1szt., opaskę dla pacjenta-1szt.</t>
  </si>
  <si>
    <t xml:space="preserve">Nóż grotowy jednorazowego typu Slit użytku sterylny, ze znacznikiem, zakrzywiony do otwarcia komory przedniej oka o kalibracji poprzecznej 2,2; 2,4; 2,75;  mm o wyoblonych lub niewyoblonych obustronnie ostrzonych krawędziach tnących, przechodzących poza najszerszą część ostrza z 2mm znacznikiem  lub bez znaczników głębokości. (rozmiar do wyboru przez Zamawiającego na etapie zamawiania). </t>
  </si>
  <si>
    <t xml:space="preserve">Sterylna, plastikowa, przeźroczysta osłona na oko z otworami, jednorazowego użytku do stosowania: przed i po operacjach okulistycznych, w urazach oka,
Opakowanie: zawiera 1 sztukę uniwersalną z zastosowaniem dla oka prawego i lewego. </t>
  </si>
  <si>
    <t>zest</t>
  </si>
  <si>
    <t>Soczewka nagałkowa płaska  do zabiegów witrektomii,  z powłoką antyodblaskową i podstawą samo stabilizującą: pole widzenia 36 stopni, powiększenie 1,02x: jednorazowa,  dostarczana w sterylnym blistrze, 10szt blistrów w opakowaniu</t>
  </si>
  <si>
    <t>Na czas obowiązywania umowy Zamawiający wymaga bezpłatnego udostępnienia 1 kompletu narzędzi do markowania oka.  Komplet narzędzi musi zostać udstępniony wraz z pierwszą dostawą.</t>
  </si>
  <si>
    <t xml:space="preserve">Serweta do zabiegów  okulistycznych 122x157 cm  (+/- 2 cm) z otworem  8x11 cm (+/- 1cm) całkowicie wypełnionym folią operacyjną, ze zintegrowaną  z serwetą torbą   48cm x 28cm +/- 2 cm 360˚,     z dwoma sztywnikami  20 cm +/- 1cm po obu stronach torby , wyposażona w dodatkowy   plastyczny pasek  o długości 40 cm+/- 1cm  do formowania serwety na pacjencie i  w jeden podwójny uchwyt na przewody.  Serweta wykonana z repelentnej, lekkiej , paroprzepuszczalnej  włókniny polipropylenowej  SMMMS o gramtaurze 43g/m² dobrze układającej się na pacjencie.  Serweta   zgodna z normą EN 13795 lub równoważną, pakowana podwójnie - we włókninę i sterylnie w przezroczystą, foliową torbę z portami do sterylizacji, posiada 4 etykiety samoprzylepne etykiety do dokumentacji medycznej zawierające: numer katalogowy, numer lot, datę ważności oraz nazwę producenta. Sterylizacja tlenkiem etylenu. Serweta  pakowana zbiorczo w worek foliowy, następnie karton. </t>
  </si>
  <si>
    <t>Soczewka wewnątrzgałkowa jednoczęściowa zwijalna hydrofobowa z asferyczną optyką oraz cylindrem do korekcji astygmatyzmu na tylnej powierzchni soczewki z jednorazowym kartridżem do implantacji i pisakami do markowania oka. Soczewka o: stopniu uwodnienia 0,3% lub mniej z filtrem UV i świata niebieskiego, średnicy części optycznej -6mm, długość  całkowita 13mm, ukątowanie części haptycznych 0 stopni, współczynnik refrakcji 1,55 lub więcej, moc cylindra 1D,  1,5D,  2,25D, 3D,  3,75D,  4,5D,  5,25D,  6D; zakres dioptrażu od +6,0D do +34,0D: od +6,0D do +30,0D (co 0,5D) od +31,0D do +34,0D co (1D); Asferyczność przedniej powietrzchni soczewki -0,2 µm; model soczewki torycznej (tj. moc cylindra) obliczany na licencjonowanym kalkulatorze z algorytmem Barretta dostępnym na stronie internetowej.</t>
  </si>
  <si>
    <t>Osłony na podłokietniki 76x35 +/-1 cm z miękkiej, dobrze układającej się, „oddychającej”, bawełnopodobnej włókniny poliestrowo-celulozowej o gramaturze 70g/m², wyposażone w taśmy do mocowania.  Zestaw zapakowany sterylnie zawierający 2 szt. podłokietników, posiada dokładny i czytelny opis zawartości zestawu, w szczególności informacje o nazwie zestawu, producencie, dacie ważności i nr serii w postaci minimum 3 naklejek do umieszczenia w dokumentacji medycznej.</t>
  </si>
  <si>
    <t xml:space="preserve">Kaniula irygacyjna 20G/21G, 0,6x22 - 25mm zagięta pod kątem 30°- 45°, 4- 9 mm od końca.                                                                                                                                                                  </t>
  </si>
  <si>
    <t>Zestaw akcesoriów zużywalnych do przeprowadzenia procedury kombinowanej (fako + witrektomia tylna w technice 27G) zawierający:
1. Kaseta do zabiegu kombinowanego wraz z systemem trokarów, drenów, witrektomem 7500cięć/min, 27G - 1 szt.;
2. Gaziki 8x8 cm- 10 szt.;
3. Gaziki 10x10 cm- 10 szt
4. Opatrunek oczny - 1 szt.
5. Osłona plastikowa na oko - 1 szt.
6. Fartuch jednorazowy rozmiar L - 4 szt.;
7. Ręczniki do rąk papierowe, jałowe - 3 szt.
8. Obłożenie jednorazowe na stolik 140x140 cm - 1 szt.
9. Obłożenie jednorazowe okulistyczne dla pacjenta 140x160 cm z otworem wypełnionym folią operacyjną oraz ze zbiornikiem na płyny - 1 szt.
10. Podłokietniki jałowe do obłożenia fotela operatora (2 sztuki) - 1 zestaw
11. Strzykawki 3 ml - 4 szt.;
12. strzykawki 5 ml - 2 szt
13. Endodiatermia - 1 szt
14. Kieliszek plastikowy, pojemność w zakresie 50-60 ml - 1 szt.
15. Igła retrobulbar - 1 szt.
16. Kaniula 27G x 22 mm zakrzywiona - 3 szt.
17. Igła soft tip needle 27G - 1 szt.
18. Igła 21G - 2 szt.;
19.  Igła 25G- 1szt
20. Igła 27G - 1szt
21. Igłą fletowa 27G - 1 szt.
22. Igły do iniekcji 18G - 3 szt.
23. Peseta do ILM 27G - 1 szt.
24. Laser  podgięty 27G - 1 szt
25. Oświetlacz Zyrandolowy - 1 szt.
26. Czyścik do narzędzi - 1 szt.
27. Pakułki - 2 szt.
28. Sączek - 1 op.
29. Obłożenie na tacę 76x145 cm - 1 szt.
30. Plaster - 2 szt
Kompatybilny z posiadanym przez Zamawiajacego aparatem Constallation</t>
  </si>
  <si>
    <r>
      <t xml:space="preserve">Zestaw akcesoriów zużywalnych do przeprowadzenia procedury kombinowanej  (fako +  witrektomia tylna w technice 25G) zawierający:
1. kaseta do zabiegu kombinowanego wraz z systemem trokarów z zaworami, drenów, witrektomem 10 000 lub 20 000 cięć/min, 25G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- 3 szt.
14. Strzykawki 5 ml - 2 szt.
15. Strzykawki 20 ml - 1 szt.
16. Mikrogąbki do osuszania pola operacyjnego - 5 szt.
17. Kaniula 21G x 22 mm zakrzywiona - 1 szt.
18. Pojemnik plastikowy okrągły, pojemność około 120 ml, średnica </t>
    </r>
    <r>
      <rPr>
        <sz val="11"/>
        <color indexed="8"/>
        <rFont val="Times New Roman"/>
        <family val="1"/>
      </rPr>
      <t>10 cm - 1 szt.
19. Worek na panel przedni - 1 szt.
20. Igła soft tip needle 25G - 1 szt.
21. Igły do iniekcji 18G - 4 szt.
22. Kaniula do hydrodysekcji 27G - 3 szt.;    
23. Cystotom - 1 szt.. 
24. Osłonki irygacyjne + komora testowa - 1 zestaw;    
25. Tip kelman - 1 szt.
26. Nóż sideport 1,2 mm - 1 szt.;                                                                                                         
27. Nóż slit  2,4 mm - 1 szt.              
28. Pęsetka ILM 25G – 1szt.
29. Nożyczki jednorazowe do operacji szklistkowo-siatkówkowych – 1szt.
30. Igła fletowa soft tip w technice  25G -1szt.                                                     
31. Zestaw kaniul bimanualnych – 1szt.
Kompatybilny z posiadanym przez Zamawiajacego aparatem Constallation</t>
    </r>
  </si>
  <si>
    <r>
      <t xml:space="preserve">Zestaw akcesoriów zużywalnych do przeprowadzenia procedury kombinowanej  (fako +  witrektomia tylna w technice 23G) zawierający:
1. kaseta do zabiegu kombinowanego wraz z systemem trokarów z zaworami, drenów, witrektomem 10 000 lub 20 000 cięć/min, 23G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- 3 szt.
14. Strzykawki 5 ml - 2 szt.
15. Strzykawki 20 ml - 1 szt.
16. Mikrogąbki do osuszania pola operacyjnego - 5 szt.
17. Kaniula 21G x 22 mm zakrzywiona - 1 szt.
18. Pojemnik plastikowy okrągły, pojemność </t>
    </r>
    <r>
      <rPr>
        <sz val="11"/>
        <color indexed="8"/>
        <rFont val="Times New Roman"/>
        <family val="1"/>
      </rPr>
      <t xml:space="preserve">120 ml, średnica </t>
    </r>
    <r>
      <rPr>
        <sz val="11"/>
        <color indexed="8"/>
        <rFont val="Times New Roman"/>
        <family val="1"/>
      </rPr>
      <t>10 cm - 1 szt.
19. Worek na panel przedni - 1 szt.
20. Igła soft tip needle 23G - 1 szt.
21. Igły do iniekcji 18G - 4 szt.
22. Kaniula do hydrodysekcji 27G - 3 szt.;    
23. Cystotom - 1 szt.
24. Osłonki irygacyjne + komora testowa - 1 zestaw;    
25. Tip kelman - 1 szt.
26. Nóż sideport 1,2 mm - 1 szt.;                                                                                                         
27. Nóż slit  2,4 mm - 1 szt.              
28. Zestaw do podaży i odsysania oleju – 1szt.
29. Pęsetka ILM 25G – 1szt.
30. Zestaw kaniul bimanualnych – 1 szt.
Kompatybilny z posiadanym przez Zamawiajacego aparatem Constallation</t>
    </r>
  </si>
  <si>
    <r>
      <t>Zestaw akcesoriów zużywalnych do przeprowadzenia procedury witrektomii tylnej w technice 23G</t>
    </r>
    <r>
      <rPr>
        <sz val="11"/>
        <color indexed="8"/>
        <rFont val="Times New Roman"/>
        <family val="1"/>
      </rPr>
      <t xml:space="preserve"> zawierający:
1. kaseta do zabiegu kombinowanego wraz z systemem trokarów z zaworami, drenów, witrektomem 10 000 lub 20 000 cięć/min, 23G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- 2 szt.
14. Strzykawki 5 ml - 2 szt.
15. Strzykawki 20 ml - 1 szt.
16. Mikrogąbki do osuszania pola operacyjnego - 5 szt.
17. Kaniula 21G x 22 mm zakrzywiona - 1 szt.
18. Pojemnik plastikowy okrągły, pojemność 120 ml, średnica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10 cm - 1 szt.
19. Worek na panel przedni - 1 szt.
20. Igła soft tip needle 23G - 1 szt.
21. Igły do iniekcji 18G - 3 szt.
22. Trokary baz zaworów 23G - 3 szt.
23 .  Zestaw do podaży i odsysania oleju – 1szt
24. Zestaw kaniul bimanualnych – 1szt.
Kompatybilny z posiadanym przez Zamawiajacego aparatem Constallation</t>
    </r>
  </si>
  <si>
    <t>Zestaw do podaży i odsysania oleju w technice  23G i 25 G (rozmiar  do decyzji zamawiającego). Kompatybilny z posiadanym przez Zamawiajacego aparatem Constallation</t>
  </si>
  <si>
    <t>Końcówka do endolasera, 23G i 25G  zakrzywiona (rozmiar i rodzaj do decyzji zamawiającego). Kompatybilny z posiadanym przez Zamawiajacego aparatem Constallation</t>
  </si>
  <si>
    <r>
      <t xml:space="preserve">Materiał wiskoelastyczny z hialuronianem sodu, uzyskany metodą biofermentacji bakteryjnej, kohezyjny:
- stężenie: </t>
    </r>
    <r>
      <rPr>
        <sz val="11"/>
        <color indexed="10"/>
        <rFont val="Times New Roman"/>
        <family val="1"/>
      </rPr>
      <t xml:space="preserve">1,0 mg/ml (1,0%) </t>
    </r>
    <r>
      <rPr>
        <sz val="11"/>
        <color indexed="8"/>
        <rFont val="Times New Roman"/>
        <family val="1"/>
      </rPr>
      <t xml:space="preserve">hialuronianu sodu;
- Masa cząsteczkowa </t>
    </r>
    <r>
      <rPr>
        <sz val="11"/>
        <color indexed="10"/>
        <rFont val="Times New Roman"/>
        <family val="1"/>
      </rPr>
      <t>1,1-3.2</t>
    </r>
    <r>
      <rPr>
        <sz val="11"/>
        <color indexed="8"/>
        <rFont val="Times New Roman"/>
        <family val="1"/>
      </rPr>
      <t xml:space="preserve"> mln Da (mln Daltonów)
- Lepkość</t>
    </r>
    <r>
      <rPr>
        <sz val="11"/>
        <color indexed="10"/>
        <rFont val="Times New Roman"/>
        <family val="1"/>
      </rPr>
      <t xml:space="preserve"> 10 000 - 30 00</t>
    </r>
    <r>
      <rPr>
        <sz val="11"/>
        <color indexed="8"/>
        <rFont val="Times New Roman"/>
        <family val="1"/>
      </rPr>
      <t>0mPa-s 
- Osmolarność</t>
    </r>
    <r>
      <rPr>
        <sz val="11"/>
        <color indexed="10"/>
        <rFont val="Times New Roman"/>
        <family val="1"/>
      </rPr>
      <t xml:space="preserve"> 200-400</t>
    </r>
    <r>
      <rPr>
        <sz val="11"/>
        <color indexed="8"/>
        <rFont val="Times New Roman"/>
        <family val="1"/>
      </rPr>
      <t xml:space="preserve"> mOs/k 
- pH 6.8 -  7.6; 
Temperatura przechowywania </t>
    </r>
    <r>
      <rPr>
        <sz val="11"/>
        <color indexed="10"/>
        <rFont val="Times New Roman"/>
        <family val="1"/>
      </rPr>
      <t>10°-25°</t>
    </r>
    <r>
      <rPr>
        <sz val="11"/>
        <color indexed="8"/>
        <rFont val="Times New Roman"/>
        <family val="1"/>
      </rPr>
      <t>C 
Objętość ampułkostrzykawki 1,0ml, kaniula 27G</t>
    </r>
  </si>
  <si>
    <r>
      <t xml:space="preserve">Zestaw akcesoriów zużywalnych do przeprowadzenia procedury witrektomii tylnej w technice 25G [pusty] zawierający:
1. kaseta do zabiegu kombinowanego wraz z systemem trokarów z zaworami, drenów, witrektomem 10 000 lub 20 000 cięć/min, 25G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- 2 szt.
14. Strzykawki 5 ml - 2 szt.
15. Strzykawki 20 ml - 1 szt.
16. Mikrogąbki do osuszania pola operacyjnego - 5 szt.
17. Kaniula 21G x 22 mm zakrzywiona - 1 szt.
18. Pojemnik plastikowy okrągły, pojemność </t>
    </r>
    <r>
      <rPr>
        <strike/>
        <sz val="11"/>
        <color indexed="8"/>
        <rFont val="Times New Roman"/>
        <family val="1"/>
      </rPr>
      <t>około</t>
    </r>
    <r>
      <rPr>
        <sz val="11"/>
        <color indexed="8"/>
        <rFont val="Times New Roman"/>
        <family val="1"/>
      </rPr>
      <t xml:space="preserve"> 120 ml, średnica około 10 cm - 1 szt.
19. Worek na panel przedni - 1 szt.
20. Igła soft tip needle 25G - 1 szt.
21. Igły do iniekcji 18G - 3 szt.
22. Zestaw kaniul bimanualnych – 1szt.                                                             
23. Oświetlacz żyrandolowy -  szt.
Kompatybilny z posiadanym przez Zamawiającego aparatem Constallation</t>
    </r>
  </si>
  <si>
    <t>Części część 3 w poz. 2, 3, 4, 5: Zamawiający dopuszcza  szestawy zawierające dodatkowo 1 parę rękawiczek chirurgicznych. Pozostałe parametry Zamawiający wymaga zgodne z opisem przedmiotu zamówienia.</t>
  </si>
  <si>
    <t>Części część 7, poz. 1, 2: Zamawiający dopuszcza  soczewki o uwodnieniu &lt;0,7%. Pozostałe parametry Zamawiający wymaga zgodne z opisem przedmiotu zamówienia.</t>
  </si>
  <si>
    <t>Części część 7, poz. 1, 2: Zamawiający dopuszcza  soczewki posiadające teksturowane hapteny, które eliminują sklejanie się haptyków z optyką. Pozostałe parametry Zamawiający wymaga zgodne z opisem przedmiotu zamówienia.</t>
  </si>
  <si>
    <t>Części 10: Zamawiający dopuszcza zaoferowanie serwety 90x60 cm w miejsce tej 60x60 cm. Pozostałe parametry Zamawiający wymaga zgodne z opisem przedmiotu zamówienia.</t>
  </si>
  <si>
    <t>Części 12, poz. 3: Zamawiający dopuszcza kaniulę 21G 0.80x22, zagięta pod kątem 45° 4mm od końca. Pozostałe parametry Zamawiający wymaga zgodne z opisem przedmiotu zamówienia.</t>
  </si>
  <si>
    <t>Części 12, poz. 3: Zamawiający dopuszcza kaniulę 20 G o wymiarach 0.9x22. Pozostałe parametry Zamawiający wymaga zgodne z opisem przedmiotu zamówienia.</t>
  </si>
  <si>
    <t>Części 15: Zamawiający dopuszcza mikroimplanty w rozmiarze 50 μm. Pozostałe parametry Zamawiający wymaga zgodne z opisem przedmiotu zamówienia.</t>
  </si>
  <si>
    <t>Części 16, poz. 3: Zamawiający dopuszcza nóż o kalibracji 1,15mm oraz 1,2mm. Pozostałe parametry Zamawiający wymaga zgodne z opisem przedmiotu zamówienia.</t>
  </si>
  <si>
    <t>Części 19: Zamawiający dopuszcza okrągły pojemniczkek plastikowy 125ml, przeźroczystego zamiast miski 120ml czerwonej. Pozostałe parametry Zamawiający wymaga zgodne z opisem przedmiotu zamówienia.</t>
  </si>
  <si>
    <t>Części 19 poz. 1 : Zamawiający dopuszcza zestaw z serwetą na stół instrumentalny w rozmiarze 100cm x 150cm, chłonność na całej długości serwety. Pozostałe parametry Zamawiający wymaga zgodne z opisem przedmiotu zamówienia.</t>
  </si>
  <si>
    <t>Części 19 poz. 1 : Zamawiający dopuszcza zestaw z pojemnikiem okrągłym 120ml w kolorze niebieskim (zamiast czerwonym). Pozostałe parametry Zamawiający wymaga zgodne z opisem przedmiotu zamówienia.</t>
  </si>
  <si>
    <t>Części 19 poz. 1 : Zamawiający dopuszcza zestaw z etykietą wkładaną do środka zestawu umieszczoną w widocznym miejscu, na etykiecie umieszczone oznaczenie kolorystyczne w formie kropek w kolorze pomarańczowym + napis w kolorze czarnym „PLASTYKA”. Pozostałe parametry Zamawiający wymaga zgodne z opisem przedmiotu zamówienia.</t>
  </si>
  <si>
    <t>Części część 3 poz.1: Zamawiający dopuszcza Zestaw akcesoriów zużywalnych do przeprowadzenia procedury witrektomii tylnej w technice 27G zawierający:
1. Kaseta do zabiegu kombinowanego wraz z systemem trokarów z zaworami, drenów, witrektomem 10 000 lub 20 000 cięć/min, 27G - 1 szt.
2. Gaziki 8cm x8cm - 5 szt.
3. Pakułka - 2 szt.
4. Tupfery - 3 szt.
5. Przylepce 2,5x 13 cm - 2 szt.
6. Opatrunek oczny - 1 szt.
7. Osłona plastikowa na oko - 1 szt.
8. Fartuch jednorazowy rozmiar L - 3 szt.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- 2 szt.
14. Strzykawki 5 ml - 2 szt.
15. Strzykawki 20 ml - 1 szt.
16. Mikrogąbki do osuszania pola operacyjnego - 5 szt.
17. Kaniula 21G x 22 mm zakrzywiona - 1 szt.
18. Pojemnik plastikowy okrągły, pojemność 120 ml, średnica około 10 cm - 1 szt.
19. Worek na panel przedni - 1 szt.
20. Igła soft tip needle 27G - 1 szt.
21. Igły do iniekcji 18G - 3 szt.
22. Pęseta ILM 27 G- 1 szt.
23.Endodiatermia 27 G- 1 szt.
24. sonda do lasera z oświetlaczem 27 G- 1 szt.
25. igła fletowa 27G – 1 szt.
26. rękawiczki- 1 szt.
Kompatybilny z posiadanym przez Zamawiającego aparatem Constellation.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</si>
</sst>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4" borderId="0" xfId="0" applyFont="1" applyFill="1" applyAlignment="1" applyProtection="1">
      <alignment horizontal="left" vertical="top" wrapText="1"/>
      <protection locked="0"/>
    </xf>
    <xf numFmtId="0" fontId="46" fillId="34" borderId="0" xfId="0" applyFont="1" applyFill="1" applyBorder="1" applyAlignment="1" applyProtection="1">
      <alignment horizontal="center" vertical="top" wrapText="1"/>
      <protection locked="0"/>
    </xf>
    <xf numFmtId="44" fontId="46" fillId="34" borderId="11" xfId="0" applyNumberFormat="1" applyFont="1" applyFill="1" applyBorder="1" applyAlignment="1" applyProtection="1">
      <alignment horizontal="left" vertical="top" wrapText="1"/>
      <protection locked="0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44" fontId="46" fillId="0" borderId="10" xfId="77" applyFont="1" applyFill="1" applyBorder="1" applyAlignment="1" applyProtection="1">
      <alignment horizontal="center" vertical="center" wrapText="1"/>
      <protection locked="0"/>
    </xf>
    <xf numFmtId="0" fontId="46" fillId="35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right" vertical="top"/>
      <protection locked="0"/>
    </xf>
    <xf numFmtId="1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7" fillId="34" borderId="0" xfId="0" applyFont="1" applyFill="1" applyAlignment="1" applyProtection="1">
      <alignment horizontal="right" vertical="top" wrapText="1"/>
      <protection locked="0"/>
    </xf>
    <xf numFmtId="1" fontId="46" fillId="34" borderId="0" xfId="0" applyNumberFormat="1" applyFont="1" applyFill="1" applyBorder="1" applyAlignment="1" applyProtection="1">
      <alignment horizontal="right" vertical="top" wrapText="1"/>
      <protection locked="0"/>
    </xf>
    <xf numFmtId="3" fontId="46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10" xfId="0" applyFont="1" applyFill="1" applyBorder="1" applyAlignment="1" applyProtection="1">
      <alignment horizontal="right" vertical="top" wrapText="1"/>
      <protection locked="0"/>
    </xf>
    <xf numFmtId="0" fontId="46" fillId="0" borderId="10" xfId="64" applyFont="1" applyFill="1" applyBorder="1" applyAlignment="1">
      <alignment horizontal="right" vertical="top" wrapText="1"/>
      <protection/>
    </xf>
    <xf numFmtId="0" fontId="4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64" applyFont="1" applyFill="1" applyBorder="1" applyAlignment="1">
      <alignment horizontal="right" vertical="top" wrapText="1"/>
      <protection/>
    </xf>
    <xf numFmtId="0" fontId="46" fillId="0" borderId="0" xfId="0" applyFont="1" applyFill="1" applyBorder="1" applyAlignment="1">
      <alignment horizontal="center" vertical="center" wrapText="1"/>
    </xf>
    <xf numFmtId="44" fontId="46" fillId="0" borderId="0" xfId="77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44" fontId="46" fillId="0" borderId="0" xfId="77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94" fontId="48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94" fontId="48" fillId="36" borderId="10" xfId="42" applyNumberFormat="1" applyFont="1" applyFill="1" applyBorder="1" applyAlignment="1" applyProtection="1">
      <alignment horizontal="right" vertical="center" wrapText="1"/>
      <protection locked="0"/>
    </xf>
    <xf numFmtId="0" fontId="48" fillId="36" borderId="10" xfId="0" applyFont="1" applyFill="1" applyBorder="1" applyAlignment="1">
      <alignment horizontal="right" vertical="center" wrapText="1"/>
    </xf>
    <xf numFmtId="1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94" fontId="48" fillId="36" borderId="0" xfId="42" applyNumberFormat="1" applyFont="1" applyFill="1" applyBorder="1" applyAlignment="1" applyProtection="1">
      <alignment horizontal="right" vertical="center" wrapText="1"/>
      <protection locked="0"/>
    </xf>
    <xf numFmtId="0" fontId="48" fillId="36" borderId="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9" fillId="36" borderId="1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6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36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46" fillId="0" borderId="16" xfId="77" applyFont="1" applyFill="1" applyBorder="1" applyAlignment="1" applyProtection="1">
      <alignment horizontal="center" vertical="center" wrapText="1"/>
      <protection locked="0"/>
    </xf>
    <xf numFmtId="0" fontId="46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6" fillId="0" borderId="16" xfId="64" applyFont="1" applyFill="1" applyBorder="1" applyAlignment="1">
      <alignment horizontal="right" vertical="top" wrapText="1"/>
      <protection/>
    </xf>
    <xf numFmtId="0" fontId="0" fillId="0" borderId="17" xfId="0" applyBorder="1" applyAlignment="1">
      <alignment horizontal="right" vertical="top" wrapText="1"/>
    </xf>
    <xf numFmtId="0" fontId="46" fillId="0" borderId="16" xfId="0" applyFont="1" applyFill="1" applyBorder="1" applyAlignment="1" applyProtection="1">
      <alignment horizontal="right" vertical="top" wrapText="1"/>
      <protection locked="0"/>
    </xf>
    <xf numFmtId="0" fontId="50" fillId="0" borderId="17" xfId="0" applyFont="1" applyBorder="1" applyAlignment="1">
      <alignment horizontal="left" vertical="top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74"/>
  <sheetViews>
    <sheetView showGridLines="0" zoomScale="80" zoomScaleNormal="80" zoomScaleSheetLayoutView="100" workbookViewId="0" topLeftCell="A1">
      <selection activeCell="B2" sqref="B2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42" customWidth="1"/>
    <col min="4" max="4" width="52.37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3:4" ht="18" customHeight="1">
      <c r="C1" s="82" t="s">
        <v>36</v>
      </c>
      <c r="D1" s="82"/>
    </row>
    <row r="2" spans="2:4" ht="18" customHeight="1">
      <c r="B2" s="31"/>
      <c r="C2" s="44" t="s">
        <v>33</v>
      </c>
      <c r="D2" s="44"/>
    </row>
    <row r="3" ht="18" customHeight="1"/>
    <row r="4" spans="2:3" ht="18" customHeight="1">
      <c r="B4" s="11" t="s">
        <v>25</v>
      </c>
      <c r="C4" s="11" t="s">
        <v>97</v>
      </c>
    </row>
    <row r="5" ht="18" customHeight="1"/>
    <row r="6" spans="2:5" ht="18" customHeight="1">
      <c r="B6" s="11" t="s">
        <v>24</v>
      </c>
      <c r="C6" s="83" t="s">
        <v>96</v>
      </c>
      <c r="D6" s="83"/>
      <c r="E6" s="13"/>
    </row>
    <row r="7" ht="18" customHeight="1"/>
    <row r="8" spans="2:4" ht="15" customHeight="1">
      <c r="B8" s="14" t="s">
        <v>22</v>
      </c>
      <c r="C8" s="84"/>
      <c r="D8" s="84"/>
    </row>
    <row r="9" spans="2:4" ht="15" customHeight="1">
      <c r="B9" s="14" t="s">
        <v>26</v>
      </c>
      <c r="C9" s="80"/>
      <c r="D9" s="81"/>
    </row>
    <row r="10" spans="2:4" ht="15" customHeight="1">
      <c r="B10" s="14" t="s">
        <v>21</v>
      </c>
      <c r="C10" s="80"/>
      <c r="D10" s="81"/>
    </row>
    <row r="11" spans="2:4" ht="15" customHeight="1">
      <c r="B11" s="14" t="s">
        <v>27</v>
      </c>
      <c r="C11" s="80"/>
      <c r="D11" s="81"/>
    </row>
    <row r="12" spans="2:4" ht="15" customHeight="1">
      <c r="B12" s="14" t="s">
        <v>28</v>
      </c>
      <c r="C12" s="80"/>
      <c r="D12" s="81"/>
    </row>
    <row r="13" spans="2:4" ht="15" customHeight="1">
      <c r="B13" s="14" t="s">
        <v>29</v>
      </c>
      <c r="C13" s="80"/>
      <c r="D13" s="81"/>
    </row>
    <row r="14" spans="2:4" ht="15" customHeight="1">
      <c r="B14" s="14" t="s">
        <v>30</v>
      </c>
      <c r="C14" s="80"/>
      <c r="D14" s="81"/>
    </row>
    <row r="15" spans="2:4" ht="15" customHeight="1">
      <c r="B15" s="14" t="s">
        <v>31</v>
      </c>
      <c r="C15" s="80"/>
      <c r="D15" s="81"/>
    </row>
    <row r="16" spans="2:4" ht="15" customHeight="1">
      <c r="B16" s="14" t="s">
        <v>32</v>
      </c>
      <c r="C16" s="80"/>
      <c r="D16" s="81"/>
    </row>
    <row r="17" spans="3:4" ht="18" customHeight="1">
      <c r="C17" s="43"/>
      <c r="D17" s="45"/>
    </row>
    <row r="18" spans="1:4" ht="18" customHeight="1">
      <c r="A18" s="11" t="s">
        <v>0</v>
      </c>
      <c r="B18" s="83" t="s">
        <v>41</v>
      </c>
      <c r="C18" s="89"/>
      <c r="D18" s="102"/>
    </row>
    <row r="19" spans="2:4" ht="24.75" customHeight="1">
      <c r="B19" s="15" t="s">
        <v>12</v>
      </c>
      <c r="C19" s="56" t="s">
        <v>78</v>
      </c>
      <c r="D19" s="46"/>
    </row>
    <row r="20" spans="1:4" ht="18" customHeight="1">
      <c r="A20" s="16"/>
      <c r="B20" s="17" t="s">
        <v>17</v>
      </c>
      <c r="C20" s="47"/>
      <c r="D20" s="46"/>
    </row>
    <row r="21" spans="1:4" ht="18" customHeight="1">
      <c r="A21" s="16"/>
      <c r="B21" s="17" t="s">
        <v>18</v>
      </c>
      <c r="C21" s="47"/>
      <c r="D21" s="46"/>
    </row>
    <row r="22" spans="1:4" ht="18" customHeight="1">
      <c r="A22" s="16"/>
      <c r="B22" s="17" t="s">
        <v>42</v>
      </c>
      <c r="C22" s="47"/>
      <c r="D22" s="46"/>
    </row>
    <row r="23" spans="1:4" ht="18" customHeight="1">
      <c r="A23" s="16"/>
      <c r="B23" s="17" t="s">
        <v>43</v>
      </c>
      <c r="C23" s="47"/>
      <c r="D23" s="46"/>
    </row>
    <row r="24" spans="1:4" ht="18" customHeight="1">
      <c r="A24" s="16"/>
      <c r="B24" s="17" t="s">
        <v>44</v>
      </c>
      <c r="C24" s="47"/>
      <c r="D24" s="46"/>
    </row>
    <row r="25" spans="1:4" ht="18" customHeight="1">
      <c r="A25" s="16"/>
      <c r="B25" s="17" t="s">
        <v>45</v>
      </c>
      <c r="C25" s="47"/>
      <c r="D25" s="46"/>
    </row>
    <row r="26" spans="1:4" ht="18" customHeight="1">
      <c r="A26" s="16"/>
      <c r="B26" s="17" t="s">
        <v>76</v>
      </c>
      <c r="C26" s="47"/>
      <c r="D26" s="46"/>
    </row>
    <row r="27" spans="1:4" ht="18" customHeight="1">
      <c r="A27" s="16"/>
      <c r="B27" s="17" t="s">
        <v>46</v>
      </c>
      <c r="C27" s="47"/>
      <c r="D27" s="46"/>
    </row>
    <row r="28" spans="1:4" ht="18" customHeight="1">
      <c r="A28" s="16"/>
      <c r="B28" s="17" t="s">
        <v>47</v>
      </c>
      <c r="C28" s="47"/>
      <c r="D28" s="46"/>
    </row>
    <row r="29" spans="1:4" ht="18" customHeight="1">
      <c r="A29" s="16"/>
      <c r="B29" s="17" t="s">
        <v>48</v>
      </c>
      <c r="C29" s="47"/>
      <c r="D29" s="46"/>
    </row>
    <row r="30" spans="1:4" ht="18" customHeight="1">
      <c r="A30" s="16"/>
      <c r="B30" s="17" t="s">
        <v>49</v>
      </c>
      <c r="C30" s="47"/>
      <c r="D30" s="46"/>
    </row>
    <row r="31" spans="1:4" ht="18" customHeight="1">
      <c r="A31" s="16"/>
      <c r="B31" s="17" t="s">
        <v>72</v>
      </c>
      <c r="C31" s="47"/>
      <c r="D31" s="46"/>
    </row>
    <row r="32" spans="1:4" ht="18" customHeight="1">
      <c r="A32" s="16"/>
      <c r="B32" s="17" t="s">
        <v>73</v>
      </c>
      <c r="C32" s="47"/>
      <c r="D32" s="46"/>
    </row>
    <row r="33" spans="1:4" ht="18" customHeight="1">
      <c r="A33" s="16"/>
      <c r="B33" s="17" t="s">
        <v>84</v>
      </c>
      <c r="C33" s="47"/>
      <c r="D33" s="46"/>
    </row>
    <row r="34" spans="1:4" ht="18" customHeight="1">
      <c r="A34" s="16"/>
      <c r="B34" s="17" t="s">
        <v>85</v>
      </c>
      <c r="C34" s="47"/>
      <c r="D34" s="46"/>
    </row>
    <row r="35" spans="1:4" ht="18" customHeight="1">
      <c r="A35" s="16"/>
      <c r="B35" s="17" t="s">
        <v>86</v>
      </c>
      <c r="C35" s="47"/>
      <c r="D35" s="46"/>
    </row>
    <row r="36" spans="1:4" ht="18" customHeight="1">
      <c r="A36" s="16"/>
      <c r="B36" s="17" t="s">
        <v>87</v>
      </c>
      <c r="C36" s="47"/>
      <c r="D36" s="46"/>
    </row>
    <row r="37" spans="1:4" ht="18" customHeight="1">
      <c r="A37" s="16"/>
      <c r="B37" s="17" t="s">
        <v>88</v>
      </c>
      <c r="C37" s="47"/>
      <c r="D37" s="46"/>
    </row>
    <row r="38" spans="1:4" ht="18" customHeight="1">
      <c r="A38" s="16"/>
      <c r="B38" s="17" t="s">
        <v>89</v>
      </c>
      <c r="C38" s="47"/>
      <c r="D38" s="46"/>
    </row>
    <row r="39" spans="1:4" ht="18" customHeight="1">
      <c r="A39" s="16"/>
      <c r="B39" s="17" t="s">
        <v>90</v>
      </c>
      <c r="C39" s="47"/>
      <c r="D39" s="46"/>
    </row>
    <row r="40" spans="1:4" ht="18" customHeight="1">
      <c r="A40" s="16"/>
      <c r="B40" s="17" t="s">
        <v>91</v>
      </c>
      <c r="C40" s="47"/>
      <c r="D40" s="46"/>
    </row>
    <row r="41" spans="1:4" ht="30.75" customHeight="1">
      <c r="A41" s="16"/>
      <c r="B41" s="100" t="s">
        <v>77</v>
      </c>
      <c r="C41" s="101"/>
      <c r="D41" s="101"/>
    </row>
    <row r="42" spans="1:4" ht="18" customHeight="1">
      <c r="A42" s="16"/>
      <c r="B42" s="16"/>
      <c r="C42" s="48"/>
      <c r="D42" s="48"/>
    </row>
    <row r="43" spans="1:4" ht="37.5" customHeight="1">
      <c r="A43" s="11" t="s">
        <v>1</v>
      </c>
      <c r="B43" s="93" t="s">
        <v>51</v>
      </c>
      <c r="C43" s="93"/>
      <c r="D43" s="93"/>
    </row>
    <row r="44" spans="2:4" ht="48" customHeight="1">
      <c r="B44" s="91" t="s">
        <v>52</v>
      </c>
      <c r="C44" s="92"/>
      <c r="D44" s="55" t="s">
        <v>53</v>
      </c>
    </row>
    <row r="45" spans="2:4" ht="60" customHeight="1">
      <c r="B45" s="93" t="s">
        <v>54</v>
      </c>
      <c r="C45" s="93"/>
      <c r="D45" s="93"/>
    </row>
    <row r="46" spans="1:4" ht="31.5" customHeight="1">
      <c r="A46" s="11" t="s">
        <v>2</v>
      </c>
      <c r="B46" s="83" t="s">
        <v>55</v>
      </c>
      <c r="C46" s="83"/>
      <c r="D46" s="83"/>
    </row>
    <row r="47" spans="2:4" ht="32.25" customHeight="1">
      <c r="B47" s="91" t="s">
        <v>56</v>
      </c>
      <c r="C47" s="92"/>
      <c r="D47" s="55" t="s">
        <v>57</v>
      </c>
    </row>
    <row r="48" spans="2:4" ht="99.75" customHeight="1">
      <c r="B48" s="94" t="s">
        <v>81</v>
      </c>
      <c r="C48" s="95"/>
      <c r="D48" s="95"/>
    </row>
    <row r="49" spans="1:4" ht="22.5" customHeight="1">
      <c r="A49" s="11" t="s">
        <v>3</v>
      </c>
      <c r="B49" s="83" t="s">
        <v>62</v>
      </c>
      <c r="C49" s="83"/>
      <c r="D49" s="83"/>
    </row>
    <row r="50" spans="2:4" ht="92.25" customHeight="1">
      <c r="B50" s="98" t="s">
        <v>58</v>
      </c>
      <c r="C50" s="99"/>
      <c r="D50" s="55" t="s">
        <v>71</v>
      </c>
    </row>
    <row r="51" spans="2:4" ht="27" customHeight="1">
      <c r="B51" s="94" t="s">
        <v>59</v>
      </c>
      <c r="C51" s="95"/>
      <c r="D51" s="95"/>
    </row>
    <row r="52" spans="1:4" ht="35.25" customHeight="1">
      <c r="A52" s="11" t="s">
        <v>19</v>
      </c>
      <c r="B52" s="93" t="s">
        <v>50</v>
      </c>
      <c r="C52" s="93"/>
      <c r="D52" s="93"/>
    </row>
    <row r="53" spans="1:4" ht="21.75" customHeight="1">
      <c r="A53" s="11" t="s">
        <v>23</v>
      </c>
      <c r="B53" s="89" t="s">
        <v>60</v>
      </c>
      <c r="C53" s="83"/>
      <c r="D53" s="104"/>
    </row>
    <row r="54" spans="1:4" ht="48" customHeight="1">
      <c r="A54" s="11" t="s">
        <v>4</v>
      </c>
      <c r="B54" s="90" t="s">
        <v>95</v>
      </c>
      <c r="C54" s="90"/>
      <c r="D54" s="90"/>
    </row>
    <row r="55" spans="1:4" ht="64.5" customHeight="1">
      <c r="A55" s="11" t="s">
        <v>34</v>
      </c>
      <c r="B55" s="105" t="s">
        <v>82</v>
      </c>
      <c r="C55" s="105"/>
      <c r="D55" s="105"/>
    </row>
    <row r="56" spans="1:5" ht="45" customHeight="1">
      <c r="A56" s="11" t="s">
        <v>35</v>
      </c>
      <c r="B56" s="83" t="s">
        <v>15</v>
      </c>
      <c r="C56" s="89"/>
      <c r="D56" s="89"/>
      <c r="E56" s="13"/>
    </row>
    <row r="57" spans="1:5" ht="27.75" customHeight="1">
      <c r="A57" s="11" t="s">
        <v>38</v>
      </c>
      <c r="B57" s="83" t="s">
        <v>61</v>
      </c>
      <c r="C57" s="89"/>
      <c r="D57" s="89"/>
      <c r="E57" s="13"/>
    </row>
    <row r="58" spans="1:5" ht="35.25" customHeight="1">
      <c r="A58" s="11" t="s">
        <v>39</v>
      </c>
      <c r="B58" s="83" t="s">
        <v>20</v>
      </c>
      <c r="C58" s="89"/>
      <c r="D58" s="89"/>
      <c r="E58" s="13"/>
    </row>
    <row r="59" spans="2:5" ht="21.75" customHeight="1">
      <c r="B59" s="88"/>
      <c r="C59" s="88"/>
      <c r="D59" s="88"/>
      <c r="E59" s="13"/>
    </row>
    <row r="60" spans="1:4" ht="18" customHeight="1">
      <c r="A60" s="18" t="s">
        <v>40</v>
      </c>
      <c r="B60" s="13" t="s">
        <v>5</v>
      </c>
      <c r="C60" s="41"/>
      <c r="D60" s="42"/>
    </row>
    <row r="61" spans="2:3" ht="18" customHeight="1">
      <c r="B61" s="13"/>
      <c r="C61" s="41"/>
    </row>
    <row r="62" spans="2:4" ht="18" customHeight="1">
      <c r="B62" s="85" t="s">
        <v>13</v>
      </c>
      <c r="C62" s="86"/>
      <c r="D62" s="87"/>
    </row>
    <row r="63" spans="2:4" ht="18" customHeight="1">
      <c r="B63" s="85" t="s">
        <v>6</v>
      </c>
      <c r="C63" s="87"/>
      <c r="D63" s="40" t="s">
        <v>7</v>
      </c>
    </row>
    <row r="64" spans="2:4" ht="18" customHeight="1">
      <c r="B64" s="96"/>
      <c r="C64" s="97"/>
      <c r="D64" s="40"/>
    </row>
    <row r="65" spans="2:4" ht="18" customHeight="1">
      <c r="B65" s="96"/>
      <c r="C65" s="97"/>
      <c r="D65" s="40"/>
    </row>
    <row r="66" spans="2:3" ht="15" customHeight="1">
      <c r="B66" s="19" t="s">
        <v>8</v>
      </c>
      <c r="C66" s="49"/>
    </row>
    <row r="67" spans="2:4" ht="18" customHeight="1">
      <c r="B67" s="85" t="s">
        <v>14</v>
      </c>
      <c r="C67" s="86"/>
      <c r="D67" s="87"/>
    </row>
    <row r="68" spans="2:4" ht="18" customHeight="1">
      <c r="B68" s="20" t="s">
        <v>6</v>
      </c>
      <c r="C68" s="50" t="s">
        <v>7</v>
      </c>
      <c r="D68" s="51" t="s">
        <v>9</v>
      </c>
    </row>
    <row r="69" spans="2:4" ht="18" customHeight="1">
      <c r="B69" s="21"/>
      <c r="C69" s="50"/>
      <c r="D69" s="22"/>
    </row>
    <row r="70" spans="2:4" ht="18" customHeight="1">
      <c r="B70" s="21"/>
      <c r="C70" s="50"/>
      <c r="D70" s="22"/>
    </row>
    <row r="71" spans="2:3" ht="18" customHeight="1">
      <c r="B71" s="19"/>
      <c r="C71" s="49"/>
    </row>
    <row r="72" spans="2:4" ht="18" customHeight="1">
      <c r="B72" s="85" t="s">
        <v>16</v>
      </c>
      <c r="C72" s="86"/>
      <c r="D72" s="87"/>
    </row>
    <row r="73" spans="2:4" ht="18" customHeight="1">
      <c r="B73" s="103" t="s">
        <v>10</v>
      </c>
      <c r="C73" s="103"/>
      <c r="D73" s="40" t="s">
        <v>63</v>
      </c>
    </row>
    <row r="74" spans="2:4" ht="18" customHeight="1">
      <c r="B74" s="84"/>
      <c r="C74" s="84"/>
      <c r="D74" s="40"/>
    </row>
    <row r="75" ht="18" customHeight="1"/>
  </sheetData>
  <sheetProtection/>
  <mergeCells count="38">
    <mergeCell ref="B41:D41"/>
    <mergeCell ref="B18:D18"/>
    <mergeCell ref="B74:C74"/>
    <mergeCell ref="B73:C73"/>
    <mergeCell ref="B72:D72"/>
    <mergeCell ref="B67:D67"/>
    <mergeCell ref="B65:C65"/>
    <mergeCell ref="B63:C63"/>
    <mergeCell ref="B53:D53"/>
    <mergeCell ref="B55:D55"/>
    <mergeCell ref="B64:C64"/>
    <mergeCell ref="B46:D46"/>
    <mergeCell ref="B49:D49"/>
    <mergeCell ref="B52:D52"/>
    <mergeCell ref="B45:D45"/>
    <mergeCell ref="B47:C47"/>
    <mergeCell ref="B48:D48"/>
    <mergeCell ref="B50:C50"/>
    <mergeCell ref="C14:D14"/>
    <mergeCell ref="B62:D62"/>
    <mergeCell ref="B59:D59"/>
    <mergeCell ref="B57:D57"/>
    <mergeCell ref="B54:D54"/>
    <mergeCell ref="B56:D56"/>
    <mergeCell ref="B44:C44"/>
    <mergeCell ref="B43:D43"/>
    <mergeCell ref="B51:D51"/>
    <mergeCell ref="B58:D58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30.375" style="8" customWidth="1"/>
    <col min="12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9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60">
      <c r="A10" s="58">
        <v>1</v>
      </c>
      <c r="B10" s="58" t="s">
        <v>167</v>
      </c>
      <c r="C10" s="53">
        <v>160</v>
      </c>
      <c r="D10" s="52" t="s">
        <v>93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6"/>
  <sheetViews>
    <sheetView showGridLines="0" zoomScale="80" zoomScaleNormal="80" zoomScaleSheetLayoutView="90" workbookViewId="0" topLeftCell="A19">
      <selection activeCell="B26" sqref="B26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10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5">
      <c r="A10" s="58">
        <v>1</v>
      </c>
      <c r="B10" s="58" t="s">
        <v>118</v>
      </c>
      <c r="C10" s="53">
        <v>7600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5">
      <c r="A11" s="60"/>
      <c r="B11" s="60"/>
      <c r="C11" s="60"/>
      <c r="D11" s="4"/>
      <c r="E11" s="61"/>
      <c r="F11" s="61"/>
      <c r="G11" s="61"/>
      <c r="H11" s="62"/>
      <c r="I11" s="62"/>
    </row>
    <row r="12" spans="1:9" ht="22.5" customHeight="1">
      <c r="A12" s="63"/>
      <c r="B12" s="71" t="s">
        <v>119</v>
      </c>
      <c r="C12" s="61"/>
      <c r="D12" s="61"/>
      <c r="E12" s="61"/>
      <c r="F12" s="61"/>
      <c r="G12" s="61"/>
      <c r="H12" s="62"/>
      <c r="I12" s="62"/>
    </row>
    <row r="13" spans="1:9" ht="45">
      <c r="A13" s="64" t="s">
        <v>153</v>
      </c>
      <c r="B13" s="65" t="s">
        <v>121</v>
      </c>
      <c r="C13" s="72">
        <v>1</v>
      </c>
      <c r="D13" s="73" t="s">
        <v>93</v>
      </c>
      <c r="E13" s="66"/>
      <c r="F13" s="66"/>
      <c r="G13" s="66"/>
      <c r="H13" s="67"/>
      <c r="I13" s="67"/>
    </row>
    <row r="14" spans="1:9" ht="60">
      <c r="A14" s="74" t="s">
        <v>154</v>
      </c>
      <c r="B14" s="65" t="s">
        <v>122</v>
      </c>
      <c r="C14" s="72">
        <v>1</v>
      </c>
      <c r="D14" s="73" t="s">
        <v>93</v>
      </c>
      <c r="E14" s="66"/>
      <c r="F14" s="66"/>
      <c r="G14" s="66"/>
      <c r="H14" s="67"/>
      <c r="I14" s="67"/>
    </row>
    <row r="15" spans="1:9" ht="15">
      <c r="A15" s="64" t="s">
        <v>155</v>
      </c>
      <c r="B15" s="65" t="s">
        <v>123</v>
      </c>
      <c r="C15" s="72">
        <v>3</v>
      </c>
      <c r="D15" s="73" t="s">
        <v>93</v>
      </c>
      <c r="E15" s="66"/>
      <c r="F15" s="66"/>
      <c r="G15" s="66"/>
      <c r="H15" s="67"/>
      <c r="I15" s="67"/>
    </row>
    <row r="16" spans="1:9" ht="15">
      <c r="A16" s="64" t="s">
        <v>156</v>
      </c>
      <c r="B16" s="65" t="s">
        <v>124</v>
      </c>
      <c r="C16" s="72">
        <v>3</v>
      </c>
      <c r="D16" s="73" t="s">
        <v>93</v>
      </c>
      <c r="E16" s="66"/>
      <c r="F16" s="66"/>
      <c r="G16" s="66"/>
      <c r="H16" s="67"/>
      <c r="I16" s="67"/>
    </row>
    <row r="17" spans="1:9" ht="15">
      <c r="A17" s="64" t="s">
        <v>157</v>
      </c>
      <c r="B17" s="65" t="s">
        <v>125</v>
      </c>
      <c r="C17" s="72">
        <v>3</v>
      </c>
      <c r="D17" s="73" t="s">
        <v>93</v>
      </c>
      <c r="E17" s="66"/>
      <c r="F17" s="66"/>
      <c r="G17" s="66"/>
      <c r="H17" s="67"/>
      <c r="I17" s="67"/>
    </row>
    <row r="18" spans="1:9" ht="15">
      <c r="A18" s="64" t="s">
        <v>158</v>
      </c>
      <c r="B18" s="65" t="s">
        <v>126</v>
      </c>
      <c r="C18" s="72">
        <v>1</v>
      </c>
      <c r="D18" s="73" t="s">
        <v>93</v>
      </c>
      <c r="E18" s="66"/>
      <c r="F18" s="66"/>
      <c r="G18" s="66"/>
      <c r="H18" s="67"/>
      <c r="I18" s="67"/>
    </row>
    <row r="19" spans="1:9" ht="15">
      <c r="A19" s="64" t="s">
        <v>159</v>
      </c>
      <c r="B19" s="65" t="s">
        <v>127</v>
      </c>
      <c r="C19" s="72">
        <v>1</v>
      </c>
      <c r="D19" s="73" t="s">
        <v>93</v>
      </c>
      <c r="E19" s="66"/>
      <c r="F19" s="66"/>
      <c r="G19" s="66"/>
      <c r="H19" s="67"/>
      <c r="I19" s="67"/>
    </row>
    <row r="20" spans="1:9" ht="15">
      <c r="A20" s="64" t="s">
        <v>160</v>
      </c>
      <c r="B20" s="65" t="s">
        <v>128</v>
      </c>
      <c r="C20" s="72">
        <v>1</v>
      </c>
      <c r="D20" s="73" t="s">
        <v>129</v>
      </c>
      <c r="E20" s="66"/>
      <c r="F20" s="66"/>
      <c r="G20" s="66"/>
      <c r="H20" s="67"/>
      <c r="I20" s="67"/>
    </row>
    <row r="21" spans="1:9" ht="59.25">
      <c r="A21" s="68"/>
      <c r="B21" s="65" t="s">
        <v>152</v>
      </c>
      <c r="C21" s="69"/>
      <c r="D21" s="70"/>
      <c r="E21" s="66"/>
      <c r="F21" s="66"/>
      <c r="G21" s="66"/>
      <c r="H21" s="67"/>
      <c r="I21" s="67"/>
    </row>
    <row r="22" spans="1:9" ht="150">
      <c r="A22" s="59"/>
      <c r="B22" s="77" t="s">
        <v>120</v>
      </c>
      <c r="C22" s="60"/>
      <c r="D22" s="4"/>
      <c r="E22" s="61"/>
      <c r="F22" s="61"/>
      <c r="G22" s="61"/>
      <c r="H22" s="62"/>
      <c r="I22" s="62"/>
    </row>
    <row r="24" ht="30">
      <c r="B24" s="8" t="s">
        <v>77</v>
      </c>
    </row>
    <row r="26" ht="30">
      <c r="B26" s="79" t="s">
        <v>190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37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11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SUM(I10:I12)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30">
      <c r="A10" s="58">
        <v>1</v>
      </c>
      <c r="B10" s="58" t="s">
        <v>130</v>
      </c>
      <c r="C10" s="53">
        <v>20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30">
      <c r="A11" s="58">
        <v>2</v>
      </c>
      <c r="B11" s="58" t="s">
        <v>131</v>
      </c>
      <c r="C11" s="53">
        <v>20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spans="1:11" ht="45">
      <c r="A12" s="58">
        <v>3</v>
      </c>
      <c r="B12" s="58" t="s">
        <v>132</v>
      </c>
      <c r="C12" s="53">
        <v>10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  <c r="K12" s="8"/>
    </row>
    <row r="13" ht="15">
      <c r="K13" s="8"/>
    </row>
    <row r="14" spans="2:11" ht="30">
      <c r="B14" s="8" t="s">
        <v>77</v>
      </c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"/>
  <sheetViews>
    <sheetView showGridLines="0" zoomScale="80" zoomScaleNormal="80" zoomScaleSheetLayoutView="70" workbookViewId="0" topLeftCell="A4">
      <selection activeCell="B16" sqref="B16:B17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12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SUM(I10:I12)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30">
      <c r="A10" s="58">
        <v>1</v>
      </c>
      <c r="B10" s="58" t="s">
        <v>133</v>
      </c>
      <c r="C10" s="53">
        <v>1200</v>
      </c>
      <c r="D10" s="52" t="s">
        <v>93</v>
      </c>
      <c r="E10" s="28"/>
      <c r="F10" s="28"/>
      <c r="G10" s="28"/>
      <c r="H10" s="29"/>
      <c r="I10" s="29">
        <f>ROUND(ROUND(C10,0)*ROUND(H10,2),2)</f>
        <v>0</v>
      </c>
    </row>
    <row r="11" spans="1:9" ht="15">
      <c r="A11" s="58">
        <v>2</v>
      </c>
      <c r="B11" s="58" t="s">
        <v>134</v>
      </c>
      <c r="C11" s="53">
        <v>100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2" spans="1:9" ht="15">
      <c r="A12" s="58">
        <v>3</v>
      </c>
      <c r="B12" s="58" t="s">
        <v>178</v>
      </c>
      <c r="C12" s="53">
        <v>1000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</row>
    <row r="14" ht="30">
      <c r="B14" s="8" t="s">
        <v>77</v>
      </c>
    </row>
    <row r="16" ht="30">
      <c r="B16" s="79" t="s">
        <v>191</v>
      </c>
    </row>
    <row r="17" ht="30">
      <c r="B17" s="79" t="s">
        <v>192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29.75390625" style="8" customWidth="1"/>
    <col min="12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13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135</v>
      </c>
      <c r="C10" s="53">
        <v>40000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4"/>
  <sheetViews>
    <sheetView showGridLines="0" zoomScale="80" zoomScaleNormal="80" zoomScaleSheetLayoutView="7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14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SUM(I10:I12)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05">
      <c r="A10" s="58">
        <v>1</v>
      </c>
      <c r="B10" s="58" t="s">
        <v>168</v>
      </c>
      <c r="C10" s="53">
        <v>100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05">
      <c r="A11" s="58">
        <v>2</v>
      </c>
      <c r="B11" s="58" t="s">
        <v>169</v>
      </c>
      <c r="C11" s="53">
        <v>30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2" spans="1:9" ht="75">
      <c r="A12" s="58">
        <v>3</v>
      </c>
      <c r="B12" s="58" t="s">
        <v>136</v>
      </c>
      <c r="C12" s="53">
        <v>800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</row>
    <row r="14" ht="30">
      <c r="B14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showGridLines="0" zoomScale="80" zoomScaleNormal="80" zoomScaleSheetLayoutView="90" workbookViewId="0" topLeftCell="A1">
      <selection activeCell="B14" sqref="B14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15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137</v>
      </c>
      <c r="C10" s="53">
        <v>10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  <row r="14" ht="30">
      <c r="B14" s="79" t="s">
        <v>193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47"/>
  <sheetViews>
    <sheetView showGridLines="0" zoomScale="80" zoomScaleNormal="80" zoomScaleSheetLayoutView="90" workbookViewId="0" topLeftCell="A1">
      <selection activeCell="B17" sqref="B17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16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SUM(I10:I13)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60">
      <c r="A10" s="58">
        <v>1</v>
      </c>
      <c r="B10" s="58" t="s">
        <v>170</v>
      </c>
      <c r="C10" s="53">
        <v>150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15">
      <c r="A11" s="58">
        <v>2</v>
      </c>
      <c r="B11" s="58" t="s">
        <v>138</v>
      </c>
      <c r="C11" s="53">
        <v>24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spans="1:11" ht="45">
      <c r="A12" s="58">
        <v>3</v>
      </c>
      <c r="B12" s="58" t="s">
        <v>139</v>
      </c>
      <c r="C12" s="53">
        <v>600</v>
      </c>
      <c r="D12" s="52" t="s">
        <v>92</v>
      </c>
      <c r="E12" s="28"/>
      <c r="F12" s="28"/>
      <c r="G12" s="28"/>
      <c r="H12" s="29"/>
      <c r="I12" s="29">
        <f>ROUND(ROUND(C12,0)*ROUND(H12,2),2)</f>
        <v>0</v>
      </c>
      <c r="K12" s="8"/>
    </row>
    <row r="13" spans="1:11" ht="15">
      <c r="A13" s="58">
        <v>4</v>
      </c>
      <c r="B13" s="58" t="s">
        <v>140</v>
      </c>
      <c r="C13" s="53">
        <v>150</v>
      </c>
      <c r="D13" s="52" t="s">
        <v>92</v>
      </c>
      <c r="E13" s="28"/>
      <c r="F13" s="28"/>
      <c r="G13" s="28"/>
      <c r="H13" s="29"/>
      <c r="I13" s="29">
        <f>ROUND(ROUND(C13,0)*ROUND(H13,2),2)</f>
        <v>0</v>
      </c>
      <c r="K13" s="8"/>
    </row>
    <row r="14" ht="15">
      <c r="K14" s="8"/>
    </row>
    <row r="15" spans="2:11" ht="30">
      <c r="B15" s="8" t="s">
        <v>77</v>
      </c>
      <c r="K15" s="8"/>
    </row>
    <row r="16" ht="15">
      <c r="K16" s="8"/>
    </row>
    <row r="17" spans="2:11" ht="30">
      <c r="B17" s="79" t="s">
        <v>194</v>
      </c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0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17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15">
      <c r="A10" s="58">
        <v>1</v>
      </c>
      <c r="B10" s="58" t="s">
        <v>141</v>
      </c>
      <c r="C10" s="53">
        <v>600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45">
      <c r="A11" s="58">
        <v>2</v>
      </c>
      <c r="B11" s="58" t="s">
        <v>142</v>
      </c>
      <c r="C11" s="53">
        <v>840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ht="15">
      <c r="K12" s="8"/>
    </row>
    <row r="13" spans="2:11" ht="30">
      <c r="B13" s="8" t="s">
        <v>77</v>
      </c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  <row r="248" ht="15">
      <c r="K248" s="8"/>
    </row>
    <row r="249" ht="15">
      <c r="K249" s="8"/>
    </row>
    <row r="250" ht="15">
      <c r="K250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3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DFP.271.7.2024.AB</v>
      </c>
      <c r="I1" s="2" t="s">
        <v>64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18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35">
      <c r="A10" s="58">
        <v>1</v>
      </c>
      <c r="B10" s="58" t="s">
        <v>175</v>
      </c>
      <c r="C10" s="53">
        <v>480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75">
      <c r="A11" s="58">
        <v>2</v>
      </c>
      <c r="B11" s="58" t="s">
        <v>177</v>
      </c>
      <c r="C11" s="53">
        <v>300</v>
      </c>
      <c r="D11" s="52" t="s">
        <v>172</v>
      </c>
      <c r="E11" s="28"/>
      <c r="F11" s="28"/>
      <c r="G11" s="28"/>
      <c r="H11" s="29"/>
      <c r="I11" s="29">
        <f>ROUND(ROUND(C11,0)*ROUND(H11,2),2)</f>
        <v>0</v>
      </c>
    </row>
    <row r="13" ht="30">
      <c r="B13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"/>
  <sheetViews>
    <sheetView showGridLines="0" zoomScale="80" zoomScaleNormal="80" zoomScaleSheetLayoutView="70" workbookViewId="0" topLeftCell="A1">
      <selection activeCell="F22" sqref="F2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20">
      <c r="A10" s="54">
        <v>1</v>
      </c>
      <c r="B10" s="54" t="s">
        <v>185</v>
      </c>
      <c r="C10" s="53">
        <v>1500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2"/>
  <sheetViews>
    <sheetView showGridLines="0" zoomScale="80" zoomScaleNormal="80" zoomScaleSheetLayoutView="90" workbookViewId="0" topLeftCell="A1">
      <selection activeCell="B37" sqref="B37:B39"/>
    </sheetView>
  </sheetViews>
  <sheetFormatPr defaultColWidth="9.00390625" defaultRowHeight="12.75"/>
  <cols>
    <col min="1" max="1" width="5.7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6384" width="9.125" style="8" customWidth="1"/>
  </cols>
  <sheetData>
    <row r="1" spans="2:10" ht="15">
      <c r="B1" s="1" t="str">
        <f>'formularz oferty'!C4</f>
        <v>DFP.271.7.2024.AB</v>
      </c>
      <c r="I1" s="2" t="s">
        <v>64</v>
      </c>
      <c r="J1" s="2"/>
    </row>
    <row r="2" spans="2:10" ht="15">
      <c r="B2" s="1"/>
      <c r="I2" s="2"/>
      <c r="J2" s="2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19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5">
      <c r="A10" s="58">
        <v>1</v>
      </c>
      <c r="B10" s="58" t="s">
        <v>143</v>
      </c>
      <c r="C10" s="53">
        <v>1500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5">
      <c r="A11" s="4"/>
      <c r="B11" s="4"/>
      <c r="C11" s="4"/>
      <c r="D11" s="4"/>
      <c r="E11" s="61"/>
      <c r="F11" s="61"/>
      <c r="G11" s="61"/>
      <c r="H11" s="62"/>
      <c r="I11" s="62"/>
    </row>
    <row r="12" spans="1:9" ht="15">
      <c r="A12" s="63"/>
      <c r="B12" s="71" t="s">
        <v>119</v>
      </c>
      <c r="C12" s="61"/>
      <c r="D12" s="61"/>
      <c r="E12" s="61"/>
      <c r="F12" s="61"/>
      <c r="G12" s="61"/>
      <c r="H12" s="62"/>
      <c r="I12" s="62"/>
    </row>
    <row r="13" spans="1:9" ht="45">
      <c r="A13" s="64" t="s">
        <v>153</v>
      </c>
      <c r="B13" s="65" t="s">
        <v>144</v>
      </c>
      <c r="C13" s="72">
        <v>1</v>
      </c>
      <c r="D13" s="73" t="s">
        <v>93</v>
      </c>
      <c r="E13" s="66"/>
      <c r="F13" s="66"/>
      <c r="G13" s="66"/>
      <c r="H13" s="67"/>
      <c r="I13" s="67"/>
    </row>
    <row r="14" spans="1:9" ht="60">
      <c r="A14" s="74" t="s">
        <v>154</v>
      </c>
      <c r="B14" s="65" t="s">
        <v>163</v>
      </c>
      <c r="C14" s="72">
        <v>1</v>
      </c>
      <c r="D14" s="73" t="s">
        <v>93</v>
      </c>
      <c r="E14" s="66"/>
      <c r="F14" s="66"/>
      <c r="G14" s="66"/>
      <c r="H14" s="67"/>
      <c r="I14" s="67"/>
    </row>
    <row r="15" spans="1:9" ht="15">
      <c r="A15" s="64" t="s">
        <v>155</v>
      </c>
      <c r="B15" s="65" t="s">
        <v>145</v>
      </c>
      <c r="C15" s="72">
        <v>3</v>
      </c>
      <c r="D15" s="73" t="s">
        <v>93</v>
      </c>
      <c r="E15" s="66"/>
      <c r="F15" s="66"/>
      <c r="G15" s="66"/>
      <c r="H15" s="67"/>
      <c r="I15" s="67"/>
    </row>
    <row r="16" spans="1:9" ht="15">
      <c r="A16" s="64" t="s">
        <v>156</v>
      </c>
      <c r="B16" s="65" t="s">
        <v>146</v>
      </c>
      <c r="C16" s="72">
        <v>10</v>
      </c>
      <c r="D16" s="73" t="s">
        <v>93</v>
      </c>
      <c r="E16" s="66"/>
      <c r="F16" s="66"/>
      <c r="G16" s="66"/>
      <c r="H16" s="67"/>
      <c r="I16" s="67"/>
    </row>
    <row r="17" spans="1:9" ht="15">
      <c r="A17" s="64" t="s">
        <v>157</v>
      </c>
      <c r="B17" s="65" t="s">
        <v>147</v>
      </c>
      <c r="C17" s="72">
        <v>3</v>
      </c>
      <c r="D17" s="73" t="s">
        <v>93</v>
      </c>
      <c r="E17" s="66"/>
      <c r="F17" s="66"/>
      <c r="G17" s="66"/>
      <c r="H17" s="67"/>
      <c r="I17" s="67"/>
    </row>
    <row r="18" spans="1:9" ht="15">
      <c r="A18" s="64" t="s">
        <v>158</v>
      </c>
      <c r="B18" s="65" t="s">
        <v>148</v>
      </c>
      <c r="C18" s="72">
        <v>1</v>
      </c>
      <c r="D18" s="73" t="s">
        <v>93</v>
      </c>
      <c r="E18" s="66"/>
      <c r="F18" s="66"/>
      <c r="G18" s="66"/>
      <c r="H18" s="67"/>
      <c r="I18" s="67"/>
    </row>
    <row r="19" spans="1:9" ht="15">
      <c r="A19" s="64" t="s">
        <v>159</v>
      </c>
      <c r="B19" s="65" t="s">
        <v>128</v>
      </c>
      <c r="C19" s="72">
        <v>1</v>
      </c>
      <c r="D19" s="73" t="s">
        <v>129</v>
      </c>
      <c r="E19" s="66"/>
      <c r="F19" s="66"/>
      <c r="G19" s="66"/>
      <c r="H19" s="67"/>
      <c r="I19" s="67"/>
    </row>
    <row r="20" spans="1:9" ht="15">
      <c r="A20" s="64" t="s">
        <v>160</v>
      </c>
      <c r="B20" s="65" t="s">
        <v>149</v>
      </c>
      <c r="C20" s="72">
        <v>1</v>
      </c>
      <c r="D20" s="73" t="s">
        <v>93</v>
      </c>
      <c r="E20" s="66"/>
      <c r="F20" s="66"/>
      <c r="G20" s="66"/>
      <c r="H20" s="67"/>
      <c r="I20" s="67"/>
    </row>
    <row r="21" spans="1:9" ht="15">
      <c r="A21" s="64" t="s">
        <v>161</v>
      </c>
      <c r="B21" s="65" t="s">
        <v>150</v>
      </c>
      <c r="C21" s="72">
        <v>1</v>
      </c>
      <c r="D21" s="73" t="s">
        <v>93</v>
      </c>
      <c r="E21" s="66"/>
      <c r="F21" s="66"/>
      <c r="G21" s="66"/>
      <c r="H21" s="67"/>
      <c r="I21" s="67"/>
    </row>
    <row r="22" spans="1:9" ht="15">
      <c r="A22" s="64" t="s">
        <v>162</v>
      </c>
      <c r="B22" s="65" t="s">
        <v>151</v>
      </c>
      <c r="C22" s="72">
        <v>1</v>
      </c>
      <c r="D22" s="73" t="s">
        <v>93</v>
      </c>
      <c r="E22" s="66"/>
      <c r="F22" s="66"/>
      <c r="G22" s="66"/>
      <c r="H22" s="67"/>
      <c r="I22" s="67"/>
    </row>
    <row r="23" spans="1:9" ht="60">
      <c r="A23" s="68"/>
      <c r="B23" s="65" t="s">
        <v>164</v>
      </c>
      <c r="C23" s="75"/>
      <c r="D23" s="76"/>
      <c r="E23" s="66"/>
      <c r="F23" s="66"/>
      <c r="G23" s="66"/>
      <c r="H23" s="67"/>
      <c r="I23" s="67"/>
    </row>
    <row r="24" spans="1:9" ht="150">
      <c r="A24" s="68"/>
      <c r="B24" s="65" t="s">
        <v>120</v>
      </c>
      <c r="C24" s="75"/>
      <c r="D24" s="76"/>
      <c r="E24" s="66"/>
      <c r="F24" s="66"/>
      <c r="G24" s="66"/>
      <c r="H24" s="67"/>
      <c r="I24" s="67"/>
    </row>
    <row r="26" ht="30">
      <c r="B26" s="8" t="s">
        <v>77</v>
      </c>
    </row>
    <row r="29" ht="30">
      <c r="B29" s="79" t="s">
        <v>195</v>
      </c>
    </row>
    <row r="30" ht="45">
      <c r="B30" s="79" t="s">
        <v>196</v>
      </c>
    </row>
    <row r="31" ht="30">
      <c r="B31" s="79" t="s">
        <v>197</v>
      </c>
    </row>
    <row r="32" ht="60">
      <c r="B32" s="79" t="s">
        <v>198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20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171</v>
      </c>
      <c r="C10" s="53">
        <v>3200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6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21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27.5" customHeight="1">
      <c r="A10" s="58">
        <v>1</v>
      </c>
      <c r="B10" s="58" t="s">
        <v>176</v>
      </c>
      <c r="C10" s="53">
        <v>70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78" t="s">
        <v>174</v>
      </c>
    </row>
    <row r="16" ht="30">
      <c r="B16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2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05">
      <c r="A10" s="58">
        <v>1</v>
      </c>
      <c r="B10" s="58" t="s">
        <v>98</v>
      </c>
      <c r="C10" s="53">
        <v>200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216" customHeight="1">
      <c r="A11" s="58">
        <v>2</v>
      </c>
      <c r="B11" s="58" t="s">
        <v>99</v>
      </c>
      <c r="C11" s="53">
        <v>250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3" ht="30">
      <c r="B13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0"/>
  <sheetViews>
    <sheetView showGridLines="0" tabSelected="1" zoomScale="70" zoomScaleNormal="70" zoomScaleSheetLayoutView="90" workbookViewId="0" topLeftCell="A34">
      <selection activeCell="B39" sqref="B39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DFP.271.7.2024.AB</v>
      </c>
      <c r="I1" s="2" t="s">
        <v>64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3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SUM(I10:I33)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14.75" customHeight="1">
      <c r="A10" s="111">
        <v>1</v>
      </c>
      <c r="B10" s="111" t="s">
        <v>179</v>
      </c>
      <c r="C10" s="113">
        <v>46</v>
      </c>
      <c r="D10" s="115" t="s">
        <v>94</v>
      </c>
      <c r="E10" s="115"/>
      <c r="F10" s="115"/>
      <c r="G10" s="115"/>
      <c r="H10" s="115"/>
      <c r="I10" s="110">
        <f>ROUND(ROUND(C10,0)*ROUND(H10,2),2)</f>
        <v>0</v>
      </c>
    </row>
    <row r="11" spans="1:9" ht="397.5" customHeight="1">
      <c r="A11" s="112"/>
      <c r="B11" s="116"/>
      <c r="C11" s="114"/>
      <c r="D11" s="114"/>
      <c r="E11" s="114"/>
      <c r="F11" s="114"/>
      <c r="G11" s="114"/>
      <c r="H11" s="114"/>
      <c r="I11" s="109"/>
    </row>
    <row r="12" spans="1:9" ht="147" customHeight="1">
      <c r="A12" s="111">
        <v>2</v>
      </c>
      <c r="B12" s="111" t="s">
        <v>180</v>
      </c>
      <c r="C12" s="113">
        <v>80</v>
      </c>
      <c r="D12" s="115" t="s">
        <v>94</v>
      </c>
      <c r="E12" s="115"/>
      <c r="F12" s="115"/>
      <c r="G12" s="115"/>
      <c r="H12" s="115"/>
      <c r="I12" s="110">
        <f>ROUND(ROUND(C12,0)*ROUND(H12,2),2)</f>
        <v>0</v>
      </c>
    </row>
    <row r="13" spans="1:9" ht="409.5" customHeight="1">
      <c r="A13" s="112"/>
      <c r="B13" s="112"/>
      <c r="C13" s="114"/>
      <c r="D13" s="114"/>
      <c r="E13" s="114"/>
      <c r="F13" s="114"/>
      <c r="G13" s="114"/>
      <c r="H13" s="114"/>
      <c r="I13" s="109"/>
    </row>
    <row r="14" spans="1:9" ht="120.75" customHeight="1">
      <c r="A14" s="111">
        <v>3</v>
      </c>
      <c r="B14" s="111" t="s">
        <v>186</v>
      </c>
      <c r="C14" s="113">
        <v>147</v>
      </c>
      <c r="D14" s="115" t="s">
        <v>94</v>
      </c>
      <c r="E14" s="108"/>
      <c r="F14" s="108"/>
      <c r="G14" s="108"/>
      <c r="H14" s="108"/>
      <c r="I14" s="110">
        <f>ROUND(ROUND(C14,0)*ROUND(H14,2),2)</f>
        <v>0</v>
      </c>
    </row>
    <row r="15" spans="1:9" ht="300.75" customHeight="1">
      <c r="A15" s="112"/>
      <c r="B15" s="116"/>
      <c r="C15" s="114"/>
      <c r="D15" s="114"/>
      <c r="E15" s="109"/>
      <c r="F15" s="109"/>
      <c r="G15" s="109"/>
      <c r="H15" s="109"/>
      <c r="I15" s="109"/>
    </row>
    <row r="16" spans="1:9" ht="160.5" customHeight="1">
      <c r="A16" s="111">
        <v>4</v>
      </c>
      <c r="B16" s="111" t="s">
        <v>181</v>
      </c>
      <c r="C16" s="113">
        <v>60</v>
      </c>
      <c r="D16" s="115" t="s">
        <v>92</v>
      </c>
      <c r="E16" s="108"/>
      <c r="F16" s="108"/>
      <c r="G16" s="108"/>
      <c r="H16" s="108"/>
      <c r="I16" s="110">
        <f aca="true" t="shared" si="0" ref="I16:I33">ROUND(ROUND(C16,0)*ROUND(H16,2),2)</f>
        <v>0</v>
      </c>
    </row>
    <row r="17" spans="1:9" ht="381.75" customHeight="1">
      <c r="A17" s="112"/>
      <c r="B17" s="112"/>
      <c r="C17" s="114"/>
      <c r="D17" s="114"/>
      <c r="E17" s="109"/>
      <c r="F17" s="109"/>
      <c r="G17" s="109"/>
      <c r="H17" s="109"/>
      <c r="I17" s="109"/>
    </row>
    <row r="18" spans="1:9" ht="196.5" customHeight="1">
      <c r="A18" s="111">
        <v>5</v>
      </c>
      <c r="B18" s="111" t="s">
        <v>182</v>
      </c>
      <c r="C18" s="113">
        <v>120</v>
      </c>
      <c r="D18" s="115" t="s">
        <v>100</v>
      </c>
      <c r="E18" s="108"/>
      <c r="F18" s="108"/>
      <c r="G18" s="108"/>
      <c r="H18" s="108"/>
      <c r="I18" s="110">
        <f t="shared" si="0"/>
        <v>0</v>
      </c>
    </row>
    <row r="19" spans="1:9" ht="235.5" customHeight="1">
      <c r="A19" s="112"/>
      <c r="B19" s="112"/>
      <c r="C19" s="114"/>
      <c r="D19" s="114"/>
      <c r="E19" s="109"/>
      <c r="F19" s="109"/>
      <c r="G19" s="109"/>
      <c r="H19" s="109"/>
      <c r="I19" s="109"/>
    </row>
    <row r="20" spans="1:9" ht="36.75" customHeight="1">
      <c r="A20" s="58">
        <v>6</v>
      </c>
      <c r="B20" s="58" t="s">
        <v>183</v>
      </c>
      <c r="C20" s="53">
        <v>24</v>
      </c>
      <c r="D20" s="52" t="s">
        <v>101</v>
      </c>
      <c r="E20" s="28"/>
      <c r="F20" s="28"/>
      <c r="G20" s="28"/>
      <c r="H20" s="29"/>
      <c r="I20" s="29">
        <f t="shared" si="0"/>
        <v>0</v>
      </c>
    </row>
    <row r="21" spans="1:9" ht="36.75" customHeight="1">
      <c r="A21" s="58">
        <v>7</v>
      </c>
      <c r="B21" s="58" t="s">
        <v>184</v>
      </c>
      <c r="C21" s="53">
        <v>12</v>
      </c>
      <c r="D21" s="52" t="s">
        <v>101</v>
      </c>
      <c r="E21" s="28"/>
      <c r="F21" s="28"/>
      <c r="G21" s="28"/>
      <c r="H21" s="29"/>
      <c r="I21" s="29">
        <f t="shared" si="0"/>
        <v>0</v>
      </c>
    </row>
    <row r="22" spans="1:9" ht="36.75" customHeight="1">
      <c r="A22" s="58">
        <v>8</v>
      </c>
      <c r="B22" s="58" t="s">
        <v>102</v>
      </c>
      <c r="C22" s="53">
        <v>60</v>
      </c>
      <c r="D22" s="52" t="s">
        <v>101</v>
      </c>
      <c r="E22" s="28"/>
      <c r="F22" s="28"/>
      <c r="G22" s="28"/>
      <c r="H22" s="29"/>
      <c r="I22" s="29">
        <f t="shared" si="0"/>
        <v>0</v>
      </c>
    </row>
    <row r="23" spans="1:9" ht="36.75" customHeight="1">
      <c r="A23" s="58">
        <v>9</v>
      </c>
      <c r="B23" s="58" t="s">
        <v>103</v>
      </c>
      <c r="C23" s="53">
        <v>12</v>
      </c>
      <c r="D23" s="52" t="s">
        <v>101</v>
      </c>
      <c r="E23" s="28"/>
      <c r="F23" s="28"/>
      <c r="G23" s="28"/>
      <c r="H23" s="29"/>
      <c r="I23" s="29">
        <f t="shared" si="0"/>
        <v>0</v>
      </c>
    </row>
    <row r="24" spans="1:9" ht="21.75" customHeight="1">
      <c r="A24" s="58">
        <v>10</v>
      </c>
      <c r="B24" s="58" t="s">
        <v>104</v>
      </c>
      <c r="C24" s="53">
        <v>72</v>
      </c>
      <c r="D24" s="52" t="s">
        <v>101</v>
      </c>
      <c r="E24" s="28"/>
      <c r="F24" s="28"/>
      <c r="G24" s="28"/>
      <c r="H24" s="29"/>
      <c r="I24" s="29">
        <f t="shared" si="0"/>
        <v>0</v>
      </c>
    </row>
    <row r="25" spans="1:9" ht="21.75" customHeight="1">
      <c r="A25" s="58">
        <v>11</v>
      </c>
      <c r="B25" s="58" t="s">
        <v>105</v>
      </c>
      <c r="C25" s="53">
        <v>90</v>
      </c>
      <c r="D25" s="52" t="s">
        <v>101</v>
      </c>
      <c r="E25" s="28"/>
      <c r="F25" s="28"/>
      <c r="G25" s="28"/>
      <c r="H25" s="29"/>
      <c r="I25" s="29">
        <f t="shared" si="0"/>
        <v>0</v>
      </c>
    </row>
    <row r="26" spans="1:9" ht="36.75" customHeight="1">
      <c r="A26" s="58">
        <v>12</v>
      </c>
      <c r="B26" s="58" t="s">
        <v>106</v>
      </c>
      <c r="C26" s="53">
        <v>20</v>
      </c>
      <c r="D26" s="52" t="s">
        <v>92</v>
      </c>
      <c r="E26" s="28"/>
      <c r="F26" s="28"/>
      <c r="G26" s="28"/>
      <c r="H26" s="29"/>
      <c r="I26" s="29">
        <f t="shared" si="0"/>
        <v>0</v>
      </c>
    </row>
    <row r="27" spans="1:9" ht="36.75" customHeight="1">
      <c r="A27" s="58">
        <v>13</v>
      </c>
      <c r="B27" s="58" t="s">
        <v>107</v>
      </c>
      <c r="C27" s="53">
        <v>24</v>
      </c>
      <c r="D27" s="52" t="s">
        <v>101</v>
      </c>
      <c r="E27" s="28"/>
      <c r="F27" s="28"/>
      <c r="G27" s="28"/>
      <c r="H27" s="29"/>
      <c r="I27" s="29">
        <f t="shared" si="0"/>
        <v>0</v>
      </c>
    </row>
    <row r="28" spans="1:9" ht="36.75" customHeight="1">
      <c r="A28" s="58">
        <v>14</v>
      </c>
      <c r="B28" s="58" t="s">
        <v>108</v>
      </c>
      <c r="C28" s="53">
        <v>24</v>
      </c>
      <c r="D28" s="52" t="s">
        <v>101</v>
      </c>
      <c r="E28" s="28"/>
      <c r="F28" s="28"/>
      <c r="G28" s="28"/>
      <c r="H28" s="29"/>
      <c r="I28" s="29">
        <f t="shared" si="0"/>
        <v>0</v>
      </c>
    </row>
    <row r="29" spans="1:9" ht="36.75" customHeight="1">
      <c r="A29" s="58">
        <v>15</v>
      </c>
      <c r="B29" s="58" t="s">
        <v>109</v>
      </c>
      <c r="C29" s="53">
        <v>6</v>
      </c>
      <c r="D29" s="52" t="s">
        <v>101</v>
      </c>
      <c r="E29" s="28"/>
      <c r="F29" s="28"/>
      <c r="G29" s="28"/>
      <c r="H29" s="29"/>
      <c r="I29" s="29">
        <f t="shared" si="0"/>
        <v>0</v>
      </c>
    </row>
    <row r="30" spans="1:9" ht="36.75" customHeight="1">
      <c r="A30" s="58">
        <v>16</v>
      </c>
      <c r="B30" s="58" t="s">
        <v>110</v>
      </c>
      <c r="C30" s="53">
        <v>36</v>
      </c>
      <c r="D30" s="52" t="s">
        <v>101</v>
      </c>
      <c r="E30" s="28"/>
      <c r="F30" s="28"/>
      <c r="G30" s="28"/>
      <c r="H30" s="29"/>
      <c r="I30" s="29">
        <f t="shared" si="0"/>
        <v>0</v>
      </c>
    </row>
    <row r="31" spans="1:9" ht="45">
      <c r="A31" s="58">
        <v>17</v>
      </c>
      <c r="B31" s="58" t="s">
        <v>111</v>
      </c>
      <c r="C31" s="53">
        <v>180</v>
      </c>
      <c r="D31" s="52" t="s">
        <v>101</v>
      </c>
      <c r="E31" s="28"/>
      <c r="F31" s="28"/>
      <c r="G31" s="28"/>
      <c r="H31" s="29"/>
      <c r="I31" s="29">
        <f t="shared" si="0"/>
        <v>0</v>
      </c>
    </row>
    <row r="32" spans="1:9" ht="36.75" customHeight="1">
      <c r="A32" s="58">
        <v>18</v>
      </c>
      <c r="B32" s="58" t="s">
        <v>112</v>
      </c>
      <c r="C32" s="53">
        <v>36</v>
      </c>
      <c r="D32" s="52" t="s">
        <v>101</v>
      </c>
      <c r="E32" s="28"/>
      <c r="F32" s="28"/>
      <c r="G32" s="28"/>
      <c r="H32" s="29"/>
      <c r="I32" s="29">
        <f t="shared" si="0"/>
        <v>0</v>
      </c>
    </row>
    <row r="33" spans="1:9" ht="36.75" customHeight="1">
      <c r="A33" s="58">
        <v>19</v>
      </c>
      <c r="B33" s="58" t="s">
        <v>113</v>
      </c>
      <c r="C33" s="53">
        <v>36</v>
      </c>
      <c r="D33" s="52" t="s">
        <v>101</v>
      </c>
      <c r="E33" s="28"/>
      <c r="F33" s="28"/>
      <c r="G33" s="28"/>
      <c r="H33" s="29"/>
      <c r="I33" s="29">
        <f t="shared" si="0"/>
        <v>0</v>
      </c>
    </row>
    <row r="35" ht="30">
      <c r="B35" s="8" t="s">
        <v>77</v>
      </c>
    </row>
    <row r="37" ht="228" customHeight="1">
      <c r="B37" s="106" t="s">
        <v>199</v>
      </c>
    </row>
    <row r="38" ht="249" customHeight="1">
      <c r="B38" s="107"/>
    </row>
    <row r="39" ht="30">
      <c r="B39" s="79" t="s">
        <v>187</v>
      </c>
    </row>
    <row r="49" spans="3:4" ht="15">
      <c r="C49" s="8"/>
      <c r="D49" s="8"/>
    </row>
    <row r="50" spans="3:4" ht="15">
      <c r="C50" s="8"/>
      <c r="D50" s="8"/>
    </row>
    <row r="51" spans="3:4" ht="15">
      <c r="C51" s="8"/>
      <c r="D51" s="8"/>
    </row>
    <row r="52" spans="3:4" ht="15">
      <c r="C52" s="8"/>
      <c r="D52" s="8"/>
    </row>
    <row r="53" spans="3:4" ht="15">
      <c r="C53" s="8"/>
      <c r="D53" s="8"/>
    </row>
    <row r="54" spans="3:4" ht="15">
      <c r="C54" s="8"/>
      <c r="D54" s="8"/>
    </row>
    <row r="55" spans="3:4" ht="15">
      <c r="C55" s="8"/>
      <c r="D55" s="8"/>
    </row>
    <row r="56" spans="3:4" ht="15">
      <c r="C56" s="8"/>
      <c r="D56" s="8"/>
    </row>
    <row r="57" spans="3:4" ht="15">
      <c r="C57" s="8"/>
      <c r="D57" s="8"/>
    </row>
    <row r="58" spans="3:4" ht="15">
      <c r="C58" s="8"/>
      <c r="D58" s="8"/>
    </row>
    <row r="59" spans="3:4" ht="15">
      <c r="C59" s="8"/>
      <c r="D59" s="8"/>
    </row>
    <row r="60" spans="3:4" ht="15">
      <c r="C60" s="8"/>
      <c r="D60" s="8"/>
    </row>
    <row r="61" spans="3:4" ht="15">
      <c r="C61" s="8"/>
      <c r="D61" s="8"/>
    </row>
    <row r="62" spans="3:4" ht="15">
      <c r="C62" s="8"/>
      <c r="D62" s="8"/>
    </row>
    <row r="63" spans="3:4" ht="15">
      <c r="C63" s="8"/>
      <c r="D63" s="8"/>
    </row>
    <row r="64" spans="3:4" ht="15">
      <c r="C64" s="8"/>
      <c r="D64" s="8"/>
    </row>
    <row r="65" spans="3:4" ht="15">
      <c r="C65" s="8"/>
      <c r="D65" s="8"/>
    </row>
    <row r="66" spans="3:4" ht="15">
      <c r="C66" s="8"/>
      <c r="D66" s="8"/>
    </row>
    <row r="67" spans="3:4" ht="15">
      <c r="C67" s="8"/>
      <c r="D67" s="8"/>
    </row>
    <row r="68" spans="3:4" ht="15">
      <c r="C68" s="8"/>
      <c r="D68" s="8"/>
    </row>
    <row r="69" spans="3:4" ht="15">
      <c r="C69" s="8"/>
      <c r="D69" s="8"/>
    </row>
    <row r="70" spans="3:4" ht="15">
      <c r="C70" s="8"/>
      <c r="D70" s="8"/>
    </row>
    <row r="71" spans="3:4" ht="15">
      <c r="C71" s="8"/>
      <c r="D71" s="8"/>
    </row>
    <row r="72" spans="3:4" ht="15">
      <c r="C72" s="8"/>
      <c r="D72" s="8"/>
    </row>
    <row r="73" spans="3:4" ht="15">
      <c r="C73" s="8"/>
      <c r="D73" s="8"/>
    </row>
    <row r="74" spans="3:4" ht="15">
      <c r="C74" s="8"/>
      <c r="D74" s="8"/>
    </row>
    <row r="75" spans="3:4" ht="15">
      <c r="C75" s="8"/>
      <c r="D75" s="8"/>
    </row>
    <row r="76" spans="3:4" ht="15">
      <c r="C76" s="8"/>
      <c r="D76" s="8"/>
    </row>
    <row r="77" spans="3:4" ht="15">
      <c r="C77" s="8"/>
      <c r="D77" s="8"/>
    </row>
    <row r="78" spans="3:4" ht="15">
      <c r="C78" s="8"/>
      <c r="D78" s="8"/>
    </row>
    <row r="79" spans="3:4" ht="15">
      <c r="C79" s="8"/>
      <c r="D79" s="8"/>
    </row>
    <row r="80" spans="3:4" ht="15">
      <c r="C80" s="8"/>
      <c r="D80" s="8"/>
    </row>
    <row r="81" spans="3:4" ht="15">
      <c r="C81" s="8"/>
      <c r="D81" s="8"/>
    </row>
    <row r="82" spans="3:4" ht="15">
      <c r="C82" s="8"/>
      <c r="D82" s="8"/>
    </row>
    <row r="83" spans="3:4" ht="15">
      <c r="C83" s="8"/>
      <c r="D83" s="8"/>
    </row>
    <row r="84" spans="3:4" ht="15">
      <c r="C84" s="8"/>
      <c r="D84" s="8"/>
    </row>
    <row r="85" spans="3:4" ht="15">
      <c r="C85" s="8"/>
      <c r="D85" s="8"/>
    </row>
    <row r="86" spans="3:4" ht="15">
      <c r="C86" s="8"/>
      <c r="D86" s="8"/>
    </row>
    <row r="87" spans="3:4" ht="15">
      <c r="C87" s="8"/>
      <c r="D87" s="8"/>
    </row>
    <row r="88" spans="3:4" ht="15">
      <c r="C88" s="8"/>
      <c r="D88" s="8"/>
    </row>
    <row r="89" spans="3:4" ht="15">
      <c r="C89" s="8"/>
      <c r="D89" s="8"/>
    </row>
    <row r="90" spans="3:4" ht="15">
      <c r="C90" s="8"/>
      <c r="D90" s="8"/>
    </row>
    <row r="91" spans="3:4" ht="15">
      <c r="C91" s="8"/>
      <c r="D91" s="8"/>
    </row>
    <row r="92" spans="3:4" ht="15">
      <c r="C92" s="8"/>
      <c r="D92" s="8"/>
    </row>
    <row r="93" spans="3:4" ht="15">
      <c r="C93" s="8"/>
      <c r="D93" s="8"/>
    </row>
    <row r="94" spans="3:4" ht="15">
      <c r="C94" s="8"/>
      <c r="D94" s="8"/>
    </row>
    <row r="95" spans="3:4" ht="15">
      <c r="C95" s="8"/>
      <c r="D95" s="8"/>
    </row>
    <row r="96" spans="3:4" ht="15">
      <c r="C96" s="8"/>
      <c r="D96" s="8"/>
    </row>
    <row r="97" spans="3:4" ht="15">
      <c r="C97" s="8"/>
      <c r="D97" s="8"/>
    </row>
    <row r="98" spans="3:4" ht="15">
      <c r="C98" s="8"/>
      <c r="D98" s="8"/>
    </row>
    <row r="99" spans="3:4" ht="15">
      <c r="C99" s="8"/>
      <c r="D99" s="8"/>
    </row>
    <row r="100" spans="3:4" ht="15">
      <c r="C100" s="8"/>
      <c r="D100" s="8"/>
    </row>
    <row r="101" spans="3:4" ht="15">
      <c r="C101" s="8"/>
      <c r="D101" s="8"/>
    </row>
    <row r="102" spans="3:4" ht="15">
      <c r="C102" s="8"/>
      <c r="D102" s="8"/>
    </row>
    <row r="103" spans="3:4" ht="15">
      <c r="C103" s="8"/>
      <c r="D103" s="8"/>
    </row>
    <row r="104" spans="3:4" ht="15">
      <c r="C104" s="8"/>
      <c r="D104" s="8"/>
    </row>
    <row r="105" spans="3:4" ht="15">
      <c r="C105" s="8"/>
      <c r="D105" s="8"/>
    </row>
    <row r="106" spans="3:4" ht="15">
      <c r="C106" s="8"/>
      <c r="D106" s="8"/>
    </row>
    <row r="107" spans="3:4" ht="15">
      <c r="C107" s="8"/>
      <c r="D107" s="8"/>
    </row>
    <row r="108" spans="3:4" ht="15">
      <c r="C108" s="8"/>
      <c r="D108" s="8"/>
    </row>
    <row r="109" spans="3:4" ht="15">
      <c r="C109" s="8"/>
      <c r="D109" s="8"/>
    </row>
    <row r="110" spans="3:4" ht="15">
      <c r="C110" s="8"/>
      <c r="D110" s="8"/>
    </row>
    <row r="111" spans="3:4" ht="15">
      <c r="C111" s="8"/>
      <c r="D111" s="8"/>
    </row>
    <row r="112" spans="3:4" ht="15">
      <c r="C112" s="8"/>
      <c r="D112" s="8"/>
    </row>
    <row r="113" spans="3:4" ht="15">
      <c r="C113" s="8"/>
      <c r="D113" s="8"/>
    </row>
    <row r="114" spans="3:4" ht="15">
      <c r="C114" s="8"/>
      <c r="D114" s="8"/>
    </row>
    <row r="115" spans="3:4" ht="15">
      <c r="C115" s="8"/>
      <c r="D115" s="8"/>
    </row>
    <row r="116" spans="3:4" ht="15">
      <c r="C116" s="8"/>
      <c r="D116" s="8"/>
    </row>
    <row r="117" spans="3:4" ht="15">
      <c r="C117" s="8"/>
      <c r="D117" s="8"/>
    </row>
    <row r="118" spans="3:4" ht="15">
      <c r="C118" s="8"/>
      <c r="D118" s="8"/>
    </row>
    <row r="119" spans="3:4" ht="15">
      <c r="C119" s="8"/>
      <c r="D119" s="8"/>
    </row>
    <row r="120" spans="3:4" ht="15">
      <c r="C120" s="8"/>
      <c r="D120" s="8"/>
    </row>
    <row r="121" spans="3:4" ht="15">
      <c r="C121" s="8"/>
      <c r="D121" s="8"/>
    </row>
    <row r="122" spans="3:4" ht="15">
      <c r="C122" s="8"/>
      <c r="D122" s="8"/>
    </row>
    <row r="123" spans="3:4" ht="15">
      <c r="C123" s="8"/>
      <c r="D123" s="8"/>
    </row>
    <row r="124" spans="3:4" ht="15">
      <c r="C124" s="8"/>
      <c r="D124" s="8"/>
    </row>
    <row r="125" spans="3:4" ht="15">
      <c r="C125" s="8"/>
      <c r="D125" s="8"/>
    </row>
    <row r="126" spans="3:4" ht="15">
      <c r="C126" s="8"/>
      <c r="D126" s="8"/>
    </row>
    <row r="127" spans="3:4" ht="15">
      <c r="C127" s="8"/>
      <c r="D127" s="8"/>
    </row>
    <row r="128" spans="3:4" ht="15">
      <c r="C128" s="8"/>
      <c r="D128" s="8"/>
    </row>
    <row r="129" spans="3:4" ht="15">
      <c r="C129" s="8"/>
      <c r="D129" s="8"/>
    </row>
    <row r="130" spans="3:4" ht="15">
      <c r="C130" s="8"/>
      <c r="D130" s="8"/>
    </row>
    <row r="131" spans="3:4" ht="15">
      <c r="C131" s="8"/>
      <c r="D131" s="8"/>
    </row>
    <row r="132" spans="3:4" ht="15">
      <c r="C132" s="8"/>
      <c r="D132" s="8"/>
    </row>
    <row r="133" spans="3:4" ht="15">
      <c r="C133" s="8"/>
      <c r="D133" s="8"/>
    </row>
    <row r="134" spans="3:4" ht="15">
      <c r="C134" s="8"/>
      <c r="D134" s="8"/>
    </row>
    <row r="135" spans="3:4" ht="15">
      <c r="C135" s="8"/>
      <c r="D135" s="8"/>
    </row>
    <row r="136" spans="3:4" ht="15">
      <c r="C136" s="8"/>
      <c r="D136" s="8"/>
    </row>
    <row r="137" spans="3:4" ht="15">
      <c r="C137" s="8"/>
      <c r="D137" s="8"/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  <row r="219" spans="3:4" ht="15">
      <c r="C219" s="8"/>
      <c r="D219" s="8"/>
    </row>
    <row r="220" spans="3:4" ht="15">
      <c r="C220" s="8"/>
      <c r="D220" s="8"/>
    </row>
    <row r="221" spans="3:4" ht="15">
      <c r="C221" s="8"/>
      <c r="D221" s="8"/>
    </row>
    <row r="222" spans="3:4" ht="15">
      <c r="C222" s="8"/>
      <c r="D222" s="8"/>
    </row>
    <row r="223" spans="3:4" ht="15">
      <c r="C223" s="8"/>
      <c r="D223" s="8"/>
    </row>
    <row r="224" spans="3:4" ht="15">
      <c r="C224" s="8"/>
      <c r="D224" s="8"/>
    </row>
    <row r="225" spans="3:4" ht="15">
      <c r="C225" s="8"/>
      <c r="D225" s="8"/>
    </row>
    <row r="226" spans="3:4" ht="15">
      <c r="C226" s="8"/>
      <c r="D226" s="8"/>
    </row>
    <row r="227" spans="3:4" ht="15">
      <c r="C227" s="8"/>
      <c r="D227" s="8"/>
    </row>
    <row r="228" spans="3:4" ht="15">
      <c r="C228" s="8"/>
      <c r="D228" s="8"/>
    </row>
    <row r="229" spans="3:4" ht="15">
      <c r="C229" s="8"/>
      <c r="D229" s="8"/>
    </row>
    <row r="230" spans="3:4" ht="15">
      <c r="C230" s="8"/>
      <c r="D230" s="8"/>
    </row>
    <row r="231" spans="3:4" ht="15">
      <c r="C231" s="8"/>
      <c r="D231" s="8"/>
    </row>
    <row r="232" spans="3:4" ht="15">
      <c r="C232" s="8"/>
      <c r="D232" s="8"/>
    </row>
    <row r="233" spans="3:4" ht="15">
      <c r="C233" s="8"/>
      <c r="D233" s="8"/>
    </row>
    <row r="234" spans="3:4" ht="15">
      <c r="C234" s="8"/>
      <c r="D234" s="8"/>
    </row>
    <row r="235" spans="3:4" ht="15">
      <c r="C235" s="8"/>
      <c r="D235" s="8"/>
    </row>
    <row r="236" spans="3:4" ht="15">
      <c r="C236" s="8"/>
      <c r="D236" s="8"/>
    </row>
    <row r="237" spans="3:4" ht="15">
      <c r="C237" s="8"/>
      <c r="D237" s="8"/>
    </row>
    <row r="238" spans="3:4" ht="15">
      <c r="C238" s="8"/>
      <c r="D238" s="8"/>
    </row>
    <row r="239" spans="3:4" ht="15">
      <c r="C239" s="8"/>
      <c r="D239" s="8"/>
    </row>
    <row r="240" spans="3:4" ht="15">
      <c r="C240" s="8"/>
      <c r="D240" s="8"/>
    </row>
    <row r="241" spans="3:4" ht="15">
      <c r="C241" s="8"/>
      <c r="D241" s="8"/>
    </row>
    <row r="242" spans="3:4" ht="15">
      <c r="C242" s="8"/>
      <c r="D242" s="8"/>
    </row>
    <row r="243" spans="3:4" ht="15">
      <c r="C243" s="8"/>
      <c r="D243" s="8"/>
    </row>
    <row r="244" spans="3:4" ht="15">
      <c r="C244" s="8"/>
      <c r="D244" s="8"/>
    </row>
    <row r="245" spans="3:4" ht="15">
      <c r="C245" s="8"/>
      <c r="D245" s="8"/>
    </row>
    <row r="246" spans="3:4" ht="15">
      <c r="C246" s="8"/>
      <c r="D246" s="8"/>
    </row>
    <row r="247" spans="3:4" ht="15">
      <c r="C247" s="8"/>
      <c r="D247" s="8"/>
    </row>
    <row r="248" spans="3:4" ht="15">
      <c r="C248" s="8"/>
      <c r="D248" s="8"/>
    </row>
    <row r="249" spans="3:4" ht="15">
      <c r="C249" s="8"/>
      <c r="D249" s="8"/>
    </row>
    <row r="250" spans="3:4" ht="15">
      <c r="C250" s="8"/>
      <c r="D250" s="8"/>
    </row>
    <row r="251" spans="3:4" ht="15">
      <c r="C251" s="8"/>
      <c r="D251" s="8"/>
    </row>
    <row r="252" spans="3:4" ht="15">
      <c r="C252" s="8"/>
      <c r="D252" s="8"/>
    </row>
    <row r="253" spans="3:4" ht="15">
      <c r="C253" s="8"/>
      <c r="D253" s="8"/>
    </row>
    <row r="254" spans="3:4" ht="15">
      <c r="C254" s="8"/>
      <c r="D254" s="8"/>
    </row>
    <row r="255" spans="3:4" ht="15">
      <c r="C255" s="8"/>
      <c r="D255" s="8"/>
    </row>
    <row r="256" spans="3:4" ht="15">
      <c r="C256" s="8"/>
      <c r="D256" s="8"/>
    </row>
    <row r="257" spans="3:4" ht="15">
      <c r="C257" s="8"/>
      <c r="D257" s="8"/>
    </row>
    <row r="258" spans="3:4" ht="15">
      <c r="C258" s="8"/>
      <c r="D258" s="8"/>
    </row>
    <row r="259" spans="3:4" ht="15">
      <c r="C259" s="8"/>
      <c r="D259" s="8"/>
    </row>
    <row r="260" spans="3:4" ht="15">
      <c r="C260" s="8"/>
      <c r="D260" s="8"/>
    </row>
    <row r="261" spans="3:4" ht="15">
      <c r="C261" s="8"/>
      <c r="D261" s="8"/>
    </row>
    <row r="262" spans="3:4" ht="15">
      <c r="C262" s="8"/>
      <c r="D262" s="8"/>
    </row>
    <row r="263" spans="3:4" ht="15">
      <c r="C263" s="8"/>
      <c r="D263" s="8"/>
    </row>
    <row r="264" spans="3:4" ht="15">
      <c r="C264" s="8"/>
      <c r="D264" s="8"/>
    </row>
    <row r="265" spans="3:4" ht="15">
      <c r="C265" s="8"/>
      <c r="D265" s="8"/>
    </row>
    <row r="266" spans="3:4" ht="15">
      <c r="C266" s="8"/>
      <c r="D266" s="8"/>
    </row>
    <row r="267" spans="3:4" ht="15">
      <c r="C267" s="8"/>
      <c r="D267" s="8"/>
    </row>
    <row r="268" spans="3:4" ht="15">
      <c r="C268" s="8"/>
      <c r="D268" s="8"/>
    </row>
    <row r="269" spans="3:4" ht="15">
      <c r="C269" s="8"/>
      <c r="D269" s="8"/>
    </row>
    <row r="270" spans="3:4" ht="15">
      <c r="C270" s="8"/>
      <c r="D270" s="8"/>
    </row>
    <row r="271" spans="3:4" ht="15">
      <c r="C271" s="8"/>
      <c r="D271" s="8"/>
    </row>
    <row r="272" spans="3:4" ht="15">
      <c r="C272" s="8"/>
      <c r="D272" s="8"/>
    </row>
    <row r="273" spans="3:4" ht="15">
      <c r="C273" s="8"/>
      <c r="D273" s="8"/>
    </row>
    <row r="274" spans="3:4" ht="15">
      <c r="C274" s="8"/>
      <c r="D274" s="8"/>
    </row>
    <row r="275" spans="3:4" ht="15">
      <c r="C275" s="8"/>
      <c r="D275" s="8"/>
    </row>
    <row r="276" spans="3:4" ht="15">
      <c r="C276" s="8"/>
      <c r="D276" s="8"/>
    </row>
    <row r="277" spans="3:4" ht="15">
      <c r="C277" s="8"/>
      <c r="D277" s="8"/>
    </row>
    <row r="278" spans="3:4" ht="15">
      <c r="C278" s="8"/>
      <c r="D278" s="8"/>
    </row>
    <row r="279" spans="3:4" ht="15">
      <c r="C279" s="8"/>
      <c r="D279" s="8"/>
    </row>
    <row r="280" spans="3:4" ht="15">
      <c r="C280" s="8"/>
      <c r="D280" s="8"/>
    </row>
  </sheetData>
  <sheetProtection/>
  <mergeCells count="46">
    <mergeCell ref="B10:B11"/>
    <mergeCell ref="A10:A11"/>
    <mergeCell ref="C10:C11"/>
    <mergeCell ref="D10:D11"/>
    <mergeCell ref="E10:E11"/>
    <mergeCell ref="F10:F11"/>
    <mergeCell ref="G10:G11"/>
    <mergeCell ref="H10:H11"/>
    <mergeCell ref="I10:I11"/>
    <mergeCell ref="B14:B15"/>
    <mergeCell ref="A14:A15"/>
    <mergeCell ref="C14:C15"/>
    <mergeCell ref="D14:D15"/>
    <mergeCell ref="E14:E15"/>
    <mergeCell ref="F14:F15"/>
    <mergeCell ref="G14:G15"/>
    <mergeCell ref="H14:H15"/>
    <mergeCell ref="I14:I15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B16:B17"/>
    <mergeCell ref="A16:A17"/>
    <mergeCell ref="C16:C17"/>
    <mergeCell ref="D16:D17"/>
    <mergeCell ref="E16:E17"/>
    <mergeCell ref="F16:F17"/>
    <mergeCell ref="G16:G17"/>
    <mergeCell ref="H16:H17"/>
    <mergeCell ref="I16:I17"/>
    <mergeCell ref="B37:B38"/>
    <mergeCell ref="G18:G19"/>
    <mergeCell ref="H18:H19"/>
    <mergeCell ref="I18:I19"/>
    <mergeCell ref="A18:A19"/>
    <mergeCell ref="B18:B19"/>
    <mergeCell ref="C18:C19"/>
    <mergeCell ref="D18:D19"/>
    <mergeCell ref="E18:E19"/>
    <mergeCell ref="F18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6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4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135">
      <c r="A10" s="58">
        <v>1</v>
      </c>
      <c r="B10" s="58" t="s">
        <v>114</v>
      </c>
      <c r="C10" s="53">
        <v>200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ht="15">
      <c r="K11" s="8"/>
    </row>
    <row r="12" spans="2:11" ht="30">
      <c r="B12" s="8" t="s">
        <v>77</v>
      </c>
      <c r="K12" s="8"/>
    </row>
    <row r="13" ht="15"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7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DFP.271.7.2024.AB</v>
      </c>
      <c r="I1" s="2" t="s">
        <v>64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5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  <c r="K9" s="8"/>
    </row>
    <row r="10" spans="1:11" ht="75">
      <c r="A10" s="58">
        <v>1</v>
      </c>
      <c r="B10" s="58" t="s">
        <v>115</v>
      </c>
      <c r="C10" s="53">
        <v>75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  <c r="K10" s="8"/>
    </row>
    <row r="11" spans="1:11" ht="15">
      <c r="A11" s="58">
        <v>2</v>
      </c>
      <c r="B11" s="58" t="s">
        <v>116</v>
      </c>
      <c r="C11" s="53">
        <v>40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  <c r="K11" s="8"/>
    </row>
    <row r="12" ht="15">
      <c r="K12" s="8"/>
    </row>
    <row r="13" spans="2:11" ht="30">
      <c r="B13" s="8" t="s">
        <v>77</v>
      </c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1.00390625" style="8" customWidth="1"/>
    <col min="11" max="11" width="16.75390625" style="8" customWidth="1"/>
    <col min="12" max="16384" width="9.125" style="8" customWidth="1"/>
  </cols>
  <sheetData>
    <row r="1" spans="2:10" ht="15">
      <c r="B1" s="1" t="str">
        <f>'formularz oferty'!C4</f>
        <v>DFP.271.7.2024.AB</v>
      </c>
      <c r="I1" s="2" t="s">
        <v>64</v>
      </c>
      <c r="J1" s="2"/>
    </row>
    <row r="2" spans="2:10" ht="15">
      <c r="B2" s="1"/>
      <c r="I2" s="2"/>
      <c r="J2" s="2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6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30">
      <c r="A10" s="58">
        <v>1</v>
      </c>
      <c r="B10" s="58" t="s">
        <v>117</v>
      </c>
      <c r="C10" s="53">
        <v>60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"/>
  <sheetViews>
    <sheetView showGridLines="0" zoomScale="80" zoomScaleNormal="80" zoomScaleSheetLayoutView="90" workbookViewId="0" topLeftCell="A7">
      <selection activeCell="B15" sqref="B15:B16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DFP.271.7.2024.AB</v>
      </c>
      <c r="I1" s="2" t="s">
        <v>64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7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SUM(I10:I11)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135">
      <c r="A10" s="58">
        <v>1</v>
      </c>
      <c r="B10" s="58" t="s">
        <v>165</v>
      </c>
      <c r="C10" s="53">
        <v>800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1" spans="1:9" ht="150">
      <c r="A11" s="58">
        <v>2</v>
      </c>
      <c r="B11" s="58" t="s">
        <v>166</v>
      </c>
      <c r="C11" s="53">
        <v>150</v>
      </c>
      <c r="D11" s="52" t="s">
        <v>92</v>
      </c>
      <c r="E11" s="28"/>
      <c r="F11" s="28"/>
      <c r="G11" s="28"/>
      <c r="H11" s="29"/>
      <c r="I11" s="29">
        <f>ROUND(ROUND(C11,0)*ROUND(H11,2),2)</f>
        <v>0</v>
      </c>
    </row>
    <row r="13" ht="30">
      <c r="B13" s="8" t="s">
        <v>77</v>
      </c>
    </row>
    <row r="15" ht="30">
      <c r="B15" s="79" t="s">
        <v>188</v>
      </c>
    </row>
    <row r="16" ht="45">
      <c r="B16" s="79" t="s">
        <v>189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2"/>
  <sheetViews>
    <sheetView showGridLines="0" zoomScale="80" zoomScaleNormal="80" zoomScaleSheetLayoutView="90" workbookViewId="0" topLeftCell="A1">
      <selection activeCell="B2" sqref="B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2" customWidth="1"/>
    <col min="4" max="4" width="12.25390625" style="33" customWidth="1"/>
    <col min="5" max="7" width="26.00390625" style="8" customWidth="1"/>
    <col min="8" max="9" width="22.625" style="8" customWidth="1"/>
    <col min="10" max="10" width="13.75390625" style="8" customWidth="1"/>
    <col min="11" max="11" width="14.25390625" style="8" customWidth="1"/>
    <col min="12" max="12" width="15.25390625" style="8" customWidth="1"/>
    <col min="13" max="16384" width="9.125" style="8" customWidth="1"/>
  </cols>
  <sheetData>
    <row r="1" spans="2:11" ht="15">
      <c r="B1" s="1" t="str">
        <f>'formularz oferty'!C4</f>
        <v>DFP.271.7.2024.AB</v>
      </c>
      <c r="I1" s="2" t="s">
        <v>64</v>
      </c>
      <c r="J1" s="2"/>
      <c r="K1" s="1"/>
    </row>
    <row r="2" spans="2:11" ht="15">
      <c r="B2" s="1"/>
      <c r="I2" s="2"/>
      <c r="J2" s="2"/>
      <c r="K2" s="1"/>
    </row>
    <row r="3" spans="2:9" ht="15">
      <c r="B3" s="10"/>
      <c r="C3" s="34" t="s">
        <v>65</v>
      </c>
      <c r="E3" s="4"/>
      <c r="F3" s="4"/>
      <c r="G3" s="5"/>
      <c r="H3" s="9"/>
      <c r="I3" s="2" t="s">
        <v>66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8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79</v>
      </c>
      <c r="I7" s="25">
        <f>SUM(I10:I10)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67</v>
      </c>
      <c r="B9" s="30" t="s">
        <v>83</v>
      </c>
      <c r="C9" s="39" t="s">
        <v>37</v>
      </c>
      <c r="D9" s="39" t="s">
        <v>68</v>
      </c>
      <c r="E9" s="26" t="s">
        <v>74</v>
      </c>
      <c r="F9" s="26" t="s">
        <v>75</v>
      </c>
      <c r="G9" s="26" t="s">
        <v>69</v>
      </c>
      <c r="H9" s="27" t="s">
        <v>80</v>
      </c>
      <c r="I9" s="27" t="s">
        <v>70</v>
      </c>
    </row>
    <row r="10" spans="1:9" ht="45">
      <c r="A10" s="58">
        <v>1</v>
      </c>
      <c r="B10" s="58" t="s">
        <v>173</v>
      </c>
      <c r="C10" s="53">
        <v>400</v>
      </c>
      <c r="D10" s="52" t="s">
        <v>92</v>
      </c>
      <c r="E10" s="28"/>
      <c r="F10" s="28"/>
      <c r="G10" s="28"/>
      <c r="H10" s="29"/>
      <c r="I10" s="29">
        <f>ROUND(ROUND(C10,0)*ROUND(H10,2),2)</f>
        <v>0</v>
      </c>
    </row>
    <row r="12" ht="30">
      <c r="B12" s="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2024-04-10T09:29:11Z</dcterms:modified>
  <cp:category/>
  <cp:version/>
  <cp:contentType/>
  <cp:contentStatus/>
</cp:coreProperties>
</file>