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800" windowHeight="12315" activeTab="0"/>
  </bookViews>
  <sheets>
    <sheet name="Część 1" sheetId="1" r:id="rId1"/>
    <sheet name="Część 2" sheetId="2" r:id="rId2"/>
    <sheet name="Część 3" sheetId="3" r:id="rId3"/>
  </sheets>
  <definedNames/>
  <calcPr fullCalcOnLoad="1"/>
</workbook>
</file>

<file path=xl/sharedStrings.xml><?xml version="1.0" encoding="utf-8"?>
<sst xmlns="http://schemas.openxmlformats.org/spreadsheetml/2006/main" count="226" uniqueCount="150">
  <si>
    <t>Lp.</t>
  </si>
  <si>
    <t>Nazwa artykułu</t>
  </si>
  <si>
    <t>Opis szczegółowy artykułu</t>
  </si>
  <si>
    <t>j.m.</t>
  </si>
  <si>
    <t>Ilość</t>
  </si>
  <si>
    <t>szt.</t>
  </si>
  <si>
    <t>T-shirt bawełniany</t>
  </si>
  <si>
    <t>Fartuch roboczy damski niebieski bawełniany z krótkim rękawem</t>
  </si>
  <si>
    <t>par.</t>
  </si>
  <si>
    <t xml:space="preserve">szt. </t>
  </si>
  <si>
    <t>czarne, wykonane z PCV, rozmiary do uzgodnienia</t>
  </si>
  <si>
    <t>par</t>
  </si>
  <si>
    <t>Rękawice kwasoodporne</t>
  </si>
  <si>
    <t>wykonane z PCV zakończone dzianinowym ściągaczem, oblewane PCV wewnątrz i na zewnątrz, elastyczne, odporne na ścieranie, zgodne z normami EN388  i EN420</t>
  </si>
  <si>
    <t>Rękawice gumowe flokowane</t>
  </si>
  <si>
    <t>Rękawice ochronne (ocieplane)</t>
  </si>
  <si>
    <t>rękawice dziane, bawełniano-poliestrowe, po wewnętrznej stronie-frotte, powleczone szorstkowanym lateksem, zakończone ściągaczem, grubość wkładu: 10G</t>
  </si>
  <si>
    <t>Rękawice ochronne (drelichowe)</t>
  </si>
  <si>
    <t>Rękawice-wampirki</t>
  </si>
  <si>
    <t>Półmaska P2, filtrująca jednorazowa z zaworkiem</t>
  </si>
  <si>
    <t xml:space="preserve">Igłowana włóknina polipropylenowo - poliestrowa, włóknina polipropylenowa typu melt blown, zacisk nosowy dla doszczelnienia półmaski w obrębie nosa, zapinki taśm nagłowia do regulacji długości taśm nagłowia, taśma nagłowia, uszczelka nosowa z pianki poliuretanowej, zawór wydechowy.
</t>
  </si>
  <si>
    <t>Okulary ochronne</t>
  </si>
  <si>
    <t>funkcjonalne z poliwęglanu, przezroczyste, o opływowym kształcie</t>
  </si>
  <si>
    <t xml:space="preserve">Półmaska ochrony dróg oddechowych </t>
  </si>
  <si>
    <t>para</t>
  </si>
  <si>
    <t>kpl.</t>
  </si>
  <si>
    <t>op</t>
  </si>
  <si>
    <t>bawełna 35%, poliester 65%, kolor do uzgodnienia, zapinana na guziki, z przednią kieszonką (LOGO)* rozmiary do uzgodnienia</t>
  </si>
  <si>
    <t>fartuch ochronny wykonany z tkaniny o składzie 65% poliester, 35% bawełna, o gramaturze 250-270 g/m2, zapinany na guziki, dwie boczne kieszenie,  rozmiary do uzgodnienia</t>
  </si>
  <si>
    <t>Rękawice ochronne gumowe flokowane, wykonane z kauczuku naturalnego, gramatura 55-65 g, - wewnętrzna powierzchnia rękawic pokryta jest flokiem (pyłem bawełnianym), na części chwytnej chropowata struktura, odporne na rozciąganie, wysoka odporność na detergenty i środki piorące,  rozmiary do uzgodnienia</t>
  </si>
  <si>
    <t>Koszula długi rękaw męska</t>
  </si>
  <si>
    <t>Koszula flanelowa w kratkę</t>
  </si>
  <si>
    <t>Ubranie robocze granatowe</t>
  </si>
  <si>
    <t xml:space="preserve">Spodnie robocze ocieplane </t>
  </si>
  <si>
    <t>Czapka z daszkiem</t>
  </si>
  <si>
    <t>Kalosze gumowe męskie</t>
  </si>
  <si>
    <t>Kurtka ocieplana z odpinanymi rękawami granatowa</t>
  </si>
  <si>
    <t>Maska jednorazowa</t>
  </si>
  <si>
    <t>Trójwarstwowa maseczka ( chirurgiczna) z gumką.</t>
  </si>
  <si>
    <t>gumowa, wielokrotnego użytku z filtrami przeciwpyłowymi klasy P2</t>
  </si>
  <si>
    <t>Obuwie ochronne skórzane czarne (inspektorzy)</t>
  </si>
  <si>
    <t>czapka drelichowa, usztywniany daszek i przód czapki, zapinana na plastikowy zatrzask z możliwością regulacji, kolor granatowy</t>
  </si>
  <si>
    <t xml:space="preserve">Kurtka przeciwdeszczowa </t>
  </si>
  <si>
    <t xml:space="preserve">100% poliester, powleczone PCV, minimum dwie kieszenie, wentylacja poprzez oczka z przodu oraz z tyłu,taśmowane szwy, składany kaptur, kolor granatowy, rozmiar do uzgodnienia (LOGO)*
</t>
  </si>
  <si>
    <t>szt</t>
  </si>
  <si>
    <t>Obuwie ochronne  z naturalnej skóry teksturowanej o grubości 2,2mm,wodoodporna.Podszewka trójwymiarowa 3D.Podeszwa PU/PU, antypoślizgowa (SRC), odporna na węglowodory.Podeszwa izolująca od zimna (CI).Absorpcja energii pięty.Obuwie antyelektrostatyczne
Podnosek ochronny kompozytowy 200 J.Rozmiar do uzgodnienia.Typ Safetix  BLUEFOX HIGH S2  lub równoważny</t>
  </si>
  <si>
    <t xml:space="preserve">Klapki damskie. Rozmiar do uzgodnirnia
Podeszwa: wyściółka z naturalnej skóry, tworzywo antypoślizgowe.
Cholewka: skóra naturalna, powlekana w kolorze białym, pasek obracany zabezpieczający piętę, cholewka perforowana, wkładka wewnętrzna wykonana ze skóry naturalnej,  wkładki typu fussbett, </t>
  </si>
  <si>
    <t xml:space="preserve">Rękawice ochronne nylonowe z nitrylem </t>
  </si>
  <si>
    <t>Obuwie męskie (portier)</t>
  </si>
  <si>
    <t>Zimowa kurtka z odczepianymi rękawami z ocieplaną kamizelką, Wododporny i paroprzepuszczalny materiał.
Materiał: 100% poliester/PVC, 190g/m².Typ Libra 2 w1 lub równoważny
rozmiar do uzgodnienia, kolor granatowy (LOGO)*</t>
  </si>
  <si>
    <t>Obuwie ochronne  (sandały)</t>
  </si>
  <si>
    <t>rękawice ochronne wzmacniane skórą bydlęcą, drelichowy mankiet, przeszycie na dłoni, na części chwytnej dodatkowo wzmocnione, skóra bydlęca dwoinowa.Spełniające wymogi normy EN-388</t>
  </si>
  <si>
    <t>rękawice robocze wykonane z dzianiny nylonowo - poliestrowej zakończone ściągaczem, grubość wkładu 13G, oblenie z szorstkowanego lateksu,</t>
  </si>
  <si>
    <t xml:space="preserve">Laczki saboty z zamkniętymi palcami. 
Wierzch: skóra bydlęca, laminowana;Wyściółka: futrówka świńska; Profil ortopedyczny; Podeszwa: mikroguma o profilu antypoślizgowym. Rozmiary i kolor  do uzgodnienia.Typ DMKZ Abat lub równoważny.       </t>
  </si>
  <si>
    <t xml:space="preserve">Laczki saboty z zamkniętymi palcami. 
Wierzch: skóra bydlęca, laminowana;Wyściółka: futrówka świńska; Profil ortopedyczny; Podeszwa: mikroguma o profilu antypoślizgowym. Rozmiary i kolor  do uzgodnienia.Typ DMKZ Abat lub równoważny.           </t>
  </si>
  <si>
    <t xml:space="preserve">Obuwie ochronne damskie  laczki </t>
  </si>
  <si>
    <t xml:space="preserve">Obuwie ochronne  męskie  laczki </t>
  </si>
  <si>
    <t xml:space="preserve">Obuwie ochronne ocieplane-trzewiki </t>
  </si>
  <si>
    <t xml:space="preserve"> ubranie robocze dwuczęściowe typu szwedzkiego, spodnie ogrodniczki, bluza do pasa, duża odporność na pranie przemysłowe, nogawka od spodni prosta, poliester + bawełna, kolor granat, męskie/damskie, rozmiary do uzgodnienia (LOGO)*</t>
  </si>
  <si>
    <t>gramatura 150 g/m2, kolor do uzgodnienia, dustronny ściągacz wokół wykroju szyji, wszywane rękawy, rozmiary do uzgodnienia</t>
  </si>
  <si>
    <t>Spodnie wzmocnione na kolanach, w pasie regulacja na rzep, u dołu nogawek zamek oraz rzep, dwie funkcjonalne kieszenie zapinane na zamek, na bokach spodni wywietrzniki z możliwością zapięcia ich na zamek, konstrukcja spodni pozwala w prosty sposób (zamek) odpiąć szelki tworząc spodnie ocieplane do pasa. kolor do uzgodnienia , rozmiary do uzgodnienia</t>
  </si>
  <si>
    <t>półbuty  z metalowym podnoskiem.
Zamknięty obszar pięty, właściwości antyelektrostatyczne, absorpcja energii w pięcie.
Cholewka wykonana jest z nubukowej skóry. Duże powierzchnie cholewek i język wykonane zostały z materiałów przepuszczających wilgoć.
Podeszwa zewnętrzna i wewnętrzna jest wykonana z PU/PU (dwie różne gęstości poliuretanu),  kolor czarno- pomarańczowy , rozmiary do uzgodnienia, półbuty typ Urgent  210 S1 lub równoważny</t>
  </si>
  <si>
    <t xml:space="preserve">Buty wykonane z oddychającej wołowej skóry. Podeszwa PU / PU
Podnosek stalowy o wytrzymałości 200JWkładka antyelektrostatyczna, antybakteryjna, wchłaniająca pot.Pięta absorpcyjna . Maksymalna wysokość wewnętrzna: 130 mm, iIzolacja chroniąca stopę przed zimnem , odporność na poślizg,wkładka antyprzebiciowa. kolor czarny. Rozmiary do uzgodnienia
</t>
  </si>
  <si>
    <t>Półbuty męskie  sznurowane,  Skóra czarna, wymienna wkładka, podeszwa syntetyczna, oddychające materiały, cholewka skórzana, antypoślizgowa,  podeszwa, amortyzacja pięty.Rozmiary do uzgodnienia. Typ 6390-10 Julex luz równoważny</t>
  </si>
  <si>
    <t>(LOGO)* flex</t>
  </si>
  <si>
    <t>(LOGO)** haft</t>
  </si>
  <si>
    <t>Wartość brutto</t>
  </si>
  <si>
    <t>*(LOGO) - wykonane metodą flex lub  haft , zamieszczone z z przodu, w górnej części ubioru, dobrze widoczne,minimalne wymiary: 12cm x 3 cm (kolor biały/srebrny lub granatowy- w zależności od koloru odzieży), układ graficzny logo:</t>
  </si>
  <si>
    <t>Przywołanie nazwy produktu, nazwy producenta,  numeru katalogowego itp. w niektórych pozycjach formularza cenowego  ma charakter informacyjny (niewiążący dla wykonawców).Zamawiający dopuszcza zaoferowanie towarów równoważnych. Równoważny przedmiot zamówienia musi posiadać takie same lub wyższe parametry jakościowe jak towary wskazanych producentów.</t>
  </si>
  <si>
    <t xml:space="preserve"> 
Kurtka męska
100% poliester - OXFORD/PCV. Podszewka:100% nylon,przepikowana z ociepliną.Ocieplina:100% poliester o gramaturze 200 g/m2,kołnierz dodatkowo ocieplony polarem.Zapinana na zamek dwustronny kryty listwą zapinaną na napy.Kaptur: odpinany, regulowany, ocieplany  z daszkiem,Kieszenie: dwie dolne  kryte listwą zapinaną na napy
dwie kieszenie na klatce piersiowej kryte listwą, zapinaną na napy.  Produkt zgodny z normą: EN ISO 13688, Kolor:czarny rozmiary do uzgodnienia(LOGO)*  Typ Benefit Al lub równoważny.</t>
  </si>
  <si>
    <t>Wierzch obuwia wykonany ze skóry naturalnej, wodoodpornej (grubość ok. 2.2 mm.)Podszewka ocieplająca .Podeszwa PU/PU, antypoślizgowa (SRC). Odporna na oleje, smary, benzynę i inne rozpuszczalniki organiczne. Podeszwa izolująca od zimna (CI). Shockabsorber . Kompozytowy podnosek ochronny (200J). Obuwie antyelektrostatyczne.Rozmiary  do uzgodnienia. Typ Trzewik ICEFOX S2 Safteix lub równoważny</t>
  </si>
  <si>
    <t>Klapki męskie.
spód PU z profilem ortopedycznym.Cholewka z perforacją wykonana naturalnej skóry z powłoką odporną na mycie, pasek dwufunkcyjny przekładany na piętę, wyściółka wykonana z naturalnej skóry welurowej, protektor antypoślizgowy, podeszwa odporna na oleje, tłuszcze roślinne i zwierzęce. Rozmiar do uzgodnienia, spełniają wymagania normy EN20347</t>
  </si>
  <si>
    <t>Czapka zimowa</t>
  </si>
  <si>
    <t>dwuwarstwowa, możliwość wywijania, akryl 100%, gramatura 250/m2</t>
  </si>
  <si>
    <t xml:space="preserve">Rękawice ochronne   z nylonu w kolorze czarnym, powlekane cienką warstwą nitrylu.Rozmiar rękawic:6, 7, 8, 9, 10.powlekane ultra cienką powłoką fizycznie spienianego nitrylu typu FOAM w kolorze czarnym zakończone ściągaczem
</t>
  </si>
  <si>
    <t>Komplet składający  się z bluzy i spodni. Wykonany z materiału poliester 100%. W kolorze niebiesko-granatowym. Haftowane logo marki. Na rękawach i nogawkach 3 niebieskie paski. Bluza zapinana jest na zamek błyskawiczny, posiada dwie kieszenie (także na zamek). W rękawach i pasie ściągacze. Spodnie posiadają w pasie ściągacz z gumy, mają także możliwość regulacji za pomocą sznurka. Posiadają dwie kieszenie na suwak. Nogawki zakończone są zamkiem błyskawicznym ze ściągaczem. Rozmiary damskie i męskie.</t>
  </si>
  <si>
    <t>Obuwie sportowe Asics Patriot 8 lub równoważny</t>
  </si>
  <si>
    <t>obuwie halowe Asics Gel Rocket 7 lub równoważne</t>
  </si>
  <si>
    <t>Obuwie do siatkówki i innych sportów halowych. Cholewka wykonana z wysokiej jakości skóry syntetycznej oraz siatki. Wyściółka tekstylna. Podeszwa środkowa ukształtowana z EVA,  Wkładka wykonana z silikonu . Podeszwa zewnętrzna wykonana przy użyciu NC Rubber . Rozmiary damskie i męskie.</t>
  </si>
  <si>
    <t>Spodenki sportowe Adidas Entrada lub równoważne</t>
  </si>
  <si>
    <t>Kurtka sportowa przeciwdeszczowa Adidas Entrada lub równoważna</t>
  </si>
  <si>
    <t>Koszulka sportowa Adidas Entrada lub równoważna</t>
  </si>
  <si>
    <t>Cholewka z przewiewnej tekstylnej dwuwarstwowej siateczki, wzmocnionej odpowiednio po bokach panelami z materiału syntetycznego w kształcie logo producenta. Dodatkowo wzmocnione palce oraz pionowym naszyciem zapiętek. Wyjmowana wkładka. Elementy odblaskowe. Rozmiary damskie i męskie</t>
  </si>
  <si>
    <t>Spodenki piłkarskie posiadające  system , który zapewnia kontrolę ciepła i wilgoci poprzez wentylację. Logo wyszywane. Materiał: 100% poliester, tkanina nieprująca się. Spodenki w kolorze granatowym z 3 białymi paskami na nogawkach. Rozmiary damskie i męskie.</t>
  </si>
  <si>
    <t>Kurtka przeciwdeszczowa. Materiał: 100% nylon. Haftowane logo na piersi. Zapięcie na zamek. Kaptur chowany w kołnierz. Boczne kieszenie. Kolor: granatowo-niebieski. Rozmiary damskie i męskie.</t>
  </si>
  <si>
    <t>Sportowa koszulka piłkarska wykonana w 100% z poliestru o gęstym splocie. Wykonana  w technologii  zabezpieczającej  ciało przed przegrzaniem w wysokich temperaturach oraz umożliwia ciału utrzymanie stałej temperatury. Koszulka z wyhaftowanym logo marki. Krój j regularny. Waga: 150 g. Koszulka w kolorze granatowym z 3 białymi paskami na rękawkach. Rozmiary damskie i męskie</t>
  </si>
  <si>
    <t>kołnierzyk zapinany na 3 guziki, krótki rękaw, bawełna 100%,gramatura 190g kolorystyka:  granat, czarny</t>
  </si>
  <si>
    <t xml:space="preserve">Dres Adidas Sere 14 lub równoważny </t>
  </si>
  <si>
    <t>L.p</t>
  </si>
  <si>
    <t>długie czarne klasyczne, poliester 92% elastan 8%, lekko podwyższony stan, poszerzony pas w talii, rozmiarówka standardowa</t>
  </si>
  <si>
    <t>Legginsy</t>
  </si>
  <si>
    <t>Załącznik nr 2</t>
  </si>
  <si>
    <t>elanobawełna, długość 3/4, długi rękaw, zapinany na zatrzaski, 3 kieszenie( 2 boczne naszywane, 1 górna ), duża odporność na pranie przemysłowe bez utraty koloru i wymiaru, dobra spieralność w temp. 60°, rozmiary do uzgodnienia</t>
  </si>
  <si>
    <t>Fartuch roboczy biały damski</t>
  </si>
  <si>
    <t>Fartuch roboczy biały męski</t>
  </si>
  <si>
    <t>elanobawełna, długość 3/4, długi rękaw, zapinany na zatrzaski, 3 kieszenie ( 2 boczne naszywane, 1 górna ), duża odporność na pranie przemysłowe  bez utraty koloru i  wymiaru, dobra spieralność w temp. 60°, rozmiary do uzgodnienia</t>
  </si>
  <si>
    <t>polar jednokolorowy - granat o gramaturze 300-400 g/m2, niemechacący się, 100 % poliester, dwuwarstwowy kołnierz, zapiecie na zamek błyskawiczny, 2 kieszenie  zamykane na zamek w kolorze materiału, regulowane ściągacze na dole, rękawy zakończone elastycznymi ściągaczami rozmiary do uzgodnienia ,  (LOGO)**</t>
  </si>
  <si>
    <t>Koszulka polo</t>
  </si>
  <si>
    <t>Obuwie białe profilaktyczne damskie</t>
  </si>
  <si>
    <t>Obuwie białe profilaktycze męskie</t>
  </si>
  <si>
    <t xml:space="preserve">Kurtka ocieplana męska </t>
  </si>
  <si>
    <t>Rękawice jednorazowe bezpudrowe, nitrylowe  fioletowe ( 100 szt./opak.)</t>
  </si>
  <si>
    <t>Rękawice jednorazowe bezpudrowe, nitrylowe typu Protect, wyrób  medyczny, śropdek ochrony indywidualnej kategorii III,  spełniające ochronną właściwość wobec dłoni. Rozmiar xs,s,m,l,xl. Chroniące przed wpływem bakterii oraz delikatnych urazów mechanicznych. Zapobiegające dostaniu się drobnoustrojów do organizmu. Produkt może być wylkorzystany w środowisku suchym, jak i wilgotym. Kolor fioletowy. Rękawice z kauczuku (NBR). Teksturowane końcówki palców. Zgodnie z normami EN 455, EN 374</t>
  </si>
  <si>
    <t>Rękawice lateksowe , bezpudrowe, diagnostyczne białe lub kremowe (50 szt/opak)</t>
  </si>
  <si>
    <t>Rękawice bezpudrowe z wewnętrzną warstwą polimerową, dla osób ze skłonnością do alergii.Wyrób medyczny, środek ochrony indywidualnej kategorii III,  Rękawice diagnostyczne, ochronne,niejałowe.Powierzchnia lekko teksturowana.Równomiernie rolowany brzeg mankietu. Rozmiar xs,s,m,l,xl. Surowiec: lateks kauczuku naturalnego oraz warstwa polimerowa. Kolor biały lub kremowynich.Kształt uniwersalny, pasujące na lewą i prawą dłoń.Rozm xs, s, m, l, xl. Zgodnie z normą EN 455, EN 374</t>
  </si>
  <si>
    <t>Garnitur męski - kierowca rektora</t>
  </si>
  <si>
    <t>Okulary/gogle do ciekłego azotu</t>
  </si>
  <si>
    <t>Rama wykonana  z przeźroczystej gumy dobrze dopasowująca się do twarzy. Taśma wykonana z elastycznego nylonu co gwarantuje gwarantuje dobre przyleganie gogli do twarzy.Gogle odporne na działanie prepartów chemicznych Zgodnie z EN 166</t>
  </si>
  <si>
    <t>Półmaski do ciekłego azotu</t>
  </si>
  <si>
    <t>Półmaski gumowe wielokrotnego użytku, Zgodnie z EN 140</t>
  </si>
  <si>
    <t>Rękawice niejałowe lateksowe</t>
  </si>
  <si>
    <t>Rękawice nitrylowe bezpudrowe niejałowe jednorazowego użytku, środek ochrony osobistej pasujące na lewą i prawą rekę</t>
  </si>
  <si>
    <t>Poliester63%, wiskoza 19%, wełna 16%elastan 2%. Kolor czarny.Jednorzędowa marynarka z dwoma szlicami, otwartymi klapami i dwiema kieszeniami z patkami.Z tyłu marynarki jedno rozcięcie Na piersi marynarki kieszonka z listewką. Spodnie z klasycznie zaprasowanym kantem oraz ciętymi kieszeniami. Rozmiar do ustalenia</t>
  </si>
  <si>
    <t>Rękawice powleczone lateksem</t>
  </si>
  <si>
    <t>Rękawice robocze, powleczone do wysokości połowy dłoni czarnym szorstkowatym lateksem, elestyczne z dobrą chwytliwością, zakończone ściagaczami, odporne na ścieranie, przecięcia i rozdarcia rozmiary do ustalenia</t>
  </si>
  <si>
    <t>Polar ( sprzątaczki i portierzy)</t>
  </si>
  <si>
    <t>Obuwie ochronne  z naturalnej skóry teksturowanej o grubości 2,2mm – zapięcie na rzep.Podszewka trójwymiarowa 3D
Podeszwa PU/PU, antypoślizgowa (SRC), odporna nawęglowodory Absorpcja energii pięty.Obuwie ochronne antyelektrostatyczne.Podnosek ochronny kompozytowy 200 J, rozmiar do uzgodnienia.Sandał Typ  SANDFOX BLACK S1 Safetix lub równoważny</t>
  </si>
  <si>
    <t>Fartuch roboczy bawełniany ciemny  męski</t>
  </si>
  <si>
    <t>Krawat</t>
  </si>
  <si>
    <t>Rękawice wzmocnione skórą</t>
  </si>
  <si>
    <t>Rękawice wzmocnione skórą, ściągnięte gumką w nadgarstku na części grzbietowej, mankiet zakończony lamówką, zgodnie z norma EN-388</t>
  </si>
  <si>
    <t>Fartuch kwasoodporny</t>
  </si>
  <si>
    <t>Fartuch z regulacją na pasku szyjnym, chroniący przednią część ciała, produkowany z wodo i kwasoługoochronnej tkaniny, odporny na działanie kwasów i wodorotlenków, zgodny z EN 14605</t>
  </si>
  <si>
    <t>Fartuch wodoodporny</t>
  </si>
  <si>
    <t>Fartuch posiada regulację na pasku szyjnym, wiązany w pasie, odporny na ścieranie, uszkodzenia mechaniczne, niską temperaturę, lekki, łatwo zmywalny, zgodny z         EN-340 i EN 343, kolory do uzgodnienia</t>
  </si>
  <si>
    <t>Obuwie ochronne -trzewiki           ( techniczne)</t>
  </si>
  <si>
    <t>Okulary męskie polaryzacyjne</t>
  </si>
  <si>
    <t>Okulary przeciwsłoneczne polaryzacyjne, czarna oprawka,</t>
  </si>
  <si>
    <t>Obuwie dla kierowcy</t>
  </si>
  <si>
    <t>Póbuty skórzane czarne typu Felipe/Clarks lub równoważne, wkładka ze skóry naturnalnej, podeszwa z wysokogatunkowego tworzywa z biżnikiem, buty sznurowane ze sztywnym zapiętkiem</t>
  </si>
  <si>
    <t>Kurtka zimowa męska z odpinanymi rękawami, ocieplany kołnierz, kieszenie zewnętrzne i wewnętrzne, ściągacz u dołu kurtki, materiał: poliester/bawełna, uzupełnienie poliestrowe, podszewka nylonowa, rozmiary do uzgodnienia, kolor granatowy/czarny</t>
  </si>
  <si>
    <t>wykonany z elanobawełny o gramaturze 110-120/m2, 65% poliester/35% bawełna,  kołnierz wykładany, zapinany na zatrzaski, kolor jednolity granatowy, 3 kieszenie - dwie dolne jedna górna, długość 3/4 rozmiary do uzgodnienia</t>
  </si>
  <si>
    <r>
      <t xml:space="preserve"> </t>
    </r>
    <r>
      <rPr>
        <sz val="11"/>
        <color indexed="8"/>
        <rFont val="Times New Roman"/>
        <family val="1"/>
      </rPr>
      <t>Krawat męski gładki lub w drobny wzór.</t>
    </r>
    <r>
      <rPr>
        <sz val="11"/>
        <color indexed="8"/>
        <rFont val="Times New Roman"/>
        <family val="1"/>
      </rPr>
      <t xml:space="preserve"> Wykonany ręcznie z jedwabnej tkaniny żakardowej, o szerokości 8cm.Kolor do ustalenia ( granatowy,błękitny,czarny)</t>
    </r>
  </si>
  <si>
    <t>Kurtka ocieplana z odpinanymi rękawami dla kierowców</t>
  </si>
  <si>
    <t>100% bawełna o niskiej kurczliwości i trwałych kolorach, w kratę, długi rękaw, zapinana na guziki, 1 kieszeń górna, rozmiary do uzgodnienia damska i męska, kolor do uzgodnienia</t>
  </si>
  <si>
    <t>Obuwie ochronne-półbuty           ( techniczni)</t>
  </si>
  <si>
    <t>Cena jednostkowa netto</t>
  </si>
  <si>
    <t>%VAT</t>
  </si>
  <si>
    <t>Wartość netto</t>
  </si>
  <si>
    <t>Producent/Nazwa handlowa</t>
  </si>
  <si>
    <t>……………………………………………………………</t>
  </si>
  <si>
    <t>podpis Wykonawcy/pełnomocnika</t>
  </si>
  <si>
    <t>………………………………………………….</t>
  </si>
  <si>
    <t>……………………………………………………………………</t>
  </si>
  <si>
    <t>FORMULARZ CENOWY UKW/DZP-282-ZO-20/2022</t>
  </si>
  <si>
    <t>Część 1</t>
  </si>
  <si>
    <t>Część 2</t>
  </si>
  <si>
    <t>Część 3</t>
  </si>
  <si>
    <t>Wartość VAT</t>
  </si>
  <si>
    <t>% VAT</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</si>
</sst>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57">
    <font>
      <sz val="11"/>
      <color theme="1"/>
      <name val="Calibri"/>
      <family val="2"/>
    </font>
    <font>
      <sz val="11"/>
      <color indexed="8"/>
      <name val="Czcionka tekstu podstawowego"/>
      <family val="2"/>
    </font>
    <font>
      <sz val="11"/>
      <color indexed="8"/>
      <name val="Calibri"/>
      <family val="2"/>
    </font>
    <font>
      <u val="single"/>
      <sz val="11"/>
      <color indexed="12"/>
      <name val="Calibri"/>
      <family val="2"/>
    </font>
    <font>
      <u val="single"/>
      <sz val="11"/>
      <color indexed="36"/>
      <name val="Calibri"/>
      <family val="2"/>
    </font>
    <font>
      <b/>
      <sz val="12"/>
      <color indexed="8"/>
      <name val="Times New Roman"/>
      <family val="1"/>
    </font>
    <font>
      <sz val="12"/>
      <color indexed="8"/>
      <name val="Times New Roman"/>
      <family val="1"/>
    </font>
    <font>
      <sz val="12"/>
      <name val="Times New Roman"/>
      <family val="1"/>
    </font>
    <font>
      <sz val="11"/>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Times New Roman"/>
      <family val="1"/>
    </font>
    <font>
      <sz val="10"/>
      <color indexed="8"/>
      <name val="Times New Roman"/>
      <family val="1"/>
    </font>
    <font>
      <b/>
      <sz val="12"/>
      <color indexed="8"/>
      <name val="Calibri"/>
      <family val="2"/>
    </font>
    <font>
      <sz val="12"/>
      <color indexed="8"/>
      <name val="Calibri"/>
      <family val="2"/>
    </font>
    <font>
      <b/>
      <sz val="11"/>
      <color indexed="8"/>
      <name val="Calibri"/>
      <family val="2"/>
    </font>
    <font>
      <b/>
      <sz val="10"/>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Times New Roman"/>
      <family val="1"/>
    </font>
    <font>
      <sz val="11"/>
      <color theme="1"/>
      <name val="Times New Roman"/>
      <family val="1"/>
    </font>
    <font>
      <sz val="10"/>
      <color theme="1"/>
      <name val="Times New Roman"/>
      <family val="1"/>
    </font>
    <font>
      <sz val="12"/>
      <color theme="1"/>
      <name val="Times New Roman"/>
      <family val="1"/>
    </font>
    <font>
      <b/>
      <sz val="12"/>
      <color theme="1"/>
      <name val="Times New Roman"/>
      <family val="1"/>
    </font>
    <font>
      <b/>
      <sz val="12"/>
      <color theme="1"/>
      <name val="Calibri"/>
      <family val="2"/>
    </font>
    <font>
      <sz val="12"/>
      <color theme="1"/>
      <name val="Calibri"/>
      <family val="2"/>
    </font>
    <font>
      <b/>
      <sz val="11"/>
      <color theme="1"/>
      <name val="Calibri"/>
      <family val="2"/>
    </font>
    <font>
      <b/>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6"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3"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4" fillId="0" borderId="0" applyNumberFormat="0" applyFill="0" applyBorder="0" applyAlignment="0" applyProtection="0"/>
    <xf numFmtId="9" fontId="2"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 fillId="30" borderId="9" applyNumberFormat="0" applyFont="0" applyAlignment="0" applyProtection="0"/>
    <xf numFmtId="44" fontId="2" fillId="0" borderId="0" applyFont="0" applyFill="0" applyBorder="0" applyAlignment="0" applyProtection="0"/>
    <xf numFmtId="42" fontId="2" fillId="0" borderId="0" applyFont="0" applyFill="0" applyBorder="0" applyAlignment="0" applyProtection="0"/>
    <xf numFmtId="0" fontId="47" fillId="31" borderId="0" applyNumberFormat="0" applyBorder="0" applyAlignment="0" applyProtection="0"/>
  </cellStyleXfs>
  <cellXfs count="112">
    <xf numFmtId="0" fontId="0" fillId="0" borderId="0" xfId="0" applyFont="1" applyAlignment="1">
      <alignment/>
    </xf>
    <xf numFmtId="0" fontId="0" fillId="0" borderId="0" xfId="0" applyAlignment="1">
      <alignment horizontal="center" vertical="center"/>
    </xf>
    <xf numFmtId="0" fontId="0" fillId="0" borderId="0" xfId="0" applyAlignment="1">
      <alignment/>
    </xf>
    <xf numFmtId="0" fontId="0" fillId="0" borderId="0" xfId="0" applyAlignment="1">
      <alignment vertical="top"/>
    </xf>
    <xf numFmtId="0" fontId="0" fillId="0" borderId="0" xfId="0" applyAlignment="1">
      <alignment vertical="center"/>
    </xf>
    <xf numFmtId="0" fontId="0" fillId="0" borderId="10" xfId="0" applyBorder="1" applyAlignment="1">
      <alignment horizontal="center"/>
    </xf>
    <xf numFmtId="0" fontId="0" fillId="0" borderId="0" xfId="0" applyAlignment="1">
      <alignment horizontal="center" vertical="center"/>
    </xf>
    <xf numFmtId="0" fontId="0" fillId="32" borderId="0" xfId="0" applyFill="1" applyAlignment="1">
      <alignment/>
    </xf>
    <xf numFmtId="0" fontId="0" fillId="0" borderId="0" xfId="0" applyFont="1" applyAlignment="1">
      <alignment/>
    </xf>
    <xf numFmtId="0" fontId="48"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9"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0" fillId="0" borderId="10" xfId="0" applyFont="1" applyBorder="1" applyAlignment="1">
      <alignment vertical="top" wrapText="1"/>
    </xf>
    <xf numFmtId="0" fontId="6" fillId="32" borderId="10" xfId="0" applyFont="1" applyFill="1" applyBorder="1" applyAlignment="1">
      <alignment horizontal="center" vertical="center" wrapText="1"/>
    </xf>
    <xf numFmtId="0" fontId="49" fillId="32" borderId="10" xfId="0" applyFont="1" applyFill="1" applyBorder="1" applyAlignment="1">
      <alignment horizontal="center" vertical="center"/>
    </xf>
    <xf numFmtId="0" fontId="49" fillId="0" borderId="10" xfId="0" applyFont="1" applyBorder="1" applyAlignment="1">
      <alignment wrapText="1"/>
    </xf>
    <xf numFmtId="0" fontId="6" fillId="0" borderId="10" xfId="0" applyFont="1" applyBorder="1" applyAlignment="1">
      <alignment vertical="center" wrapText="1"/>
    </xf>
    <xf numFmtId="0" fontId="6" fillId="0" borderId="10" xfId="0" applyFont="1" applyBorder="1" applyAlignment="1">
      <alignment vertical="top" wrapText="1"/>
    </xf>
    <xf numFmtId="0" fontId="6" fillId="0" borderId="11" xfId="0" applyFont="1" applyFill="1" applyBorder="1" applyAlignment="1">
      <alignment vertical="center" wrapText="1"/>
    </xf>
    <xf numFmtId="0" fontId="6" fillId="0" borderId="10" xfId="0" applyFont="1" applyFill="1" applyBorder="1" applyAlignment="1">
      <alignment vertical="center" wrapText="1"/>
    </xf>
    <xf numFmtId="0" fontId="7" fillId="0" borderId="10" xfId="0" applyFont="1" applyFill="1" applyBorder="1" applyAlignment="1">
      <alignment vertical="top" wrapText="1"/>
    </xf>
    <xf numFmtId="0" fontId="6" fillId="0" borderId="10" xfId="0" applyNumberFormat="1" applyFont="1" applyFill="1" applyBorder="1" applyAlignment="1">
      <alignment vertical="top" wrapText="1"/>
    </xf>
    <xf numFmtId="0" fontId="6" fillId="0" borderId="11" xfId="0" applyFont="1" applyFill="1" applyBorder="1" applyAlignment="1">
      <alignment vertical="top" wrapText="1"/>
    </xf>
    <xf numFmtId="0" fontId="49" fillId="0" borderId="10" xfId="0" applyFont="1" applyBorder="1" applyAlignment="1">
      <alignment vertical="center"/>
    </xf>
    <xf numFmtId="0" fontId="6" fillId="0" borderId="10" xfId="0" applyFont="1" applyFill="1" applyBorder="1" applyAlignment="1">
      <alignment horizontal="justify" vertical="top" wrapText="1"/>
    </xf>
    <xf numFmtId="0" fontId="51" fillId="0" borderId="10" xfId="0" applyFont="1" applyBorder="1" applyAlignment="1">
      <alignment horizontal="center" vertical="center" wrapText="1"/>
    </xf>
    <xf numFmtId="0" fontId="49" fillId="32" borderId="10" xfId="0" applyFont="1" applyFill="1" applyBorder="1" applyAlignment="1">
      <alignment vertical="center"/>
    </xf>
    <xf numFmtId="0" fontId="51" fillId="32" borderId="10" xfId="0" applyFont="1" applyFill="1" applyBorder="1" applyAlignment="1">
      <alignment horizontal="justify" vertical="top" wrapText="1"/>
    </xf>
    <xf numFmtId="0" fontId="51" fillId="32" borderId="10" xfId="0" applyFont="1" applyFill="1" applyBorder="1" applyAlignment="1">
      <alignment horizontal="center" vertical="center" wrapText="1"/>
    </xf>
    <xf numFmtId="0" fontId="6" fillId="0" borderId="12" xfId="0" applyFont="1" applyBorder="1" applyAlignment="1">
      <alignment vertical="top" wrapText="1"/>
    </xf>
    <xf numFmtId="0" fontId="6" fillId="32" borderId="10" xfId="0" applyFont="1" applyFill="1" applyBorder="1" applyAlignment="1">
      <alignment vertical="center" wrapText="1"/>
    </xf>
    <xf numFmtId="0" fontId="6" fillId="0" borderId="12" xfId="0" applyFont="1" applyFill="1" applyBorder="1" applyAlignment="1">
      <alignment vertical="top" wrapText="1"/>
    </xf>
    <xf numFmtId="0" fontId="6" fillId="0" borderId="10" xfId="0" applyFont="1" applyFill="1" applyBorder="1" applyAlignment="1">
      <alignment horizontal="justify" vertical="top" wrapText="1" readingOrder="1"/>
    </xf>
    <xf numFmtId="0" fontId="6" fillId="0" borderId="10" xfId="0" applyFont="1" applyFill="1" applyBorder="1" applyAlignment="1">
      <alignment vertical="top" wrapText="1"/>
    </xf>
    <xf numFmtId="0" fontId="6" fillId="0" borderId="10" xfId="0" applyFont="1" applyBorder="1" applyAlignment="1">
      <alignment vertical="top" wrapText="1" shrinkToFit="1"/>
    </xf>
    <xf numFmtId="0" fontId="49" fillId="32" borderId="0" xfId="0" applyFont="1" applyFill="1" applyAlignment="1">
      <alignment horizontal="left" vertical="top" wrapText="1"/>
    </xf>
    <xf numFmtId="0" fontId="51" fillId="0" borderId="10" xfId="0" applyFont="1" applyBorder="1" applyAlignment="1">
      <alignment vertical="center" wrapText="1"/>
    </xf>
    <xf numFmtId="0" fontId="51" fillId="0" borderId="0" xfId="0" applyFont="1" applyAlignment="1">
      <alignment vertical="top" wrapText="1"/>
    </xf>
    <xf numFmtId="0" fontId="7" fillId="0" borderId="10" xfId="0" applyFont="1" applyFill="1" applyBorder="1" applyAlignment="1">
      <alignment vertical="center" wrapText="1"/>
    </xf>
    <xf numFmtId="0" fontId="51" fillId="0" borderId="10" xfId="0" applyFont="1" applyFill="1" applyBorder="1" applyAlignment="1">
      <alignment vertical="center" wrapText="1"/>
    </xf>
    <xf numFmtId="0" fontId="51" fillId="0" borderId="10" xfId="0" applyFont="1" applyFill="1" applyBorder="1" applyAlignment="1">
      <alignment vertical="top" wrapText="1"/>
    </xf>
    <xf numFmtId="0" fontId="6" fillId="0" borderId="10" xfId="0" applyFont="1" applyBorder="1" applyAlignment="1">
      <alignment horizontal="justify" vertical="top" wrapText="1"/>
    </xf>
    <xf numFmtId="0" fontId="6" fillId="0" borderId="0" xfId="0" applyFont="1" applyFill="1" applyBorder="1" applyAlignment="1">
      <alignment horizontal="center" vertical="center" wrapText="1"/>
    </xf>
    <xf numFmtId="0" fontId="49" fillId="0" borderId="0" xfId="0" applyFont="1" applyAlignment="1">
      <alignment vertical="center"/>
    </xf>
    <xf numFmtId="0" fontId="49" fillId="0" borderId="0" xfId="0" applyFont="1" applyAlignment="1">
      <alignment vertical="top"/>
    </xf>
    <xf numFmtId="0" fontId="49" fillId="0" borderId="0" xfId="0" applyFont="1" applyFill="1" applyAlignment="1">
      <alignment horizontal="center" vertical="center"/>
    </xf>
    <xf numFmtId="0" fontId="49" fillId="0" borderId="0" xfId="0" applyFont="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49" fillId="0" borderId="0" xfId="0" applyFont="1" applyBorder="1" applyAlignment="1">
      <alignment horizontal="center" vertical="center"/>
    </xf>
    <xf numFmtId="0" fontId="49" fillId="0" borderId="0" xfId="0" applyFont="1" applyAlignment="1">
      <alignment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xf>
    <xf numFmtId="0" fontId="52" fillId="0" borderId="10" xfId="0" applyFont="1" applyFill="1" applyBorder="1" applyAlignment="1">
      <alignment horizontal="center" vertical="center" wrapText="1"/>
    </xf>
    <xf numFmtId="0" fontId="0" fillId="0" borderId="0" xfId="0"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51" fillId="0" borderId="10" xfId="0" applyFont="1" applyBorder="1" applyAlignment="1">
      <alignment vertical="top" wrapText="1"/>
    </xf>
    <xf numFmtId="0" fontId="51"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center"/>
    </xf>
    <xf numFmtId="0" fontId="0" fillId="0" borderId="0" xfId="0" applyAlignment="1">
      <alignment/>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wrapText="1"/>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wrapText="1"/>
    </xf>
    <xf numFmtId="0" fontId="54" fillId="0" borderId="0" xfId="0" applyFont="1" applyAlignment="1">
      <alignment/>
    </xf>
    <xf numFmtId="0" fontId="53" fillId="0" borderId="0" xfId="0" applyFont="1" applyAlignment="1">
      <alignment horizontal="center"/>
    </xf>
    <xf numFmtId="0" fontId="54" fillId="0" borderId="0" xfId="0" applyFont="1" applyAlignment="1">
      <alignment horizontal="center" vertical="center"/>
    </xf>
    <xf numFmtId="0" fontId="54" fillId="0" borderId="0" xfId="0" applyFont="1" applyAlignment="1">
      <alignment vertical="center"/>
    </xf>
    <xf numFmtId="0" fontId="54" fillId="0" borderId="0" xfId="0" applyFont="1" applyAlignment="1">
      <alignment vertical="top"/>
    </xf>
    <xf numFmtId="0" fontId="54" fillId="0" borderId="0" xfId="0" applyFont="1" applyFill="1" applyAlignment="1">
      <alignment horizontal="center" vertical="center"/>
    </xf>
    <xf numFmtId="44" fontId="51" fillId="33" borderId="10" xfId="0" applyNumberFormat="1" applyFont="1" applyFill="1" applyBorder="1" applyAlignment="1">
      <alignment horizontal="center" vertical="center" wrapText="1"/>
    </xf>
    <xf numFmtId="44" fontId="49" fillId="33" borderId="10" xfId="0" applyNumberFormat="1" applyFont="1" applyFill="1" applyBorder="1" applyAlignment="1">
      <alignment horizontal="center" vertical="center"/>
    </xf>
    <xf numFmtId="44" fontId="49" fillId="0" borderId="10" xfId="0" applyNumberFormat="1" applyFont="1" applyBorder="1" applyAlignment="1">
      <alignment horizontal="center" vertical="center"/>
    </xf>
    <xf numFmtId="44" fontId="49" fillId="32" borderId="10" xfId="0" applyNumberFormat="1" applyFont="1" applyFill="1" applyBorder="1" applyAlignment="1">
      <alignment horizontal="center" vertical="center"/>
    </xf>
    <xf numFmtId="44" fontId="6" fillId="0" borderId="10" xfId="0" applyNumberFormat="1" applyFont="1" applyBorder="1" applyAlignment="1">
      <alignment horizontal="center" vertical="center" wrapText="1"/>
    </xf>
    <xf numFmtId="44" fontId="49" fillId="0" borderId="14" xfId="0" applyNumberFormat="1" applyFont="1" applyBorder="1" applyAlignment="1">
      <alignment horizontal="center" vertical="center"/>
    </xf>
    <xf numFmtId="44" fontId="49" fillId="0" borderId="0" xfId="0" applyNumberFormat="1" applyFont="1" applyFill="1" applyBorder="1" applyAlignment="1">
      <alignment horizontal="center" vertical="center"/>
    </xf>
    <xf numFmtId="44" fontId="51" fillId="32" borderId="10" xfId="0" applyNumberFormat="1" applyFont="1" applyFill="1" applyBorder="1" applyAlignment="1">
      <alignment horizontal="center" vertical="center" wrapText="1"/>
    </xf>
    <xf numFmtId="9" fontId="51" fillId="33" borderId="10" xfId="0" applyNumberFormat="1" applyFont="1" applyFill="1" applyBorder="1" applyAlignment="1">
      <alignment horizontal="center" vertical="center" wrapText="1"/>
    </xf>
    <xf numFmtId="9" fontId="49" fillId="33" borderId="10" xfId="0" applyNumberFormat="1" applyFont="1" applyFill="1" applyBorder="1" applyAlignment="1">
      <alignment horizontal="center" vertical="center"/>
    </xf>
    <xf numFmtId="0" fontId="55" fillId="0" borderId="0" xfId="0" applyFont="1" applyBorder="1" applyAlignment="1">
      <alignment horizontal="center"/>
    </xf>
    <xf numFmtId="44" fontId="49" fillId="0" borderId="10" xfId="0" applyNumberFormat="1" applyFont="1" applyFill="1" applyBorder="1" applyAlignment="1">
      <alignment horizontal="center" vertical="center"/>
    </xf>
    <xf numFmtId="44" fontId="6" fillId="33" borderId="10" xfId="0" applyNumberFormat="1" applyFont="1" applyFill="1" applyBorder="1" applyAlignment="1">
      <alignment horizontal="center" vertical="center" wrapText="1"/>
    </xf>
    <xf numFmtId="44" fontId="6" fillId="32" borderId="10" xfId="0" applyNumberFormat="1" applyFont="1" applyFill="1" applyBorder="1" applyAlignment="1">
      <alignment horizontal="center" vertical="center" wrapText="1"/>
    </xf>
    <xf numFmtId="9" fontId="6" fillId="33" borderId="10" xfId="0" applyNumberFormat="1" applyFont="1" applyFill="1" applyBorder="1" applyAlignment="1">
      <alignment horizontal="center" vertical="center" wrapText="1"/>
    </xf>
    <xf numFmtId="44" fontId="0" fillId="0" borderId="10" xfId="0" applyNumberFormat="1" applyBorder="1" applyAlignment="1">
      <alignment/>
    </xf>
    <xf numFmtId="44" fontId="54" fillId="0" borderId="10" xfId="0" applyNumberFormat="1" applyFont="1" applyBorder="1" applyAlignment="1">
      <alignment/>
    </xf>
    <xf numFmtId="0" fontId="53"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center"/>
    </xf>
    <xf numFmtId="0" fontId="53" fillId="0" borderId="0" xfId="0" applyFont="1" applyAlignment="1">
      <alignment horizontal="center" vertical="center" wrapText="1"/>
    </xf>
    <xf numFmtId="0" fontId="48" fillId="0" borderId="15" xfId="0" applyFont="1" applyBorder="1" applyAlignment="1">
      <alignment horizontal="center" vertical="center"/>
    </xf>
    <xf numFmtId="0" fontId="48" fillId="0" borderId="13" xfId="0" applyFont="1" applyBorder="1" applyAlignment="1">
      <alignment horizontal="center" vertical="center"/>
    </xf>
    <xf numFmtId="0" fontId="56" fillId="0" borderId="10" xfId="0" applyFont="1" applyBorder="1" applyAlignment="1">
      <alignment horizontal="center" vertical="center" wrapText="1"/>
    </xf>
    <xf numFmtId="0" fontId="53" fillId="0" borderId="0" xfId="0" applyFont="1" applyAlignment="1">
      <alignment horizontal="left"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609600</xdr:colOff>
      <xdr:row>61</xdr:row>
      <xdr:rowOff>590550</xdr:rowOff>
    </xdr:from>
    <xdr:to>
      <xdr:col>2</xdr:col>
      <xdr:colOff>1333500</xdr:colOff>
      <xdr:row>64</xdr:row>
      <xdr:rowOff>142875</xdr:rowOff>
    </xdr:to>
    <xdr:pic>
      <xdr:nvPicPr>
        <xdr:cNvPr id="1" name="Obraz 6" descr="http://www.promocja.ukw.edu.pl/zdj/ftp/133/logo_pol_3m.jpg"/>
        <xdr:cNvPicPr preferRelativeResize="1">
          <a:picLocks noChangeAspect="1"/>
        </xdr:cNvPicPr>
      </xdr:nvPicPr>
      <xdr:blipFill>
        <a:blip r:embed="rId1"/>
        <a:stretch>
          <a:fillRect/>
        </a:stretch>
      </xdr:blipFill>
      <xdr:spPr>
        <a:xfrm>
          <a:off x="914400" y="55264050"/>
          <a:ext cx="25812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K67"/>
  <sheetViews>
    <sheetView tabSelected="1" workbookViewId="0" topLeftCell="A35">
      <selection activeCell="B12" sqref="B11:B12"/>
    </sheetView>
  </sheetViews>
  <sheetFormatPr defaultColWidth="9.140625" defaultRowHeight="15"/>
  <cols>
    <col min="1" max="1" width="4.57421875" style="6" customWidth="1"/>
    <col min="2" max="2" width="27.8515625" style="4" customWidth="1"/>
    <col min="3" max="3" width="51.140625" style="3" customWidth="1"/>
    <col min="4" max="4" width="7.421875" style="4" customWidth="1"/>
    <col min="5" max="5" width="9.140625" style="56" customWidth="1"/>
    <col min="6" max="6" width="15.7109375" style="56" customWidth="1"/>
    <col min="7" max="7" width="15.140625" style="56" customWidth="1"/>
    <col min="8" max="8" width="7.421875" style="56" customWidth="1"/>
    <col min="9" max="9" width="14.7109375" style="56" customWidth="1"/>
    <col min="10" max="10" width="16.00390625" style="1" customWidth="1"/>
    <col min="11" max="11" width="26.140625" style="1" customWidth="1"/>
    <col min="12" max="16384" width="9.140625" style="2" customWidth="1"/>
  </cols>
  <sheetData>
    <row r="1" spans="4:11" ht="15">
      <c r="D1" s="102"/>
      <c r="E1" s="102"/>
      <c r="F1" s="66"/>
      <c r="G1" s="71"/>
      <c r="H1" s="66"/>
      <c r="I1" s="66"/>
      <c r="K1" s="61" t="s">
        <v>91</v>
      </c>
    </row>
    <row r="2" spans="1:11" ht="18.75" customHeight="1">
      <c r="A2" s="99" t="s">
        <v>144</v>
      </c>
      <c r="B2" s="99"/>
      <c r="C2" s="99"/>
      <c r="D2" s="99"/>
      <c r="E2" s="99"/>
      <c r="F2" s="99"/>
      <c r="G2" s="99"/>
      <c r="H2" s="99"/>
      <c r="I2" s="99"/>
      <c r="J2" s="99"/>
      <c r="K2" s="99"/>
    </row>
    <row r="3" spans="1:11" ht="18.75" customHeight="1">
      <c r="A3" s="99"/>
      <c r="B3" s="99"/>
      <c r="C3" s="99"/>
      <c r="D3" s="99"/>
      <c r="E3" s="99"/>
      <c r="F3" s="99"/>
      <c r="G3" s="99"/>
      <c r="H3" s="99"/>
      <c r="I3" s="99"/>
      <c r="J3" s="99"/>
      <c r="K3" s="99"/>
    </row>
    <row r="4" spans="1:11" ht="15.75">
      <c r="A4" s="78"/>
      <c r="B4" s="79"/>
      <c r="C4" s="80"/>
      <c r="D4" s="99" t="s">
        <v>145</v>
      </c>
      <c r="E4" s="99"/>
      <c r="F4" s="99"/>
      <c r="G4" s="73"/>
      <c r="H4" s="81"/>
      <c r="I4" s="81"/>
      <c r="J4" s="78"/>
      <c r="K4" s="78"/>
    </row>
    <row r="6" spans="1:11" ht="47.25">
      <c r="A6" s="10" t="s">
        <v>0</v>
      </c>
      <c r="B6" s="10" t="s">
        <v>1</v>
      </c>
      <c r="C6" s="10" t="s">
        <v>2</v>
      </c>
      <c r="D6" s="10" t="s">
        <v>3</v>
      </c>
      <c r="E6" s="57" t="s">
        <v>4</v>
      </c>
      <c r="F6" s="57" t="s">
        <v>136</v>
      </c>
      <c r="G6" s="57" t="s">
        <v>138</v>
      </c>
      <c r="H6" s="57" t="s">
        <v>149</v>
      </c>
      <c r="I6" s="57" t="s">
        <v>148</v>
      </c>
      <c r="J6" s="11" t="s">
        <v>66</v>
      </c>
      <c r="K6" s="11" t="s">
        <v>139</v>
      </c>
    </row>
    <row r="7" spans="1:11" ht="95.25" customHeight="1">
      <c r="A7" s="13">
        <v>1</v>
      </c>
      <c r="B7" s="19" t="s">
        <v>7</v>
      </c>
      <c r="C7" s="20" t="s">
        <v>131</v>
      </c>
      <c r="D7" s="13" t="s">
        <v>5</v>
      </c>
      <c r="E7" s="63">
        <v>49</v>
      </c>
      <c r="F7" s="82"/>
      <c r="G7" s="89">
        <f>E7*F7</f>
        <v>0</v>
      </c>
      <c r="H7" s="90"/>
      <c r="I7" s="89">
        <f>G7*H7</f>
        <v>0</v>
      </c>
      <c r="J7" s="86">
        <f>G7+I7</f>
        <v>0</v>
      </c>
      <c r="K7" s="12"/>
    </row>
    <row r="8" spans="1:11" ht="78.75">
      <c r="A8" s="13">
        <v>2</v>
      </c>
      <c r="B8" s="19" t="s">
        <v>93</v>
      </c>
      <c r="C8" s="20" t="s">
        <v>92</v>
      </c>
      <c r="D8" s="13" t="s">
        <v>5</v>
      </c>
      <c r="E8" s="63">
        <v>150</v>
      </c>
      <c r="F8" s="82"/>
      <c r="G8" s="89">
        <f aca="true" t="shared" si="0" ref="G8:G54">E8*F8</f>
        <v>0</v>
      </c>
      <c r="H8" s="90"/>
      <c r="I8" s="89">
        <f aca="true" t="shared" si="1" ref="I8:I54">G8*H8</f>
        <v>0</v>
      </c>
      <c r="J8" s="86">
        <f aca="true" t="shared" si="2" ref="J8:J54">G8+I8</f>
        <v>0</v>
      </c>
      <c r="K8" s="12"/>
    </row>
    <row r="9" spans="1:11" ht="78.75">
      <c r="A9" s="13">
        <v>3</v>
      </c>
      <c r="B9" s="19" t="s">
        <v>94</v>
      </c>
      <c r="C9" s="20" t="s">
        <v>95</v>
      </c>
      <c r="D9" s="13" t="s">
        <v>5</v>
      </c>
      <c r="E9" s="63">
        <v>57</v>
      </c>
      <c r="F9" s="82"/>
      <c r="G9" s="89">
        <f t="shared" si="0"/>
        <v>0</v>
      </c>
      <c r="H9" s="90"/>
      <c r="I9" s="89">
        <f t="shared" si="1"/>
        <v>0</v>
      </c>
      <c r="J9" s="86">
        <f t="shared" si="2"/>
        <v>0</v>
      </c>
      <c r="K9" s="12"/>
    </row>
    <row r="10" spans="1:11" ht="68.25" customHeight="1">
      <c r="A10" s="13">
        <v>4</v>
      </c>
      <c r="B10" s="19" t="s">
        <v>117</v>
      </c>
      <c r="C10" s="20" t="s">
        <v>28</v>
      </c>
      <c r="D10" s="13" t="s">
        <v>9</v>
      </c>
      <c r="E10" s="63">
        <v>5</v>
      </c>
      <c r="F10" s="82"/>
      <c r="G10" s="89">
        <f t="shared" si="0"/>
        <v>0</v>
      </c>
      <c r="H10" s="90"/>
      <c r="I10" s="89">
        <f t="shared" si="1"/>
        <v>0</v>
      </c>
      <c r="J10" s="86">
        <f t="shared" si="2"/>
        <v>0</v>
      </c>
      <c r="K10" s="12"/>
    </row>
    <row r="11" spans="1:11" ht="90">
      <c r="A11" s="13">
        <v>5</v>
      </c>
      <c r="B11" s="21" t="s">
        <v>115</v>
      </c>
      <c r="C11" s="18" t="s">
        <v>96</v>
      </c>
      <c r="D11" s="12" t="s">
        <v>44</v>
      </c>
      <c r="E11" s="12">
        <v>69</v>
      </c>
      <c r="F11" s="83"/>
      <c r="G11" s="89">
        <f t="shared" si="0"/>
        <v>0</v>
      </c>
      <c r="H11" s="91"/>
      <c r="I11" s="89">
        <f t="shared" si="1"/>
        <v>0</v>
      </c>
      <c r="J11" s="86">
        <f t="shared" si="2"/>
        <v>0</v>
      </c>
      <c r="K11" s="12"/>
    </row>
    <row r="12" spans="1:11" ht="47.25">
      <c r="A12" s="16">
        <v>6</v>
      </c>
      <c r="B12" s="19" t="s">
        <v>30</v>
      </c>
      <c r="C12" s="20" t="s">
        <v>27</v>
      </c>
      <c r="D12" s="13" t="s">
        <v>5</v>
      </c>
      <c r="E12" s="63">
        <v>62</v>
      </c>
      <c r="F12" s="82"/>
      <c r="G12" s="89">
        <f t="shared" si="0"/>
        <v>0</v>
      </c>
      <c r="H12" s="90"/>
      <c r="I12" s="89">
        <f t="shared" si="1"/>
        <v>0</v>
      </c>
      <c r="J12" s="86">
        <f t="shared" si="2"/>
        <v>0</v>
      </c>
      <c r="K12" s="12"/>
    </row>
    <row r="13" spans="1:11" ht="45">
      <c r="A13" s="16">
        <v>7</v>
      </c>
      <c r="B13" s="19" t="s">
        <v>118</v>
      </c>
      <c r="C13" s="53" t="s">
        <v>132</v>
      </c>
      <c r="D13" s="13" t="s">
        <v>44</v>
      </c>
      <c r="E13" s="63">
        <v>32</v>
      </c>
      <c r="F13" s="82"/>
      <c r="G13" s="89">
        <f t="shared" si="0"/>
        <v>0</v>
      </c>
      <c r="H13" s="90"/>
      <c r="I13" s="89">
        <f t="shared" si="1"/>
        <v>0</v>
      </c>
      <c r="J13" s="86">
        <f t="shared" si="2"/>
        <v>0</v>
      </c>
      <c r="K13" s="12"/>
    </row>
    <row r="14" spans="1:11" ht="99.75" customHeight="1">
      <c r="A14" s="13">
        <v>8</v>
      </c>
      <c r="B14" s="19" t="s">
        <v>105</v>
      </c>
      <c r="C14" s="20" t="s">
        <v>112</v>
      </c>
      <c r="D14" s="13" t="s">
        <v>5</v>
      </c>
      <c r="E14" s="63">
        <v>1</v>
      </c>
      <c r="F14" s="82"/>
      <c r="G14" s="89">
        <f t="shared" si="0"/>
        <v>0</v>
      </c>
      <c r="H14" s="90"/>
      <c r="I14" s="89">
        <f t="shared" si="1"/>
        <v>0</v>
      </c>
      <c r="J14" s="86">
        <f t="shared" si="2"/>
        <v>0</v>
      </c>
      <c r="K14" s="12"/>
    </row>
    <row r="15" spans="1:11" ht="204.75" customHeight="1">
      <c r="A15" s="14">
        <v>9</v>
      </c>
      <c r="B15" s="22" t="s">
        <v>100</v>
      </c>
      <c r="C15" s="23" t="s">
        <v>69</v>
      </c>
      <c r="D15" s="14" t="s">
        <v>5</v>
      </c>
      <c r="E15" s="63">
        <v>10</v>
      </c>
      <c r="F15" s="82"/>
      <c r="G15" s="89">
        <f t="shared" si="0"/>
        <v>0</v>
      </c>
      <c r="H15" s="90"/>
      <c r="I15" s="89">
        <f t="shared" si="1"/>
        <v>0</v>
      </c>
      <c r="J15" s="86">
        <f t="shared" si="2"/>
        <v>0</v>
      </c>
      <c r="K15" s="12"/>
    </row>
    <row r="16" spans="1:11" ht="82.5" customHeight="1">
      <c r="A16" s="14">
        <v>10</v>
      </c>
      <c r="B16" s="22" t="s">
        <v>133</v>
      </c>
      <c r="C16" s="23" t="s">
        <v>130</v>
      </c>
      <c r="D16" s="14" t="s">
        <v>44</v>
      </c>
      <c r="E16" s="63">
        <v>3</v>
      </c>
      <c r="F16" s="82"/>
      <c r="G16" s="89">
        <f t="shared" si="0"/>
        <v>0</v>
      </c>
      <c r="H16" s="90"/>
      <c r="I16" s="89">
        <f t="shared" si="1"/>
        <v>0</v>
      </c>
      <c r="J16" s="86">
        <f t="shared" si="2"/>
        <v>0</v>
      </c>
      <c r="K16" s="12"/>
    </row>
    <row r="17" spans="1:11" ht="78" customHeight="1">
      <c r="A17" s="13">
        <v>11</v>
      </c>
      <c r="B17" s="22" t="s">
        <v>36</v>
      </c>
      <c r="C17" s="24" t="s">
        <v>49</v>
      </c>
      <c r="D17" s="14" t="s">
        <v>5</v>
      </c>
      <c r="E17" s="63">
        <v>10</v>
      </c>
      <c r="F17" s="82"/>
      <c r="G17" s="89">
        <f t="shared" si="0"/>
        <v>0</v>
      </c>
      <c r="H17" s="90"/>
      <c r="I17" s="89">
        <f t="shared" si="1"/>
        <v>0</v>
      </c>
      <c r="J17" s="86">
        <f t="shared" si="2"/>
        <v>0</v>
      </c>
      <c r="K17" s="12"/>
    </row>
    <row r="18" spans="1:11" ht="63">
      <c r="A18" s="13">
        <v>12</v>
      </c>
      <c r="B18" s="19" t="s">
        <v>31</v>
      </c>
      <c r="C18" s="20" t="s">
        <v>134</v>
      </c>
      <c r="D18" s="13" t="s">
        <v>5</v>
      </c>
      <c r="E18" s="63">
        <v>38</v>
      </c>
      <c r="F18" s="82"/>
      <c r="G18" s="89">
        <f t="shared" si="0"/>
        <v>0</v>
      </c>
      <c r="H18" s="90"/>
      <c r="I18" s="89">
        <f t="shared" si="1"/>
        <v>0</v>
      </c>
      <c r="J18" s="86">
        <f t="shared" si="2"/>
        <v>0</v>
      </c>
      <c r="K18" s="12"/>
    </row>
    <row r="19" spans="1:11" ht="78.75">
      <c r="A19" s="13">
        <v>13</v>
      </c>
      <c r="B19" s="19" t="s">
        <v>32</v>
      </c>
      <c r="C19" s="20" t="s">
        <v>58</v>
      </c>
      <c r="D19" s="13" t="s">
        <v>25</v>
      </c>
      <c r="E19" s="63">
        <v>36</v>
      </c>
      <c r="F19" s="82"/>
      <c r="G19" s="89">
        <f t="shared" si="0"/>
        <v>0</v>
      </c>
      <c r="H19" s="90"/>
      <c r="I19" s="89">
        <f t="shared" si="1"/>
        <v>0</v>
      </c>
      <c r="J19" s="86">
        <f t="shared" si="2"/>
        <v>0</v>
      </c>
      <c r="K19" s="12"/>
    </row>
    <row r="20" spans="1:11" ht="115.5" customHeight="1">
      <c r="A20" s="13">
        <v>14</v>
      </c>
      <c r="B20" s="19" t="s">
        <v>33</v>
      </c>
      <c r="C20" s="25" t="s">
        <v>60</v>
      </c>
      <c r="D20" s="13" t="s">
        <v>44</v>
      </c>
      <c r="E20" s="63">
        <v>11</v>
      </c>
      <c r="F20" s="82"/>
      <c r="G20" s="89">
        <f t="shared" si="0"/>
        <v>0</v>
      </c>
      <c r="H20" s="90"/>
      <c r="I20" s="89">
        <f t="shared" si="1"/>
        <v>0</v>
      </c>
      <c r="J20" s="86">
        <f t="shared" si="2"/>
        <v>0</v>
      </c>
      <c r="K20" s="12"/>
    </row>
    <row r="21" spans="1:11" ht="47.25">
      <c r="A21" s="13">
        <v>15</v>
      </c>
      <c r="B21" s="19" t="s">
        <v>6</v>
      </c>
      <c r="C21" s="20" t="s">
        <v>59</v>
      </c>
      <c r="D21" s="13" t="s">
        <v>5</v>
      </c>
      <c r="E21" s="63">
        <v>42</v>
      </c>
      <c r="F21" s="82"/>
      <c r="G21" s="89">
        <f t="shared" si="0"/>
        <v>0</v>
      </c>
      <c r="H21" s="90"/>
      <c r="I21" s="89">
        <f t="shared" si="1"/>
        <v>0</v>
      </c>
      <c r="J21" s="86">
        <f t="shared" si="2"/>
        <v>0</v>
      </c>
      <c r="K21" s="12"/>
    </row>
    <row r="22" spans="1:11" ht="72" customHeight="1">
      <c r="A22" s="13">
        <v>16</v>
      </c>
      <c r="B22" s="19" t="s">
        <v>42</v>
      </c>
      <c r="C22" s="20" t="s">
        <v>43</v>
      </c>
      <c r="D22" s="13" t="s">
        <v>5</v>
      </c>
      <c r="E22" s="63">
        <v>18</v>
      </c>
      <c r="F22" s="82"/>
      <c r="G22" s="89">
        <f t="shared" si="0"/>
        <v>0</v>
      </c>
      <c r="H22" s="90"/>
      <c r="I22" s="89">
        <f t="shared" si="1"/>
        <v>0</v>
      </c>
      <c r="J22" s="86">
        <f t="shared" si="2"/>
        <v>0</v>
      </c>
      <c r="K22" s="12"/>
    </row>
    <row r="23" spans="1:11" ht="47.25">
      <c r="A23" s="13">
        <v>17</v>
      </c>
      <c r="B23" s="19" t="s">
        <v>34</v>
      </c>
      <c r="C23" s="20" t="s">
        <v>41</v>
      </c>
      <c r="D23" s="13" t="s">
        <v>5</v>
      </c>
      <c r="E23" s="63">
        <v>24</v>
      </c>
      <c r="F23" s="82"/>
      <c r="G23" s="89">
        <f t="shared" si="0"/>
        <v>0</v>
      </c>
      <c r="H23" s="90"/>
      <c r="I23" s="89">
        <f t="shared" si="1"/>
        <v>0</v>
      </c>
      <c r="J23" s="86">
        <f t="shared" si="2"/>
        <v>0</v>
      </c>
      <c r="K23" s="12"/>
    </row>
    <row r="24" spans="1:11" ht="54" customHeight="1">
      <c r="A24" s="13">
        <v>18</v>
      </c>
      <c r="B24" s="26" t="s">
        <v>72</v>
      </c>
      <c r="C24" s="27" t="s">
        <v>73</v>
      </c>
      <c r="D24" s="14" t="s">
        <v>44</v>
      </c>
      <c r="E24" s="64">
        <v>6</v>
      </c>
      <c r="F24" s="83"/>
      <c r="G24" s="89">
        <f t="shared" si="0"/>
        <v>0</v>
      </c>
      <c r="H24" s="91"/>
      <c r="I24" s="89">
        <f t="shared" si="1"/>
        <v>0</v>
      </c>
      <c r="J24" s="86">
        <f t="shared" si="2"/>
        <v>0</v>
      </c>
      <c r="K24" s="12"/>
    </row>
    <row r="25" spans="1:11" ht="54" customHeight="1">
      <c r="A25" s="28">
        <v>19</v>
      </c>
      <c r="B25" s="29" t="s">
        <v>97</v>
      </c>
      <c r="C25" s="30" t="s">
        <v>86</v>
      </c>
      <c r="D25" s="31" t="s">
        <v>44</v>
      </c>
      <c r="E25" s="17">
        <v>40</v>
      </c>
      <c r="F25" s="83"/>
      <c r="G25" s="89">
        <f t="shared" si="0"/>
        <v>0</v>
      </c>
      <c r="H25" s="91"/>
      <c r="I25" s="89">
        <f t="shared" si="1"/>
        <v>0</v>
      </c>
      <c r="J25" s="86">
        <f t="shared" si="2"/>
        <v>0</v>
      </c>
      <c r="K25" s="17"/>
    </row>
    <row r="26" spans="1:11" ht="37.5" customHeight="1">
      <c r="A26" s="13">
        <v>20</v>
      </c>
      <c r="B26" s="19" t="s">
        <v>35</v>
      </c>
      <c r="C26" s="32" t="s">
        <v>10</v>
      </c>
      <c r="D26" s="13" t="s">
        <v>24</v>
      </c>
      <c r="E26" s="63">
        <v>5</v>
      </c>
      <c r="F26" s="82"/>
      <c r="G26" s="89">
        <f t="shared" si="0"/>
        <v>0</v>
      </c>
      <c r="H26" s="90"/>
      <c r="I26" s="89">
        <f t="shared" si="1"/>
        <v>0</v>
      </c>
      <c r="J26" s="86">
        <f t="shared" si="2"/>
        <v>0</v>
      </c>
      <c r="K26" s="12"/>
    </row>
    <row r="27" spans="1:11" ht="93" customHeight="1">
      <c r="A27" s="14">
        <v>21</v>
      </c>
      <c r="B27" s="22" t="s">
        <v>55</v>
      </c>
      <c r="C27" s="34" t="s">
        <v>53</v>
      </c>
      <c r="D27" s="14" t="s">
        <v>24</v>
      </c>
      <c r="E27" s="63">
        <v>15</v>
      </c>
      <c r="F27" s="82"/>
      <c r="G27" s="89">
        <f t="shared" si="0"/>
        <v>0</v>
      </c>
      <c r="H27" s="90"/>
      <c r="I27" s="89">
        <f t="shared" si="1"/>
        <v>0</v>
      </c>
      <c r="J27" s="86">
        <f t="shared" si="2"/>
        <v>0</v>
      </c>
      <c r="K27" s="12"/>
    </row>
    <row r="28" spans="1:11" ht="90.75" customHeight="1">
      <c r="A28" s="14">
        <v>22</v>
      </c>
      <c r="B28" s="22" t="s">
        <v>56</v>
      </c>
      <c r="C28" s="34" t="s">
        <v>54</v>
      </c>
      <c r="D28" s="14" t="s">
        <v>24</v>
      </c>
      <c r="E28" s="63">
        <v>7</v>
      </c>
      <c r="F28" s="82"/>
      <c r="G28" s="89">
        <f t="shared" si="0"/>
        <v>0</v>
      </c>
      <c r="H28" s="90"/>
      <c r="I28" s="89">
        <f t="shared" si="1"/>
        <v>0</v>
      </c>
      <c r="J28" s="86">
        <f t="shared" si="2"/>
        <v>0</v>
      </c>
      <c r="K28" s="12"/>
    </row>
    <row r="29" spans="1:11" ht="113.25" customHeight="1">
      <c r="A29" s="13">
        <v>23</v>
      </c>
      <c r="B29" s="22" t="s">
        <v>50</v>
      </c>
      <c r="C29" s="35" t="s">
        <v>116</v>
      </c>
      <c r="D29" s="14" t="s">
        <v>24</v>
      </c>
      <c r="E29" s="63">
        <v>3</v>
      </c>
      <c r="F29" s="82"/>
      <c r="G29" s="89">
        <f t="shared" si="0"/>
        <v>0</v>
      </c>
      <c r="H29" s="90"/>
      <c r="I29" s="89">
        <f t="shared" si="1"/>
        <v>0</v>
      </c>
      <c r="J29" s="86">
        <f t="shared" si="2"/>
        <v>0</v>
      </c>
      <c r="K29" s="12"/>
    </row>
    <row r="30" spans="1:11" ht="137.25" customHeight="1">
      <c r="A30" s="14">
        <v>24</v>
      </c>
      <c r="B30" s="22" t="s">
        <v>40</v>
      </c>
      <c r="C30" s="36" t="s">
        <v>62</v>
      </c>
      <c r="D30" s="14" t="s">
        <v>24</v>
      </c>
      <c r="E30" s="63">
        <v>1</v>
      </c>
      <c r="F30" s="82"/>
      <c r="G30" s="89">
        <f t="shared" si="0"/>
        <v>0</v>
      </c>
      <c r="H30" s="90"/>
      <c r="I30" s="89">
        <f t="shared" si="1"/>
        <v>0</v>
      </c>
      <c r="J30" s="86">
        <f t="shared" si="2"/>
        <v>0</v>
      </c>
      <c r="K30" s="12"/>
    </row>
    <row r="31" spans="1:11" ht="160.5" customHeight="1">
      <c r="A31" s="13">
        <v>25</v>
      </c>
      <c r="B31" s="19" t="s">
        <v>57</v>
      </c>
      <c r="C31" s="20" t="s">
        <v>70</v>
      </c>
      <c r="D31" s="13" t="s">
        <v>24</v>
      </c>
      <c r="E31" s="63">
        <v>4</v>
      </c>
      <c r="F31" s="82"/>
      <c r="G31" s="89">
        <f t="shared" si="0"/>
        <v>0</v>
      </c>
      <c r="H31" s="90"/>
      <c r="I31" s="89">
        <f t="shared" si="1"/>
        <v>0</v>
      </c>
      <c r="J31" s="86">
        <f t="shared" si="2"/>
        <v>0</v>
      </c>
      <c r="K31" s="12"/>
    </row>
    <row r="32" spans="1:11" ht="170.25" customHeight="1">
      <c r="A32" s="13">
        <v>26</v>
      </c>
      <c r="B32" s="19" t="s">
        <v>135</v>
      </c>
      <c r="C32" s="20" t="s">
        <v>61</v>
      </c>
      <c r="D32" s="13" t="s">
        <v>24</v>
      </c>
      <c r="E32" s="63">
        <v>21</v>
      </c>
      <c r="F32" s="82"/>
      <c r="G32" s="89">
        <f t="shared" si="0"/>
        <v>0</v>
      </c>
      <c r="H32" s="90"/>
      <c r="I32" s="89">
        <f t="shared" si="1"/>
        <v>0</v>
      </c>
      <c r="J32" s="86">
        <f t="shared" si="2"/>
        <v>0</v>
      </c>
      <c r="K32" s="12"/>
    </row>
    <row r="33" spans="1:11" ht="102.75" customHeight="1">
      <c r="A33" s="13">
        <v>27</v>
      </c>
      <c r="B33" s="19" t="s">
        <v>128</v>
      </c>
      <c r="C33" s="20" t="s">
        <v>129</v>
      </c>
      <c r="D33" s="13" t="s">
        <v>44</v>
      </c>
      <c r="E33" s="63">
        <v>4</v>
      </c>
      <c r="F33" s="82"/>
      <c r="G33" s="89">
        <f t="shared" si="0"/>
        <v>0</v>
      </c>
      <c r="H33" s="90"/>
      <c r="I33" s="89">
        <f t="shared" si="1"/>
        <v>0</v>
      </c>
      <c r="J33" s="86">
        <f t="shared" si="2"/>
        <v>0</v>
      </c>
      <c r="K33" s="12"/>
    </row>
    <row r="34" spans="1:11" ht="145.5" customHeight="1">
      <c r="A34" s="14">
        <v>28</v>
      </c>
      <c r="B34" s="19" t="s">
        <v>125</v>
      </c>
      <c r="C34" s="20" t="s">
        <v>45</v>
      </c>
      <c r="D34" s="13" t="s">
        <v>24</v>
      </c>
      <c r="E34" s="63">
        <v>20</v>
      </c>
      <c r="F34" s="82"/>
      <c r="G34" s="89">
        <f t="shared" si="0"/>
        <v>0</v>
      </c>
      <c r="H34" s="90"/>
      <c r="I34" s="89">
        <f t="shared" si="1"/>
        <v>0</v>
      </c>
      <c r="J34" s="86">
        <f t="shared" si="2"/>
        <v>0</v>
      </c>
      <c r="K34" s="12"/>
    </row>
    <row r="35" spans="1:11" ht="78.75">
      <c r="A35" s="13">
        <v>29</v>
      </c>
      <c r="B35" s="22" t="s">
        <v>48</v>
      </c>
      <c r="C35" s="36" t="s">
        <v>63</v>
      </c>
      <c r="D35" s="13" t="s">
        <v>11</v>
      </c>
      <c r="E35" s="63">
        <v>28</v>
      </c>
      <c r="F35" s="82"/>
      <c r="G35" s="89">
        <f t="shared" si="0"/>
        <v>0</v>
      </c>
      <c r="H35" s="90"/>
      <c r="I35" s="89">
        <f t="shared" si="1"/>
        <v>0</v>
      </c>
      <c r="J35" s="86">
        <f t="shared" si="2"/>
        <v>0</v>
      </c>
      <c r="K35" s="12"/>
    </row>
    <row r="36" spans="1:11" ht="135" customHeight="1">
      <c r="A36" s="13">
        <v>30</v>
      </c>
      <c r="B36" s="19" t="s">
        <v>99</v>
      </c>
      <c r="C36" s="37" t="s">
        <v>71</v>
      </c>
      <c r="D36" s="13" t="s">
        <v>8</v>
      </c>
      <c r="E36" s="63">
        <v>8</v>
      </c>
      <c r="F36" s="82"/>
      <c r="G36" s="89">
        <f t="shared" si="0"/>
        <v>0</v>
      </c>
      <c r="H36" s="90"/>
      <c r="I36" s="89">
        <f t="shared" si="1"/>
        <v>0</v>
      </c>
      <c r="J36" s="86">
        <f t="shared" si="2"/>
        <v>0</v>
      </c>
      <c r="K36" s="12"/>
    </row>
    <row r="37" spans="1:11" ht="126.75" customHeight="1">
      <c r="A37" s="13">
        <v>31</v>
      </c>
      <c r="B37" s="19" t="s">
        <v>98</v>
      </c>
      <c r="C37" s="20" t="s">
        <v>46</v>
      </c>
      <c r="D37" s="13" t="s">
        <v>11</v>
      </c>
      <c r="E37" s="63">
        <v>66</v>
      </c>
      <c r="F37" s="82"/>
      <c r="G37" s="89">
        <f t="shared" si="0"/>
        <v>0</v>
      </c>
      <c r="H37" s="90"/>
      <c r="I37" s="89">
        <f t="shared" si="1"/>
        <v>0</v>
      </c>
      <c r="J37" s="86">
        <f t="shared" si="2"/>
        <v>0</v>
      </c>
      <c r="K37" s="12"/>
    </row>
    <row r="38" spans="1:11" ht="72.75" customHeight="1">
      <c r="A38" s="13">
        <v>32</v>
      </c>
      <c r="B38" s="19" t="s">
        <v>12</v>
      </c>
      <c r="C38" s="20" t="s">
        <v>13</v>
      </c>
      <c r="D38" s="13" t="s">
        <v>24</v>
      </c>
      <c r="E38" s="63">
        <v>28</v>
      </c>
      <c r="F38" s="82"/>
      <c r="G38" s="89">
        <f t="shared" si="0"/>
        <v>0</v>
      </c>
      <c r="H38" s="90"/>
      <c r="I38" s="89">
        <f t="shared" si="1"/>
        <v>0</v>
      </c>
      <c r="J38" s="86">
        <f t="shared" si="2"/>
        <v>0</v>
      </c>
      <c r="K38" s="12"/>
    </row>
    <row r="39" spans="1:11" ht="113.25" customHeight="1">
      <c r="A39" s="13">
        <v>33</v>
      </c>
      <c r="B39" s="19" t="s">
        <v>14</v>
      </c>
      <c r="C39" s="20" t="s">
        <v>29</v>
      </c>
      <c r="D39" s="13" t="s">
        <v>24</v>
      </c>
      <c r="E39" s="63">
        <v>31</v>
      </c>
      <c r="F39" s="82"/>
      <c r="G39" s="89">
        <f t="shared" si="0"/>
        <v>0</v>
      </c>
      <c r="H39" s="90"/>
      <c r="I39" s="89">
        <f t="shared" si="1"/>
        <v>0</v>
      </c>
      <c r="J39" s="86">
        <f t="shared" si="2"/>
        <v>0</v>
      </c>
      <c r="K39" s="12"/>
    </row>
    <row r="40" spans="1:11" ht="70.5" customHeight="1">
      <c r="A40" s="13">
        <v>34</v>
      </c>
      <c r="B40" s="19" t="s">
        <v>113</v>
      </c>
      <c r="C40" s="20" t="s">
        <v>114</v>
      </c>
      <c r="D40" s="13" t="s">
        <v>24</v>
      </c>
      <c r="E40" s="63">
        <v>20</v>
      </c>
      <c r="F40" s="82"/>
      <c r="G40" s="89">
        <f t="shared" si="0"/>
        <v>0</v>
      </c>
      <c r="H40" s="90"/>
      <c r="I40" s="89">
        <f t="shared" si="1"/>
        <v>0</v>
      </c>
      <c r="J40" s="86">
        <f t="shared" si="2"/>
        <v>0</v>
      </c>
      <c r="K40" s="12"/>
    </row>
    <row r="41" spans="1:11" ht="42.75" customHeight="1">
      <c r="A41" s="13">
        <v>35</v>
      </c>
      <c r="B41" s="19" t="s">
        <v>23</v>
      </c>
      <c r="C41" s="20" t="s">
        <v>39</v>
      </c>
      <c r="D41" s="13" t="s">
        <v>5</v>
      </c>
      <c r="E41" s="63">
        <v>28</v>
      </c>
      <c r="F41" s="82"/>
      <c r="G41" s="89">
        <f t="shared" si="0"/>
        <v>0</v>
      </c>
      <c r="H41" s="90"/>
      <c r="I41" s="89">
        <f t="shared" si="1"/>
        <v>0</v>
      </c>
      <c r="J41" s="86">
        <f t="shared" si="2"/>
        <v>0</v>
      </c>
      <c r="K41" s="12"/>
    </row>
    <row r="42" spans="1:11" ht="81" customHeight="1">
      <c r="A42" s="13">
        <v>36</v>
      </c>
      <c r="B42" s="19" t="s">
        <v>15</v>
      </c>
      <c r="C42" s="20" t="s">
        <v>16</v>
      </c>
      <c r="D42" s="13" t="s">
        <v>24</v>
      </c>
      <c r="E42" s="63">
        <v>61</v>
      </c>
      <c r="F42" s="82"/>
      <c r="G42" s="89">
        <f t="shared" si="0"/>
        <v>0</v>
      </c>
      <c r="H42" s="90"/>
      <c r="I42" s="89">
        <f t="shared" si="1"/>
        <v>0</v>
      </c>
      <c r="J42" s="86">
        <f t="shared" si="2"/>
        <v>0</v>
      </c>
      <c r="K42" s="12"/>
    </row>
    <row r="43" spans="1:11" s="7" customFormat="1" ht="75" customHeight="1">
      <c r="A43" s="16">
        <v>37</v>
      </c>
      <c r="B43" s="33" t="s">
        <v>17</v>
      </c>
      <c r="C43" s="38" t="s">
        <v>51</v>
      </c>
      <c r="D43" s="16" t="s">
        <v>24</v>
      </c>
      <c r="E43" s="31">
        <v>20</v>
      </c>
      <c r="F43" s="82"/>
      <c r="G43" s="89">
        <f t="shared" si="0"/>
        <v>0</v>
      </c>
      <c r="H43" s="90"/>
      <c r="I43" s="89">
        <f t="shared" si="1"/>
        <v>0</v>
      </c>
      <c r="J43" s="86">
        <f t="shared" si="2"/>
        <v>0</v>
      </c>
      <c r="K43" s="17"/>
    </row>
    <row r="44" spans="1:11" ht="62.25" customHeight="1">
      <c r="A44" s="13">
        <v>38</v>
      </c>
      <c r="B44" s="19" t="s">
        <v>18</v>
      </c>
      <c r="C44" s="20" t="s">
        <v>52</v>
      </c>
      <c r="D44" s="13" t="s">
        <v>24</v>
      </c>
      <c r="E44" s="31">
        <v>100</v>
      </c>
      <c r="F44" s="82"/>
      <c r="G44" s="89">
        <f t="shared" si="0"/>
        <v>0</v>
      </c>
      <c r="H44" s="90"/>
      <c r="I44" s="89">
        <f t="shared" si="1"/>
        <v>0</v>
      </c>
      <c r="J44" s="86">
        <f t="shared" si="2"/>
        <v>0</v>
      </c>
      <c r="K44" s="12"/>
    </row>
    <row r="45" spans="1:11" s="8" customFormat="1" ht="93.75" customHeight="1">
      <c r="A45" s="28">
        <v>39</v>
      </c>
      <c r="B45" s="39" t="s">
        <v>47</v>
      </c>
      <c r="C45" s="40" t="s">
        <v>74</v>
      </c>
      <c r="D45" s="28" t="s">
        <v>24</v>
      </c>
      <c r="E45" s="31">
        <v>20</v>
      </c>
      <c r="F45" s="82"/>
      <c r="G45" s="89">
        <f t="shared" si="0"/>
        <v>0</v>
      </c>
      <c r="H45" s="90"/>
      <c r="I45" s="89">
        <f t="shared" si="1"/>
        <v>0</v>
      </c>
      <c r="J45" s="86">
        <f t="shared" si="2"/>
        <v>0</v>
      </c>
      <c r="K45" s="12"/>
    </row>
    <row r="46" spans="1:11" s="8" customFormat="1" ht="74.25" customHeight="1">
      <c r="A46" s="28">
        <v>40</v>
      </c>
      <c r="B46" s="39" t="s">
        <v>119</v>
      </c>
      <c r="C46" s="62" t="s">
        <v>120</v>
      </c>
      <c r="D46" s="28" t="s">
        <v>44</v>
      </c>
      <c r="E46" s="31">
        <v>41</v>
      </c>
      <c r="F46" s="82"/>
      <c r="G46" s="89">
        <f t="shared" si="0"/>
        <v>0</v>
      </c>
      <c r="H46" s="90"/>
      <c r="I46" s="89">
        <f t="shared" si="1"/>
        <v>0</v>
      </c>
      <c r="J46" s="86">
        <f t="shared" si="2"/>
        <v>0</v>
      </c>
      <c r="K46" s="12"/>
    </row>
    <row r="47" spans="1:11" ht="63.75" customHeight="1">
      <c r="A47" s="13">
        <v>41</v>
      </c>
      <c r="B47" s="41" t="s">
        <v>121</v>
      </c>
      <c r="C47" s="23" t="s">
        <v>122</v>
      </c>
      <c r="D47" s="13" t="s">
        <v>5</v>
      </c>
      <c r="E47" s="63">
        <v>18</v>
      </c>
      <c r="F47" s="82"/>
      <c r="G47" s="89">
        <f t="shared" si="0"/>
        <v>0</v>
      </c>
      <c r="H47" s="90"/>
      <c r="I47" s="89">
        <f t="shared" si="1"/>
        <v>0</v>
      </c>
      <c r="J47" s="86">
        <f t="shared" si="2"/>
        <v>0</v>
      </c>
      <c r="K47" s="12"/>
    </row>
    <row r="48" spans="1:11" ht="63.75" customHeight="1">
      <c r="A48" s="13">
        <v>42</v>
      </c>
      <c r="B48" s="41" t="s">
        <v>123</v>
      </c>
      <c r="C48" s="23" t="s">
        <v>124</v>
      </c>
      <c r="D48" s="13" t="s">
        <v>44</v>
      </c>
      <c r="E48" s="63">
        <v>3</v>
      </c>
      <c r="F48" s="82"/>
      <c r="G48" s="89">
        <f t="shared" si="0"/>
        <v>0</v>
      </c>
      <c r="H48" s="90"/>
      <c r="I48" s="89">
        <f t="shared" si="1"/>
        <v>0</v>
      </c>
      <c r="J48" s="86">
        <f t="shared" si="2"/>
        <v>0</v>
      </c>
      <c r="K48" s="12"/>
    </row>
    <row r="49" spans="1:11" s="8" customFormat="1" ht="30.75" customHeight="1">
      <c r="A49" s="28">
        <v>43</v>
      </c>
      <c r="B49" s="42" t="s">
        <v>37</v>
      </c>
      <c r="C49" s="43" t="s">
        <v>38</v>
      </c>
      <c r="D49" s="28" t="s">
        <v>5</v>
      </c>
      <c r="E49" s="63">
        <v>100</v>
      </c>
      <c r="F49" s="82"/>
      <c r="G49" s="89">
        <f t="shared" si="0"/>
        <v>0</v>
      </c>
      <c r="H49" s="90"/>
      <c r="I49" s="89">
        <f t="shared" si="1"/>
        <v>0</v>
      </c>
      <c r="J49" s="86">
        <f t="shared" si="2"/>
        <v>0</v>
      </c>
      <c r="K49" s="12"/>
    </row>
    <row r="50" spans="1:11" ht="110.25">
      <c r="A50" s="13">
        <v>44</v>
      </c>
      <c r="B50" s="19" t="s">
        <v>19</v>
      </c>
      <c r="C50" s="44" t="s">
        <v>20</v>
      </c>
      <c r="D50" s="13" t="s">
        <v>5</v>
      </c>
      <c r="E50" s="63">
        <v>70</v>
      </c>
      <c r="F50" s="82"/>
      <c r="G50" s="89">
        <f t="shared" si="0"/>
        <v>0</v>
      </c>
      <c r="H50" s="90"/>
      <c r="I50" s="89">
        <f t="shared" si="1"/>
        <v>0</v>
      </c>
      <c r="J50" s="86">
        <f t="shared" si="2"/>
        <v>0</v>
      </c>
      <c r="K50" s="12"/>
    </row>
    <row r="51" spans="1:11" ht="31.5">
      <c r="A51" s="13">
        <v>45</v>
      </c>
      <c r="B51" s="19" t="s">
        <v>126</v>
      </c>
      <c r="C51" s="44" t="s">
        <v>127</v>
      </c>
      <c r="D51" s="13" t="s">
        <v>44</v>
      </c>
      <c r="E51" s="63">
        <v>1</v>
      </c>
      <c r="F51" s="82"/>
      <c r="G51" s="89">
        <f t="shared" si="0"/>
        <v>0</v>
      </c>
      <c r="H51" s="90"/>
      <c r="I51" s="89">
        <f t="shared" si="1"/>
        <v>0</v>
      </c>
      <c r="J51" s="86">
        <f t="shared" si="2"/>
        <v>0</v>
      </c>
      <c r="K51" s="12"/>
    </row>
    <row r="52" spans="1:11" ht="42.75" customHeight="1">
      <c r="A52" s="13">
        <v>46</v>
      </c>
      <c r="B52" s="19" t="s">
        <v>21</v>
      </c>
      <c r="C52" s="20" t="s">
        <v>22</v>
      </c>
      <c r="D52" s="13" t="s">
        <v>5</v>
      </c>
      <c r="E52" s="63">
        <v>65</v>
      </c>
      <c r="F52" s="82"/>
      <c r="G52" s="89">
        <f t="shared" si="0"/>
        <v>0</v>
      </c>
      <c r="H52" s="90"/>
      <c r="I52" s="89">
        <f t="shared" si="1"/>
        <v>0</v>
      </c>
      <c r="J52" s="86">
        <f t="shared" si="2"/>
        <v>0</v>
      </c>
      <c r="K52" s="12"/>
    </row>
    <row r="53" spans="1:11" ht="73.5" customHeight="1">
      <c r="A53" s="13">
        <v>47</v>
      </c>
      <c r="B53" s="19" t="s">
        <v>106</v>
      </c>
      <c r="C53" s="53" t="s">
        <v>107</v>
      </c>
      <c r="D53" s="13" t="s">
        <v>5</v>
      </c>
      <c r="E53" s="63">
        <v>2</v>
      </c>
      <c r="F53" s="82"/>
      <c r="G53" s="89">
        <f t="shared" si="0"/>
        <v>0</v>
      </c>
      <c r="H53" s="90"/>
      <c r="I53" s="89">
        <f t="shared" si="1"/>
        <v>0</v>
      </c>
      <c r="J53" s="86">
        <f t="shared" si="2"/>
        <v>0</v>
      </c>
      <c r="K53" s="12"/>
    </row>
    <row r="54" spans="1:11" ht="73.5" customHeight="1">
      <c r="A54" s="13">
        <v>48</v>
      </c>
      <c r="B54" s="19" t="s">
        <v>108</v>
      </c>
      <c r="C54" s="20" t="s">
        <v>109</v>
      </c>
      <c r="D54" s="13" t="s">
        <v>44</v>
      </c>
      <c r="E54" s="63">
        <v>2</v>
      </c>
      <c r="F54" s="82"/>
      <c r="G54" s="89">
        <f t="shared" si="0"/>
        <v>0</v>
      </c>
      <c r="H54" s="90"/>
      <c r="I54" s="89">
        <f t="shared" si="1"/>
        <v>0</v>
      </c>
      <c r="J54" s="86">
        <f t="shared" si="2"/>
        <v>0</v>
      </c>
      <c r="K54" s="12"/>
    </row>
    <row r="55" spans="1:11" ht="15.75">
      <c r="A55" s="45"/>
      <c r="B55" s="46"/>
      <c r="C55" s="47"/>
      <c r="D55" s="46"/>
      <c r="E55" s="48"/>
      <c r="F55" s="48"/>
      <c r="G55" s="93">
        <f>SUM(G7:G54)</f>
        <v>0</v>
      </c>
      <c r="H55" s="88"/>
      <c r="I55" s="93">
        <f>SUM(I7:I54)</f>
        <v>0</v>
      </c>
      <c r="J55" s="87">
        <f>SUM(J7:J54)</f>
        <v>0</v>
      </c>
      <c r="K55" s="49"/>
    </row>
    <row r="56" spans="1:11" ht="15.75">
      <c r="A56" s="45"/>
      <c r="B56" s="46"/>
      <c r="C56" s="47"/>
      <c r="D56" s="46"/>
      <c r="E56" s="48"/>
      <c r="F56" s="48"/>
      <c r="G56" s="48"/>
      <c r="H56" s="48"/>
      <c r="I56" s="48"/>
      <c r="J56" s="52"/>
      <c r="K56" s="49"/>
    </row>
    <row r="57" spans="1:11" ht="15.75">
      <c r="A57" s="45"/>
      <c r="B57" s="46"/>
      <c r="C57" s="47"/>
      <c r="D57" s="46"/>
      <c r="E57" s="48"/>
      <c r="F57" s="48"/>
      <c r="G57" s="48"/>
      <c r="H57" s="48"/>
      <c r="I57" s="48"/>
      <c r="J57" s="52"/>
      <c r="K57" s="49"/>
    </row>
    <row r="58" spans="1:11" ht="15">
      <c r="A58" s="49"/>
      <c r="B58" s="46" t="s">
        <v>64</v>
      </c>
      <c r="C58" s="47"/>
      <c r="D58" s="46"/>
      <c r="E58" s="48"/>
      <c r="F58" s="48"/>
      <c r="G58" s="48"/>
      <c r="H58" s="48"/>
      <c r="I58" s="48"/>
      <c r="J58" s="49"/>
      <c r="K58" s="49"/>
    </row>
    <row r="59" spans="1:11" ht="15">
      <c r="A59" s="49"/>
      <c r="B59" s="46" t="s">
        <v>65</v>
      </c>
      <c r="C59" s="47"/>
      <c r="D59" s="46"/>
      <c r="E59" s="48"/>
      <c r="F59" s="48"/>
      <c r="G59" s="48"/>
      <c r="H59" s="48"/>
      <c r="I59" s="48"/>
      <c r="J59" s="104" t="s">
        <v>140</v>
      </c>
      <c r="K59" s="104"/>
    </row>
    <row r="60" spans="2:11" ht="15.75" customHeight="1">
      <c r="B60" s="103"/>
      <c r="C60" s="103"/>
      <c r="D60" s="103"/>
      <c r="E60" s="103"/>
      <c r="F60" s="67"/>
      <c r="G60" s="72"/>
      <c r="H60" s="67"/>
      <c r="I60" s="67"/>
      <c r="J60" s="104" t="s">
        <v>141</v>
      </c>
      <c r="K60" s="104"/>
    </row>
    <row r="62" spans="2:9" ht="65.25" customHeight="1">
      <c r="B62" s="100" t="s">
        <v>67</v>
      </c>
      <c r="C62" s="100"/>
      <c r="D62" s="100"/>
      <c r="E62" s="100"/>
      <c r="F62" s="65"/>
      <c r="G62" s="70"/>
      <c r="H62" s="65"/>
      <c r="I62" s="65"/>
    </row>
    <row r="63" ht="15"/>
    <row r="64" ht="15"/>
    <row r="65" ht="15"/>
    <row r="66" ht="15">
      <c r="B66" s="2"/>
    </row>
    <row r="67" spans="2:3" ht="57.75" customHeight="1">
      <c r="B67" s="101" t="s">
        <v>68</v>
      </c>
      <c r="C67" s="101"/>
    </row>
  </sheetData>
  <sheetProtection/>
  <mergeCells count="8">
    <mergeCell ref="A2:K3"/>
    <mergeCell ref="D4:F4"/>
    <mergeCell ref="B62:E62"/>
    <mergeCell ref="B67:C67"/>
    <mergeCell ref="D1:E1"/>
    <mergeCell ref="B60:E60"/>
    <mergeCell ref="J59:K59"/>
    <mergeCell ref="J60:K60"/>
  </mergeCells>
  <printOptions/>
  <pageMargins left="0.7" right="0.7" top="0.75" bottom="0.75" header="0.3" footer="0.3"/>
  <pageSetup fitToHeight="0" fitToWidth="1" orientation="landscape"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workbookViewId="0" topLeftCell="A16">
      <selection activeCell="N9" sqref="N9"/>
    </sheetView>
  </sheetViews>
  <sheetFormatPr defaultColWidth="9.140625" defaultRowHeight="15"/>
  <cols>
    <col min="2" max="2" width="27.8515625" style="0" customWidth="1"/>
    <col min="3" max="3" width="45.7109375" style="0" customWidth="1"/>
    <col min="6" max="7" width="16.8515625" style="2" customWidth="1"/>
    <col min="8" max="8" width="8.140625" style="2" customWidth="1"/>
    <col min="9" max="9" width="13.8515625" style="2" customWidth="1"/>
    <col min="10" max="10" width="20.7109375" style="0" customWidth="1"/>
    <col min="11" max="11" width="23.00390625" style="0" customWidth="1"/>
  </cols>
  <sheetData>
    <row r="1" spans="10:11" s="2" customFormat="1" ht="15">
      <c r="J1" s="104" t="s">
        <v>91</v>
      </c>
      <c r="K1" s="104"/>
    </row>
    <row r="2" spans="1:11" ht="18.75" customHeight="1">
      <c r="A2" s="105" t="s">
        <v>144</v>
      </c>
      <c r="B2" s="105"/>
      <c r="C2" s="105"/>
      <c r="D2" s="105"/>
      <c r="E2" s="105"/>
      <c r="F2" s="105"/>
      <c r="G2" s="105"/>
      <c r="H2" s="105"/>
      <c r="I2" s="105"/>
      <c r="J2" s="105"/>
      <c r="K2" s="105"/>
    </row>
    <row r="3" spans="1:11" s="2" customFormat="1" ht="18.75" customHeight="1">
      <c r="A3" s="105"/>
      <c r="B3" s="105"/>
      <c r="C3" s="105"/>
      <c r="D3" s="105"/>
      <c r="E3" s="105"/>
      <c r="F3" s="105"/>
      <c r="G3" s="105"/>
      <c r="H3" s="105"/>
      <c r="I3" s="105"/>
      <c r="J3" s="105"/>
      <c r="K3" s="105"/>
    </row>
    <row r="4" spans="1:11" s="2" customFormat="1" ht="18.75" customHeight="1">
      <c r="A4" s="75"/>
      <c r="B4" s="75"/>
      <c r="C4" s="75"/>
      <c r="D4" s="105" t="s">
        <v>146</v>
      </c>
      <c r="E4" s="105"/>
      <c r="F4" s="105"/>
      <c r="G4" s="75"/>
      <c r="H4" s="75"/>
      <c r="I4" s="75"/>
      <c r="J4" s="75"/>
      <c r="K4" s="75"/>
    </row>
    <row r="5" spans="1:11" s="2" customFormat="1" ht="15.75">
      <c r="A5" s="76"/>
      <c r="B5" s="76"/>
      <c r="C5" s="77"/>
      <c r="D5" s="77"/>
      <c r="E5" s="77"/>
      <c r="F5" s="77"/>
      <c r="G5" s="77"/>
      <c r="H5" s="77"/>
      <c r="I5" s="77"/>
      <c r="J5" s="77"/>
      <c r="K5" s="76"/>
    </row>
    <row r="6" spans="1:11" s="2" customFormat="1" ht="47.25">
      <c r="A6" s="10" t="s">
        <v>0</v>
      </c>
      <c r="B6" s="10" t="s">
        <v>1</v>
      </c>
      <c r="C6" s="10" t="s">
        <v>2</v>
      </c>
      <c r="D6" s="10" t="s">
        <v>3</v>
      </c>
      <c r="E6" s="11" t="s">
        <v>4</v>
      </c>
      <c r="F6" s="57" t="s">
        <v>136</v>
      </c>
      <c r="G6" s="57" t="s">
        <v>138</v>
      </c>
      <c r="H6" s="11" t="s">
        <v>137</v>
      </c>
      <c r="I6" s="11" t="s">
        <v>148</v>
      </c>
      <c r="J6" s="11" t="s">
        <v>66</v>
      </c>
      <c r="K6" s="11" t="s">
        <v>139</v>
      </c>
    </row>
    <row r="7" spans="1:11" s="2" customFormat="1" ht="15.75">
      <c r="A7" s="54"/>
      <c r="B7" s="54"/>
      <c r="C7" s="54"/>
      <c r="D7" s="54"/>
      <c r="E7" s="55"/>
      <c r="F7" s="55"/>
      <c r="G7" s="55"/>
      <c r="H7" s="55"/>
      <c r="I7" s="55"/>
      <c r="J7" s="55"/>
      <c r="K7" s="55"/>
    </row>
    <row r="8" spans="1:11" ht="45">
      <c r="A8" s="5">
        <v>1</v>
      </c>
      <c r="B8" s="18" t="s">
        <v>110</v>
      </c>
      <c r="C8" s="18" t="s">
        <v>111</v>
      </c>
      <c r="D8" s="12" t="s">
        <v>26</v>
      </c>
      <c r="E8" s="12">
        <v>100</v>
      </c>
      <c r="F8" s="83"/>
      <c r="G8" s="85">
        <f>E8*F8</f>
        <v>0</v>
      </c>
      <c r="H8" s="91"/>
      <c r="I8" s="85">
        <f>G8*H8</f>
        <v>0</v>
      </c>
      <c r="J8" s="84">
        <f>G8+I8</f>
        <v>0</v>
      </c>
      <c r="K8" s="12"/>
    </row>
    <row r="9" spans="1:11" ht="210" customHeight="1">
      <c r="A9" s="14">
        <v>2</v>
      </c>
      <c r="B9" s="22" t="s">
        <v>103</v>
      </c>
      <c r="C9" s="36" t="s">
        <v>104</v>
      </c>
      <c r="D9" s="12" t="s">
        <v>26</v>
      </c>
      <c r="E9" s="17">
        <v>150</v>
      </c>
      <c r="F9" s="83"/>
      <c r="G9" s="85">
        <f>E9*F9</f>
        <v>0</v>
      </c>
      <c r="H9" s="91"/>
      <c r="I9" s="85">
        <f>G9*H9</f>
        <v>0</v>
      </c>
      <c r="J9" s="84">
        <f>G9+I9</f>
        <v>0</v>
      </c>
      <c r="K9" s="12"/>
    </row>
    <row r="10" spans="1:11" ht="189">
      <c r="A10" s="50">
        <v>3</v>
      </c>
      <c r="B10" s="22" t="s">
        <v>101</v>
      </c>
      <c r="C10" s="36" t="s">
        <v>102</v>
      </c>
      <c r="D10" s="14" t="s">
        <v>26</v>
      </c>
      <c r="E10" s="16">
        <v>100</v>
      </c>
      <c r="F10" s="83"/>
      <c r="G10" s="85">
        <f>E10*F10</f>
        <v>0</v>
      </c>
      <c r="H10" s="96"/>
      <c r="I10" s="85">
        <f>G10*H10</f>
        <v>0</v>
      </c>
      <c r="J10" s="84">
        <f>G10+I10</f>
        <v>0</v>
      </c>
      <c r="K10" s="12"/>
    </row>
    <row r="11" spans="7:10" ht="15">
      <c r="G11" s="97">
        <f>SUM(G8:G10)</f>
        <v>0</v>
      </c>
      <c r="I11" s="97">
        <f>SUM(I8:I10)</f>
        <v>0</v>
      </c>
      <c r="J11" s="97">
        <f>SUM(G11)+I11</f>
        <v>0</v>
      </c>
    </row>
    <row r="15" spans="10:11" ht="15">
      <c r="J15" s="104" t="s">
        <v>142</v>
      </c>
      <c r="K15" s="104"/>
    </row>
    <row r="16" spans="10:11" ht="15">
      <c r="J16" s="104" t="s">
        <v>141</v>
      </c>
      <c r="K16" s="104"/>
    </row>
  </sheetData>
  <sheetProtection/>
  <mergeCells count="5">
    <mergeCell ref="J1:K1"/>
    <mergeCell ref="J15:K15"/>
    <mergeCell ref="J16:K16"/>
    <mergeCell ref="A2:K3"/>
    <mergeCell ref="D4:F4"/>
  </mergeCells>
  <printOptions/>
  <pageMargins left="0.7" right="0.7" top="0.75" bottom="0.75" header="0.3" footer="0.3"/>
  <pageSetup fitToHeight="0" fitToWidth="1" orientation="landscape" paperSize="9" scale="65"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M19"/>
  <sheetViews>
    <sheetView zoomScalePageLayoutView="0" workbookViewId="0" topLeftCell="A10">
      <selection activeCell="D20" sqref="D20"/>
    </sheetView>
  </sheetViews>
  <sheetFormatPr defaultColWidth="9.140625" defaultRowHeight="15"/>
  <cols>
    <col min="1" max="1" width="9.140625" style="51" customWidth="1"/>
    <col min="2" max="2" width="22.00390625" style="2" customWidth="1"/>
    <col min="3" max="3" width="9.140625" style="2" customWidth="1"/>
    <col min="4" max="4" width="44.57421875" style="2" customWidth="1"/>
    <col min="5" max="6" width="9.140625" style="2" customWidth="1"/>
    <col min="7" max="8" width="15.28125" style="2" customWidth="1"/>
    <col min="9" max="9" width="9.57421875" style="2" customWidth="1"/>
    <col min="10" max="10" width="14.421875" style="2" customWidth="1"/>
    <col min="11" max="11" width="13.00390625" style="2" customWidth="1"/>
    <col min="12" max="12" width="27.57421875" style="2" customWidth="1"/>
    <col min="13" max="13" width="16.28125" style="58" customWidth="1"/>
    <col min="14" max="16384" width="9.140625" style="2" customWidth="1"/>
  </cols>
  <sheetData>
    <row r="1" ht="15">
      <c r="L1" s="2" t="s">
        <v>91</v>
      </c>
    </row>
    <row r="2" spans="1:13" ht="18.75" customHeight="1">
      <c r="A2" s="99" t="s">
        <v>144</v>
      </c>
      <c r="B2" s="99"/>
      <c r="C2" s="99"/>
      <c r="D2" s="99"/>
      <c r="E2" s="99"/>
      <c r="F2" s="99"/>
      <c r="G2" s="99"/>
      <c r="H2" s="99"/>
      <c r="I2" s="99"/>
      <c r="J2" s="99"/>
      <c r="K2" s="99"/>
      <c r="L2" s="99"/>
      <c r="M2" s="68"/>
    </row>
    <row r="3" spans="1:13" ht="18.75" customHeight="1">
      <c r="A3" s="99"/>
      <c r="B3" s="99"/>
      <c r="C3" s="99"/>
      <c r="D3" s="99"/>
      <c r="E3" s="99"/>
      <c r="F3" s="99"/>
      <c r="G3" s="99"/>
      <c r="H3" s="99"/>
      <c r="I3" s="99"/>
      <c r="J3" s="99"/>
      <c r="K3" s="99"/>
      <c r="L3" s="99"/>
      <c r="M3" s="68"/>
    </row>
    <row r="4" spans="1:13" ht="18.75" customHeight="1">
      <c r="A4" s="73"/>
      <c r="B4" s="73"/>
      <c r="C4" s="73"/>
      <c r="D4" s="73"/>
      <c r="E4" s="109" t="s">
        <v>147</v>
      </c>
      <c r="F4" s="109"/>
      <c r="G4" s="109"/>
      <c r="H4" s="74"/>
      <c r="I4" s="73"/>
      <c r="J4" s="73"/>
      <c r="K4" s="73"/>
      <c r="L4" s="73"/>
      <c r="M4" s="68"/>
    </row>
    <row r="5" spans="6:12" ht="15">
      <c r="F5" s="104"/>
      <c r="G5" s="104"/>
      <c r="H5" s="104"/>
      <c r="I5" s="104"/>
      <c r="J5" s="104"/>
      <c r="K5" s="104"/>
      <c r="L5" s="104"/>
    </row>
    <row r="6" spans="1:12" ht="46.5" customHeight="1">
      <c r="A6" s="9" t="s">
        <v>88</v>
      </c>
      <c r="B6" s="110" t="s">
        <v>1</v>
      </c>
      <c r="C6" s="111"/>
      <c r="D6" s="10" t="s">
        <v>2</v>
      </c>
      <c r="E6" s="10" t="s">
        <v>3</v>
      </c>
      <c r="F6" s="11" t="s">
        <v>4</v>
      </c>
      <c r="G6" s="11" t="s">
        <v>136</v>
      </c>
      <c r="H6" s="11" t="s">
        <v>138</v>
      </c>
      <c r="I6" s="11" t="s">
        <v>137</v>
      </c>
      <c r="J6" s="11" t="s">
        <v>148</v>
      </c>
      <c r="K6" s="11" t="s">
        <v>66</v>
      </c>
      <c r="L6" s="11" t="s">
        <v>139</v>
      </c>
    </row>
    <row r="7" spans="1:13" ht="126" customHeight="1">
      <c r="A7" s="12">
        <v>1</v>
      </c>
      <c r="B7" s="108" t="s">
        <v>87</v>
      </c>
      <c r="C7" s="108"/>
      <c r="D7" s="15" t="s">
        <v>75</v>
      </c>
      <c r="E7" s="13" t="s">
        <v>5</v>
      </c>
      <c r="F7" s="14">
        <v>25</v>
      </c>
      <c r="G7" s="94"/>
      <c r="H7" s="95">
        <f aca="true" t="shared" si="0" ref="H7:H12">F7*G7</f>
        <v>0</v>
      </c>
      <c r="I7" s="96"/>
      <c r="J7" s="95">
        <f>H7*I7</f>
        <v>0</v>
      </c>
      <c r="K7" s="86">
        <f>H7+J7</f>
        <v>0</v>
      </c>
      <c r="L7" s="12"/>
      <c r="M7" s="60"/>
    </row>
    <row r="8" spans="1:12" ht="76.5" customHeight="1">
      <c r="A8" s="12">
        <v>2</v>
      </c>
      <c r="B8" s="108" t="s">
        <v>76</v>
      </c>
      <c r="C8" s="108"/>
      <c r="D8" s="15" t="s">
        <v>82</v>
      </c>
      <c r="E8" s="13" t="s">
        <v>5</v>
      </c>
      <c r="F8" s="14">
        <v>23</v>
      </c>
      <c r="G8" s="94"/>
      <c r="H8" s="95">
        <f t="shared" si="0"/>
        <v>0</v>
      </c>
      <c r="I8" s="96"/>
      <c r="J8" s="95">
        <f aca="true" t="shared" si="1" ref="J8:J13">H8*I8</f>
        <v>0</v>
      </c>
      <c r="K8" s="86">
        <f aca="true" t="shared" si="2" ref="K8:K13">H8+J8</f>
        <v>0</v>
      </c>
      <c r="L8" s="12"/>
    </row>
    <row r="9" spans="1:12" ht="76.5" customHeight="1">
      <c r="A9" s="12">
        <v>3</v>
      </c>
      <c r="B9" s="108" t="s">
        <v>77</v>
      </c>
      <c r="C9" s="108"/>
      <c r="D9" s="15" t="s">
        <v>78</v>
      </c>
      <c r="E9" s="13" t="s">
        <v>5</v>
      </c>
      <c r="F9" s="14">
        <v>24</v>
      </c>
      <c r="G9" s="94"/>
      <c r="H9" s="95">
        <f t="shared" si="0"/>
        <v>0</v>
      </c>
      <c r="I9" s="96"/>
      <c r="J9" s="95">
        <f t="shared" si="1"/>
        <v>0</v>
      </c>
      <c r="K9" s="86">
        <f t="shared" si="2"/>
        <v>0</v>
      </c>
      <c r="L9" s="12"/>
    </row>
    <row r="10" spans="1:13" ht="62.25" customHeight="1">
      <c r="A10" s="12">
        <v>4</v>
      </c>
      <c r="B10" s="108" t="s">
        <v>79</v>
      </c>
      <c r="C10" s="108"/>
      <c r="D10" s="15" t="s">
        <v>83</v>
      </c>
      <c r="E10" s="13" t="s">
        <v>9</v>
      </c>
      <c r="F10" s="14">
        <v>20</v>
      </c>
      <c r="G10" s="94"/>
      <c r="H10" s="95">
        <f t="shared" si="0"/>
        <v>0</v>
      </c>
      <c r="I10" s="96"/>
      <c r="J10" s="95">
        <f t="shared" si="1"/>
        <v>0</v>
      </c>
      <c r="K10" s="86">
        <f t="shared" si="2"/>
        <v>0</v>
      </c>
      <c r="L10" s="12"/>
      <c r="M10" s="59"/>
    </row>
    <row r="11" spans="1:13" ht="51.75" customHeight="1">
      <c r="A11" s="12">
        <v>5</v>
      </c>
      <c r="B11" s="108" t="s">
        <v>80</v>
      </c>
      <c r="C11" s="108"/>
      <c r="D11" s="15" t="s">
        <v>84</v>
      </c>
      <c r="E11" s="16" t="s">
        <v>5</v>
      </c>
      <c r="F11" s="16">
        <v>23</v>
      </c>
      <c r="G11" s="94"/>
      <c r="H11" s="95">
        <f t="shared" si="0"/>
        <v>0</v>
      </c>
      <c r="I11" s="96"/>
      <c r="J11" s="95">
        <f t="shared" si="1"/>
        <v>0</v>
      </c>
      <c r="K11" s="86">
        <f t="shared" si="2"/>
        <v>0</v>
      </c>
      <c r="L11" s="17"/>
      <c r="M11" s="59"/>
    </row>
    <row r="12" spans="1:12" ht="102.75" customHeight="1">
      <c r="A12" s="12">
        <v>6</v>
      </c>
      <c r="B12" s="108" t="s">
        <v>81</v>
      </c>
      <c r="C12" s="108"/>
      <c r="D12" s="15" t="s">
        <v>85</v>
      </c>
      <c r="E12" s="13" t="s">
        <v>5</v>
      </c>
      <c r="F12" s="14">
        <v>15</v>
      </c>
      <c r="G12" s="94"/>
      <c r="H12" s="95">
        <f t="shared" si="0"/>
        <v>0</v>
      </c>
      <c r="I12" s="96"/>
      <c r="J12" s="95">
        <f t="shared" si="1"/>
        <v>0</v>
      </c>
      <c r="K12" s="86">
        <f t="shared" si="2"/>
        <v>0</v>
      </c>
      <c r="L12" s="12"/>
    </row>
    <row r="13" spans="1:12" ht="38.25">
      <c r="A13" s="12">
        <v>7</v>
      </c>
      <c r="B13" s="106" t="s">
        <v>90</v>
      </c>
      <c r="C13" s="107"/>
      <c r="D13" s="15" t="s">
        <v>89</v>
      </c>
      <c r="E13" s="12" t="s">
        <v>44</v>
      </c>
      <c r="F13" s="12">
        <v>9</v>
      </c>
      <c r="G13" s="83"/>
      <c r="H13" s="95"/>
      <c r="I13" s="91"/>
      <c r="J13" s="95">
        <f t="shared" si="1"/>
        <v>0</v>
      </c>
      <c r="K13" s="86">
        <f t="shared" si="2"/>
        <v>0</v>
      </c>
      <c r="L13" s="12"/>
    </row>
    <row r="14" spans="8:12" ht="15.75">
      <c r="H14" s="98">
        <f>SUM(H7:H13)</f>
        <v>0</v>
      </c>
      <c r="J14" s="95">
        <f>SUM(J7:J13)</f>
        <v>0</v>
      </c>
      <c r="K14" s="98">
        <f>SUM(H14)+J14</f>
        <v>0</v>
      </c>
      <c r="L14" s="92"/>
    </row>
    <row r="18" ht="15">
      <c r="K18" s="2" t="s">
        <v>143</v>
      </c>
    </row>
    <row r="19" spans="11:12" ht="15">
      <c r="K19" s="69" t="s">
        <v>141</v>
      </c>
      <c r="L19" s="69"/>
    </row>
  </sheetData>
  <sheetProtection/>
  <mergeCells count="11">
    <mergeCell ref="A2:L3"/>
    <mergeCell ref="E4:G4"/>
    <mergeCell ref="F5:L5"/>
    <mergeCell ref="B6:C6"/>
    <mergeCell ref="B13:C13"/>
    <mergeCell ref="B8:C8"/>
    <mergeCell ref="B10:C10"/>
    <mergeCell ref="B11:C11"/>
    <mergeCell ref="B9:C9"/>
    <mergeCell ref="B7:C7"/>
    <mergeCell ref="B12:C12"/>
  </mergeCells>
  <printOptions/>
  <pageMargins left="0.7" right="0.7" top="0.75" bottom="0.75" header="0.3" footer="0.3"/>
  <pageSetup fitToHeight="0" fitToWidth="1"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2017-03-01T08:17:40Z</cp:lastPrinted>
  <dcterms:created xsi:type="dcterms:W3CDTF">2006-09-16T00:00:00Z</dcterms:created>
  <dcterms:modified xsi:type="dcterms:W3CDTF">2022-04-19T07:47:01Z</dcterms:modified>
  <cp:category/>
  <cp:version/>
  <cp:contentType/>
  <cp:contentStatus/>
</cp:coreProperties>
</file>