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174\Desktop\Modernizacja oświetlenia\"/>
    </mc:Choice>
  </mc:AlternateContent>
  <xr:revisionPtr revIDLastSave="0" documentId="8_{417FB710-9AE7-4C7A-A17D-65140A548434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Bud 21" sheetId="4" r:id="rId1"/>
    <sheet name="Bud 23" sheetId="5" r:id="rId2"/>
    <sheet name="Bud Nowy Gmach" sheetId="11" r:id="rId3"/>
    <sheet name="Bud Łącznik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10" l="1"/>
  <c r="G81" i="10"/>
  <c r="G66" i="10"/>
  <c r="G45" i="10"/>
  <c r="G106" i="10" s="1"/>
  <c r="G19" i="10"/>
  <c r="E168" i="5" l="1"/>
  <c r="E142" i="5"/>
  <c r="E105" i="5"/>
  <c r="E40" i="5"/>
  <c r="F6" i="4" l="1"/>
  <c r="F5" i="4"/>
  <c r="F4" i="4"/>
  <c r="F3" i="4"/>
  <c r="E168" i="4" l="1"/>
  <c r="E157" i="4"/>
  <c r="E124" i="4"/>
  <c r="E76" i="4"/>
  <c r="E41" i="4"/>
  <c r="E25" i="4"/>
  <c r="E169" i="4" l="1"/>
</calcChain>
</file>

<file path=xl/sharedStrings.xml><?xml version="1.0" encoding="utf-8"?>
<sst xmlns="http://schemas.openxmlformats.org/spreadsheetml/2006/main" count="3719" uniqueCount="856">
  <si>
    <t>Lp.</t>
  </si>
  <si>
    <t>Ilość opraw</t>
  </si>
  <si>
    <t>Moc jednostkowa oprawy</t>
  </si>
  <si>
    <t>Wysokość mocowania</t>
  </si>
  <si>
    <t>Rodzaj źródła światła</t>
  </si>
  <si>
    <t>Uwagi</t>
  </si>
  <si>
    <t>Rodzaj oprawy: nt, pt, gk, zw</t>
  </si>
  <si>
    <t>Wymiar oprawy</t>
  </si>
  <si>
    <t>RGnn</t>
  </si>
  <si>
    <t>SN STOEN</t>
  </si>
  <si>
    <t>Zestawienie inwentaryzacyjne opraw oświetleniowych w budynku  nr 21 na terenie Campusu Wóycickiego 1/3 w Warszawie.</t>
  </si>
  <si>
    <t>DYDAKTYCZNE</t>
  </si>
  <si>
    <t>Aula Schumana</t>
  </si>
  <si>
    <t>001</t>
  </si>
  <si>
    <t>002</t>
  </si>
  <si>
    <t>101</t>
  </si>
  <si>
    <t xml:space="preserve">Pracownia interentowa </t>
  </si>
  <si>
    <t>033</t>
  </si>
  <si>
    <t xml:space="preserve">Aula wykładowa </t>
  </si>
  <si>
    <t>106</t>
  </si>
  <si>
    <t>108</t>
  </si>
  <si>
    <t>114</t>
  </si>
  <si>
    <t>116</t>
  </si>
  <si>
    <t xml:space="preserve">Sala internetowa </t>
  </si>
  <si>
    <t>119</t>
  </si>
  <si>
    <t xml:space="preserve">Sala dydaktyczna </t>
  </si>
  <si>
    <t>201</t>
  </si>
  <si>
    <t>202</t>
  </si>
  <si>
    <t>203</t>
  </si>
  <si>
    <t>205</t>
  </si>
  <si>
    <t>225</t>
  </si>
  <si>
    <t>231</t>
  </si>
  <si>
    <t>Sala wykładowa</t>
  </si>
  <si>
    <t>308</t>
  </si>
  <si>
    <t>312</t>
  </si>
  <si>
    <t>314</t>
  </si>
  <si>
    <t>316</t>
  </si>
  <si>
    <t>321</t>
  </si>
  <si>
    <t xml:space="preserve">Sala konferencyjna </t>
  </si>
  <si>
    <t>327</t>
  </si>
  <si>
    <t>Razem pow. dydaktyczna</t>
  </si>
  <si>
    <t>BIUROWE</t>
  </si>
  <si>
    <t>Administracja DAG</t>
  </si>
  <si>
    <t>020 D</t>
  </si>
  <si>
    <t>CSI - sekcja AV</t>
  </si>
  <si>
    <t>CSI</t>
  </si>
  <si>
    <t>020 EG</t>
  </si>
  <si>
    <t>020 F</t>
  </si>
  <si>
    <t>024</t>
  </si>
  <si>
    <t>WMP</t>
  </si>
  <si>
    <t>113 A</t>
  </si>
  <si>
    <t>113 B</t>
  </si>
  <si>
    <t>113 C</t>
  </si>
  <si>
    <t>113 D</t>
  </si>
  <si>
    <t>Uniwersytet Otwarty, Ośrodek Badań Jakości Kształcenia i Ewaluacji</t>
  </si>
  <si>
    <t>118</t>
  </si>
  <si>
    <t>Dział Techniczny</t>
  </si>
  <si>
    <t>215</t>
  </si>
  <si>
    <t>217</t>
  </si>
  <si>
    <t>Kancelaria Wewnętrzna</t>
  </si>
  <si>
    <t>222</t>
  </si>
  <si>
    <t xml:space="preserve">Biuro Karier </t>
  </si>
  <si>
    <t>311</t>
  </si>
  <si>
    <t>Biuro Projektu Model regulacji jawności i jej ograniczeń w demokratycznym państwie prawnym</t>
  </si>
  <si>
    <t>313</t>
  </si>
  <si>
    <t>Centrum Szkoleń i Doradztwa Zawodowego</t>
  </si>
  <si>
    <t>320</t>
  </si>
  <si>
    <t>Razem pow. biurowa</t>
  </si>
  <si>
    <t>SOCJALNE - SANITARIATY - WC</t>
  </si>
  <si>
    <t>WC</t>
  </si>
  <si>
    <t>010</t>
  </si>
  <si>
    <t>012</t>
  </si>
  <si>
    <t>WC niepełnosprawnych</t>
  </si>
  <si>
    <t>014</t>
  </si>
  <si>
    <t>017</t>
  </si>
  <si>
    <t>019</t>
  </si>
  <si>
    <t>WC - Administracja</t>
  </si>
  <si>
    <t>020A</t>
  </si>
  <si>
    <t>021</t>
  </si>
  <si>
    <t>WC - Ochrona</t>
  </si>
  <si>
    <t>022F</t>
  </si>
  <si>
    <t>104</t>
  </si>
  <si>
    <t>109</t>
  </si>
  <si>
    <t>110</t>
  </si>
  <si>
    <t>112</t>
  </si>
  <si>
    <t>113 EF</t>
  </si>
  <si>
    <t>113 GH</t>
  </si>
  <si>
    <t>206</t>
  </si>
  <si>
    <t>208</t>
  </si>
  <si>
    <t>213</t>
  </si>
  <si>
    <t>221</t>
  </si>
  <si>
    <t>223</t>
  </si>
  <si>
    <t>WC + przedsionek</t>
  </si>
  <si>
    <t>302</t>
  </si>
  <si>
    <t>304</t>
  </si>
  <si>
    <t>309</t>
  </si>
  <si>
    <t>317</t>
  </si>
  <si>
    <t>319</t>
  </si>
  <si>
    <t>SOCJALNE - POZOSTAŁE</t>
  </si>
  <si>
    <t xml:space="preserve">Szatnia przy Auli Schumana </t>
  </si>
  <si>
    <t>—</t>
  </si>
  <si>
    <t>Stołówka</t>
  </si>
  <si>
    <t>016</t>
  </si>
  <si>
    <t>Pomieszczenie socjalne Administracja - kuchnia</t>
  </si>
  <si>
    <t>020C</t>
  </si>
  <si>
    <t>Pomieszczenie socjalne - Ochrona</t>
  </si>
  <si>
    <t>022C</t>
  </si>
  <si>
    <t>Szatnia - Ochrona</t>
  </si>
  <si>
    <t>022E</t>
  </si>
  <si>
    <t>Umywalnia - Ochrona</t>
  </si>
  <si>
    <t>022G</t>
  </si>
  <si>
    <t>Portiernia</t>
  </si>
  <si>
    <t>022T</t>
  </si>
  <si>
    <t>Szatnia główna</t>
  </si>
  <si>
    <t>023T</t>
  </si>
  <si>
    <t>Zaplecze szatni głównej</t>
  </si>
  <si>
    <t>025T</t>
  </si>
  <si>
    <t>Pomieszczenie socjalne - woźne</t>
  </si>
  <si>
    <t>204</t>
  </si>
  <si>
    <t>Razem pow. socjalna</t>
  </si>
  <si>
    <t>GOSPODARCZE I TECHNICZNE</t>
  </si>
  <si>
    <t>Schowek</t>
  </si>
  <si>
    <t>G02T</t>
  </si>
  <si>
    <t>Węzeł cieplny</t>
  </si>
  <si>
    <t>G04T</t>
  </si>
  <si>
    <t>Zbiornik przeciw pożarowy</t>
  </si>
  <si>
    <t>G05T</t>
  </si>
  <si>
    <t xml:space="preserve">Centrala wentylacyjna </t>
  </si>
  <si>
    <t>G06T</t>
  </si>
  <si>
    <t>G08T</t>
  </si>
  <si>
    <t>G09T</t>
  </si>
  <si>
    <t>Pomieszczenie gospodarcze</t>
  </si>
  <si>
    <t>G10T</t>
  </si>
  <si>
    <t>Pomieszczenie techniczne - rozdzielnia elektryczna</t>
  </si>
  <si>
    <t>G13T</t>
  </si>
  <si>
    <t>Magazyn</t>
  </si>
  <si>
    <t>G14T</t>
  </si>
  <si>
    <t>G15T</t>
  </si>
  <si>
    <t>G16T</t>
  </si>
  <si>
    <t>Pomieszczenie trafo</t>
  </si>
  <si>
    <t>G17T</t>
  </si>
  <si>
    <t xml:space="preserve">Przyłącze wody + pompownia </t>
  </si>
  <si>
    <t xml:space="preserve">G18T </t>
  </si>
  <si>
    <t>G19T</t>
  </si>
  <si>
    <t>LICZNIK</t>
  </si>
  <si>
    <t>G20T</t>
  </si>
  <si>
    <t>STOEN</t>
  </si>
  <si>
    <t>G21T</t>
  </si>
  <si>
    <t>Zaplecze Auli Schumana</t>
  </si>
  <si>
    <t>003T</t>
  </si>
  <si>
    <t>CSI - Centrala telefoniczna</t>
  </si>
  <si>
    <t>005T</t>
  </si>
  <si>
    <t>CSI - Serwerownia</t>
  </si>
  <si>
    <t>006T</t>
  </si>
  <si>
    <t>008T</t>
  </si>
  <si>
    <t>020B</t>
  </si>
  <si>
    <t>BMS</t>
  </si>
  <si>
    <t>022A</t>
  </si>
  <si>
    <t>Pomieszczenie porządkowe - materiały higieniczne</t>
  </si>
  <si>
    <t>022D</t>
  </si>
  <si>
    <t>033A</t>
  </si>
  <si>
    <t xml:space="preserve">Projektornia   Auli Schumana </t>
  </si>
  <si>
    <t>101A i 102A</t>
  </si>
  <si>
    <t>Pomieszczenie pomocnicze-zaplecze sali wykładowej</t>
  </si>
  <si>
    <t>106B</t>
  </si>
  <si>
    <t>108B</t>
  </si>
  <si>
    <t>Pomieszczenie porządkowe</t>
  </si>
  <si>
    <t>111T</t>
  </si>
  <si>
    <t xml:space="preserve">WMP - Archiwum </t>
  </si>
  <si>
    <t>113I</t>
  </si>
  <si>
    <t>Rozdzielnia elektryczna -zaplecze sali wykładowej</t>
  </si>
  <si>
    <t>114B</t>
  </si>
  <si>
    <t>116B</t>
  </si>
  <si>
    <t>119A</t>
  </si>
  <si>
    <t>Pomieszczenie porządkowe DAG</t>
  </si>
  <si>
    <t>210T</t>
  </si>
  <si>
    <t>Archiwum WPiA</t>
  </si>
  <si>
    <t>214T</t>
  </si>
  <si>
    <t>Archiwum DT</t>
  </si>
  <si>
    <t>216T</t>
  </si>
  <si>
    <t>Magazyn DAG - meble</t>
  </si>
  <si>
    <t>218T</t>
  </si>
  <si>
    <t>Pomieszczenie pomocnicze DT</t>
  </si>
  <si>
    <t>219T</t>
  </si>
  <si>
    <t>Magazyn Gospodarczy - filia</t>
  </si>
  <si>
    <t>220T</t>
  </si>
  <si>
    <t>Pomieszczenie pomocnicze-zaplecze sali wykładowej- elektryka</t>
  </si>
  <si>
    <t>231B</t>
  </si>
  <si>
    <t>Wentylatornia</t>
  </si>
  <si>
    <t>301T</t>
  </si>
  <si>
    <t>306T</t>
  </si>
  <si>
    <t>Magazynek podręczny BIP</t>
  </si>
  <si>
    <t>310T</t>
  </si>
  <si>
    <t>Rodzielnia elektryczna - zaplecze Sali wykładowej (teczki studenckie WNHiS)</t>
  </si>
  <si>
    <t>314B</t>
  </si>
  <si>
    <t>Biuro Projektu Model regulacji jawności i jej ograniczeń w demokratycznym państwie prawnym - kuchnia</t>
  </si>
  <si>
    <t>315T</t>
  </si>
  <si>
    <t>Pomieszczenie pomocnicze - pieczęcie</t>
  </si>
  <si>
    <t>318T</t>
  </si>
  <si>
    <t>Pomieszczenie pomocnicze - zaplecze Sali wykładowej</t>
  </si>
  <si>
    <t>312B</t>
  </si>
  <si>
    <t>Zaplecze sali Konferencyjnej</t>
  </si>
  <si>
    <t>327B</t>
  </si>
  <si>
    <t>Razem pow. techniczna</t>
  </si>
  <si>
    <t>POZOSTAŁE</t>
  </si>
  <si>
    <t>Hall</t>
  </si>
  <si>
    <t>009K</t>
  </si>
  <si>
    <t>020T</t>
  </si>
  <si>
    <t>105K</t>
  </si>
  <si>
    <t>115K</t>
  </si>
  <si>
    <t>207K</t>
  </si>
  <si>
    <t>224K</t>
  </si>
  <si>
    <t>305K</t>
  </si>
  <si>
    <t>323K</t>
  </si>
  <si>
    <t>Klatka schodowa</t>
  </si>
  <si>
    <t>G03K</t>
  </si>
  <si>
    <t>G12K</t>
  </si>
  <si>
    <t>011K</t>
  </si>
  <si>
    <t>029K</t>
  </si>
  <si>
    <t>035K i 039K</t>
  </si>
  <si>
    <t>103K</t>
  </si>
  <si>
    <t>117K</t>
  </si>
  <si>
    <t>121K</t>
  </si>
  <si>
    <t>229K</t>
  </si>
  <si>
    <t>233K</t>
  </si>
  <si>
    <t>303K</t>
  </si>
  <si>
    <t>325K</t>
  </si>
  <si>
    <t>329K</t>
  </si>
  <si>
    <t>Korytarz</t>
  </si>
  <si>
    <t>022B</t>
  </si>
  <si>
    <t>Przedsionek</t>
  </si>
  <si>
    <t>004K</t>
  </si>
  <si>
    <t>007K</t>
  </si>
  <si>
    <t>037K</t>
  </si>
  <si>
    <t>123K</t>
  </si>
  <si>
    <t>235K</t>
  </si>
  <si>
    <t>331K</t>
  </si>
  <si>
    <t>Parking</t>
  </si>
  <si>
    <t>Szyby dzwigów</t>
  </si>
  <si>
    <t>Razem pow. pozostała</t>
  </si>
  <si>
    <t>Nie wchodzące w skład powierzchni netto</t>
  </si>
  <si>
    <t xml:space="preserve">Szachty </t>
  </si>
  <si>
    <t>014a</t>
  </si>
  <si>
    <t>015T</t>
  </si>
  <si>
    <t>107T</t>
  </si>
  <si>
    <t>211T</t>
  </si>
  <si>
    <t>212T</t>
  </si>
  <si>
    <t>306Ta</t>
  </si>
  <si>
    <t>307T</t>
  </si>
  <si>
    <t>Wiatrołap</t>
  </si>
  <si>
    <t>G01K</t>
  </si>
  <si>
    <t>G07K</t>
  </si>
  <si>
    <t>G11K</t>
  </si>
  <si>
    <t>Razem nie wchodzi w skład netto</t>
  </si>
  <si>
    <t>Rodzaj pomieszczenia</t>
  </si>
  <si>
    <t>Przeznaczenie</t>
  </si>
  <si>
    <t>Nr sali</t>
  </si>
  <si>
    <r>
      <t>Pow. m</t>
    </r>
    <r>
      <rPr>
        <b/>
        <vertAlign val="superscript"/>
        <sz val="10"/>
        <rFont val="Arial ce"/>
        <charset val="238"/>
      </rPr>
      <t>2</t>
    </r>
  </si>
  <si>
    <t>świ. komp.</t>
  </si>
  <si>
    <t xml:space="preserve">świetlówka </t>
  </si>
  <si>
    <t xml:space="preserve">halogen 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</si>
  <si>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zcionka tekstu podstawowego"/>
        <family val="2"/>
        <charset val="238"/>
      </rPr>
      <t>27</t>
    </r>
  </si>
  <si>
    <t xml:space="preserve">s. podwieszany </t>
  </si>
  <si>
    <t>2,5-5 m</t>
  </si>
  <si>
    <t>2x42 W</t>
  </si>
  <si>
    <t>35 W</t>
  </si>
  <si>
    <t>36 W</t>
  </si>
  <si>
    <t xml:space="preserve">linia świelna </t>
  </si>
  <si>
    <t>b.d.</t>
  </si>
  <si>
    <t>1,5 m</t>
  </si>
  <si>
    <t>5 m</t>
  </si>
  <si>
    <t>4x18 W</t>
  </si>
  <si>
    <t>57/57 cm</t>
  </si>
  <si>
    <t>Ø15</t>
  </si>
  <si>
    <t>Ø24</t>
  </si>
  <si>
    <t>4 m</t>
  </si>
  <si>
    <t>3 m</t>
  </si>
  <si>
    <t>12/4</t>
  </si>
  <si>
    <t>św./św. komp.</t>
  </si>
  <si>
    <t>4x18/2x26</t>
  </si>
  <si>
    <t>57/57,Ø24</t>
  </si>
  <si>
    <t>25</t>
  </si>
  <si>
    <t>19</t>
  </si>
  <si>
    <t>2,5 m</t>
  </si>
  <si>
    <t>17</t>
  </si>
  <si>
    <t>22/7</t>
  </si>
  <si>
    <t>3,5 m</t>
  </si>
  <si>
    <t>7</t>
  </si>
  <si>
    <t>6</t>
  </si>
  <si>
    <t>3</t>
  </si>
  <si>
    <t>18/16</t>
  </si>
  <si>
    <t>4/2</t>
  </si>
  <si>
    <t>28</t>
  </si>
  <si>
    <t>16</t>
  </si>
  <si>
    <t>2</t>
  </si>
  <si>
    <t>9</t>
  </si>
  <si>
    <t>1</t>
  </si>
  <si>
    <t>27</t>
  </si>
  <si>
    <t>10</t>
  </si>
  <si>
    <t>11</t>
  </si>
  <si>
    <t>13</t>
  </si>
  <si>
    <t>65</t>
  </si>
  <si>
    <t>4</t>
  </si>
  <si>
    <t>5</t>
  </si>
  <si>
    <t>43+1</t>
  </si>
  <si>
    <t>8</t>
  </si>
  <si>
    <t>3m</t>
  </si>
  <si>
    <t>2x18 W</t>
  </si>
  <si>
    <t>153/17 cm</t>
  </si>
  <si>
    <t>2x26 W</t>
  </si>
  <si>
    <t>2x58 W</t>
  </si>
  <si>
    <t>natynkowa</t>
  </si>
  <si>
    <t>2 m</t>
  </si>
  <si>
    <t>1 m</t>
  </si>
  <si>
    <t xml:space="preserve">brak dostępu </t>
  </si>
  <si>
    <t xml:space="preserve">montaż do profili </t>
  </si>
  <si>
    <t>22</t>
  </si>
  <si>
    <t>2x36 W</t>
  </si>
  <si>
    <t>2,5</t>
  </si>
  <si>
    <t>52</t>
  </si>
  <si>
    <t>130</t>
  </si>
  <si>
    <t>018K+035K</t>
  </si>
  <si>
    <t>29</t>
  </si>
  <si>
    <t>115</t>
  </si>
  <si>
    <t>51</t>
  </si>
  <si>
    <t>92</t>
  </si>
  <si>
    <t>105</t>
  </si>
  <si>
    <t>2,7 m</t>
  </si>
  <si>
    <t>12</t>
  </si>
  <si>
    <t>3-6 m</t>
  </si>
  <si>
    <t>159</t>
  </si>
  <si>
    <t>brak oświetlenia</t>
  </si>
  <si>
    <t>5m długość oprawy</t>
  </si>
  <si>
    <t>rodzaj pomieszczenia</t>
  </si>
  <si>
    <t>przeznaczenie</t>
  </si>
  <si>
    <t>nr sali</t>
  </si>
  <si>
    <t>pow. m2</t>
  </si>
  <si>
    <t>Aneks internetowy - od strony kościoła</t>
  </si>
  <si>
    <t>013</t>
  </si>
  <si>
    <t>Aneks internetowy</t>
  </si>
  <si>
    <t>aula wyk.</t>
  </si>
  <si>
    <t>102</t>
  </si>
  <si>
    <t>103</t>
  </si>
  <si>
    <t>107</t>
  </si>
  <si>
    <t>Pracownia komputerowa</t>
  </si>
  <si>
    <t>109a</t>
  </si>
  <si>
    <t>18</t>
  </si>
  <si>
    <t>Biblioteka WNHiS</t>
  </si>
  <si>
    <t>Sala rady wydziału</t>
  </si>
  <si>
    <t>sala wykładowa</t>
  </si>
  <si>
    <t>310</t>
  </si>
  <si>
    <t>322</t>
  </si>
  <si>
    <t>323</t>
  </si>
  <si>
    <t>324</t>
  </si>
  <si>
    <t>401</t>
  </si>
  <si>
    <t>402</t>
  </si>
  <si>
    <t>403</t>
  </si>
  <si>
    <t>50</t>
  </si>
  <si>
    <t>404</t>
  </si>
  <si>
    <t>405</t>
  </si>
  <si>
    <t>407</t>
  </si>
  <si>
    <t>408</t>
  </si>
  <si>
    <t>410</t>
  </si>
  <si>
    <t>417</t>
  </si>
  <si>
    <t>418</t>
  </si>
  <si>
    <t>419</t>
  </si>
  <si>
    <t>420</t>
  </si>
  <si>
    <t>421</t>
  </si>
  <si>
    <t>422</t>
  </si>
  <si>
    <t>423</t>
  </si>
  <si>
    <t>424</t>
  </si>
  <si>
    <t>Dział Pomocy Materialnej dla Studentów</t>
  </si>
  <si>
    <t>003</t>
  </si>
  <si>
    <t>Samorząd Studencki</t>
  </si>
  <si>
    <t>004</t>
  </si>
  <si>
    <t>Biuro Rekrutacji</t>
  </si>
  <si>
    <t>005</t>
  </si>
  <si>
    <t>BMS/Straż</t>
  </si>
  <si>
    <t>006a</t>
  </si>
  <si>
    <t>Ochrona</t>
  </si>
  <si>
    <t>006b</t>
  </si>
  <si>
    <t>Pokój Z-cy Kierownika DAG</t>
  </si>
  <si>
    <t>018</t>
  </si>
  <si>
    <t>WNHiS Instytut Archeologii</t>
  </si>
  <si>
    <t>111</t>
  </si>
  <si>
    <t>WNHiS Instytut Badań nad Migracją</t>
  </si>
  <si>
    <t>Dział Wspólpracy Międzynarodowej</t>
  </si>
  <si>
    <t>113</t>
  </si>
  <si>
    <t>WFCh Katedra Metafizyki,Kat. Fil, Kultury,Katedra Fil. Boga i Religii</t>
  </si>
  <si>
    <t>WFCh Sekcja Logiki i Metodologii</t>
  </si>
  <si>
    <t>WFCh Sekcja Etyki</t>
  </si>
  <si>
    <t>WFCh Katedra Teorii Poznania</t>
  </si>
  <si>
    <t>Sala Cateringowa</t>
  </si>
  <si>
    <t>Fundacja Niezależnych Inicjatyw Studenckich im. Stefana Kardynała Wyszyńskiego</t>
  </si>
  <si>
    <t>Specjalista ds. finansowych WNHiS</t>
  </si>
  <si>
    <t>209</t>
  </si>
  <si>
    <t>WFCh Prodziekan</t>
  </si>
  <si>
    <t>210</t>
  </si>
  <si>
    <t>WFCh Sekretariat</t>
  </si>
  <si>
    <t>WFCh Dziekan</t>
  </si>
  <si>
    <t>WFCH Prodziekan</t>
  </si>
  <si>
    <t>214</t>
  </si>
  <si>
    <t>Dziekanat WSR</t>
  </si>
  <si>
    <t>215a</t>
  </si>
  <si>
    <t>Pokój Dziekana WSR</t>
  </si>
  <si>
    <t>215b</t>
  </si>
  <si>
    <t xml:space="preserve">Administracja budynku </t>
  </si>
  <si>
    <t>UPS</t>
  </si>
  <si>
    <t>217b</t>
  </si>
  <si>
    <t>Serwerownia</t>
  </si>
  <si>
    <t>217c</t>
  </si>
  <si>
    <t xml:space="preserve">Studia doktoranckie </t>
  </si>
  <si>
    <t>219</t>
  </si>
  <si>
    <t>WNHiS Prodziekani</t>
  </si>
  <si>
    <t>220</t>
  </si>
  <si>
    <t>Kierownik Dziekanatu WNHIS</t>
  </si>
  <si>
    <t>WNHiS Dziekan</t>
  </si>
  <si>
    <t>Sekretariat Instytutu Archeologii</t>
  </si>
  <si>
    <t>Sekretariat Instytutu Historii Sztuki</t>
  </si>
  <si>
    <t>224</t>
  </si>
  <si>
    <t>Sekretariat Instytutu Nauk Historycznych</t>
  </si>
  <si>
    <t>WNHiS Sekretariat Instytut Politologii</t>
  </si>
  <si>
    <t>226</t>
  </si>
  <si>
    <t>WNHiS Instytut Politologii</t>
  </si>
  <si>
    <t>227</t>
  </si>
  <si>
    <t>Dziekanat Instytutu Socjologii/Studiów Doktoranckich</t>
  </si>
  <si>
    <t>228</t>
  </si>
  <si>
    <t>WFCh Dziekanat - Studia dzienne, Ochrona Środowiska- studia niestacjonarne</t>
  </si>
  <si>
    <t>301</t>
  </si>
  <si>
    <t>WFCh Sekcja filozofii przyrody</t>
  </si>
  <si>
    <t>WFCh Katedra Historii Fil. Starożytnej i Średniowiecznej</t>
  </si>
  <si>
    <t>303</t>
  </si>
  <si>
    <t>Instytut Ekologii i Bioetyki</t>
  </si>
  <si>
    <t>WFCh Sala Konferencyjna</t>
  </si>
  <si>
    <t>305</t>
  </si>
  <si>
    <t>WFCh Katedra filozofii polskiej</t>
  </si>
  <si>
    <t>306</t>
  </si>
  <si>
    <t>WFCH pokój po Centrum Ekologii Człowieka i Bioetyki</t>
  </si>
  <si>
    <t>307</t>
  </si>
  <si>
    <t>WFCh Rekrutacja i Promocja</t>
  </si>
  <si>
    <t>WNHiS Instytut Historii Sztuki</t>
  </si>
  <si>
    <t>Dyrektor  Instytutu Historii Sztuki</t>
  </si>
  <si>
    <t>WNHiS Instytutu Socjologii</t>
  </si>
  <si>
    <t>WNHiS Instytut Nauk Historycznych</t>
  </si>
  <si>
    <t>315</t>
  </si>
  <si>
    <t>WNHiS Instytut Socjologii</t>
  </si>
  <si>
    <t>318</t>
  </si>
  <si>
    <t>Istytut Archeologii (grant prof.P.Urbańczyk)</t>
  </si>
  <si>
    <t>406</t>
  </si>
  <si>
    <t>WBNŚ Dziekanat</t>
  </si>
  <si>
    <t>409</t>
  </si>
  <si>
    <t>411</t>
  </si>
  <si>
    <t>412</t>
  </si>
  <si>
    <t>Pokój Dziekana WBNS</t>
  </si>
  <si>
    <t>413</t>
  </si>
  <si>
    <t>WNHiS Instytut Politologii, Dyrekcja Instytutu</t>
  </si>
  <si>
    <t>414</t>
  </si>
  <si>
    <t>415</t>
  </si>
  <si>
    <t>416</t>
  </si>
  <si>
    <t>SOCJALNE</t>
  </si>
  <si>
    <t>T 001</t>
  </si>
  <si>
    <t>T 002</t>
  </si>
  <si>
    <t>T 003</t>
  </si>
  <si>
    <t>T 004</t>
  </si>
  <si>
    <t>T 005</t>
  </si>
  <si>
    <t>T 101</t>
  </si>
  <si>
    <t xml:space="preserve"> T 102</t>
  </si>
  <si>
    <t>T 103</t>
  </si>
  <si>
    <t>T 104</t>
  </si>
  <si>
    <t>T 105</t>
  </si>
  <si>
    <t>T 201</t>
  </si>
  <si>
    <t>T 202</t>
  </si>
  <si>
    <t>T 203</t>
  </si>
  <si>
    <t>T 204</t>
  </si>
  <si>
    <t>T 205</t>
  </si>
  <si>
    <t>T 301</t>
  </si>
  <si>
    <t>T 302</t>
  </si>
  <si>
    <t>T 303</t>
  </si>
  <si>
    <t>T 304</t>
  </si>
  <si>
    <t>T 305</t>
  </si>
  <si>
    <t>T 306</t>
  </si>
  <si>
    <t>T 401</t>
  </si>
  <si>
    <t>T 402</t>
  </si>
  <si>
    <t>T 403</t>
  </si>
  <si>
    <t>T 404</t>
  </si>
  <si>
    <t>T 405</t>
  </si>
  <si>
    <t>T 406</t>
  </si>
  <si>
    <t>pomieszczenie magazynowe za hydrofornią</t>
  </si>
  <si>
    <t>-19</t>
  </si>
  <si>
    <t>Pomieszczenie gospodarcze firma zewnętrzna</t>
  </si>
  <si>
    <t>-20</t>
  </si>
  <si>
    <t>szatnia od strony b.24</t>
  </si>
  <si>
    <t>szatnia od strony bufetu</t>
  </si>
  <si>
    <t>007</t>
  </si>
  <si>
    <t>szatnia od strony kościoła</t>
  </si>
  <si>
    <t>008</t>
  </si>
  <si>
    <t>009</t>
  </si>
  <si>
    <t>Biblioteka UKSW</t>
  </si>
  <si>
    <t>015</t>
  </si>
  <si>
    <t>Punkt Ksero</t>
  </si>
  <si>
    <t>Solideo</t>
  </si>
  <si>
    <t>TECHNICZNE</t>
  </si>
  <si>
    <t>-02</t>
  </si>
  <si>
    <t>Pomiar</t>
  </si>
  <si>
    <t>-03</t>
  </si>
  <si>
    <t>Rozdzielnia ŚN</t>
  </si>
  <si>
    <t>-04</t>
  </si>
  <si>
    <t>TRAFO-2</t>
  </si>
  <si>
    <t>-05</t>
  </si>
  <si>
    <t>TRAFO-1</t>
  </si>
  <si>
    <t>-06</t>
  </si>
  <si>
    <t>Bateria Kondensatorów</t>
  </si>
  <si>
    <t>-07</t>
  </si>
  <si>
    <t>Rozdzielnia Główna NN</t>
  </si>
  <si>
    <t>-08</t>
  </si>
  <si>
    <t>Węzeł C.O.</t>
  </si>
  <si>
    <t>-09</t>
  </si>
  <si>
    <t>Agregat wody lodowej</t>
  </si>
  <si>
    <t>-15</t>
  </si>
  <si>
    <t>Separatory</t>
  </si>
  <si>
    <t>-16</t>
  </si>
  <si>
    <t>Hydrofornia</t>
  </si>
  <si>
    <t>-17</t>
  </si>
  <si>
    <t>006c</t>
  </si>
  <si>
    <t>Istytut Psychologii</t>
  </si>
  <si>
    <t>T012</t>
  </si>
  <si>
    <t>T303a</t>
  </si>
  <si>
    <t>Pomieszczenie porząkowe</t>
  </si>
  <si>
    <t>T403a</t>
  </si>
  <si>
    <t>Wentylatornia, poziom 4+</t>
  </si>
  <si>
    <t>T01,T02,T03</t>
  </si>
  <si>
    <t>Garaż</t>
  </si>
  <si>
    <t>-01</t>
  </si>
  <si>
    <t>Archiwum WNHiS</t>
  </si>
  <si>
    <t>-11</t>
  </si>
  <si>
    <t>Archiwum WBNS</t>
  </si>
  <si>
    <t>-12</t>
  </si>
  <si>
    <t xml:space="preserve">Archiwum </t>
  </si>
  <si>
    <t>-13</t>
  </si>
  <si>
    <t>Pomieszczenie gospodarcze za hydrofornią</t>
  </si>
  <si>
    <t>-18</t>
  </si>
  <si>
    <t>Zaplecze stołówki</t>
  </si>
  <si>
    <t>T203B</t>
  </si>
  <si>
    <t>pomieszczenie magazynowe</t>
  </si>
  <si>
    <t>G-21</t>
  </si>
  <si>
    <t>G-22</t>
  </si>
  <si>
    <t>Razem pow. obiektu</t>
  </si>
  <si>
    <t>4x15 W</t>
  </si>
  <si>
    <t>60/60</t>
  </si>
  <si>
    <t>53/16</t>
  </si>
  <si>
    <t>św./św.</t>
  </si>
  <si>
    <t>2x26/2x9</t>
  </si>
  <si>
    <t>Ø24,57/4</t>
  </si>
  <si>
    <t>wiszące/natynkowe</t>
  </si>
  <si>
    <t>4-8m</t>
  </si>
  <si>
    <t>27/6</t>
  </si>
  <si>
    <t>80/14</t>
  </si>
  <si>
    <t>40</t>
  </si>
  <si>
    <t>120/15</t>
  </si>
  <si>
    <t>natynkowe</t>
  </si>
  <si>
    <t>180</t>
  </si>
  <si>
    <t xml:space="preserve">wiszące </t>
  </si>
  <si>
    <t>26</t>
  </si>
  <si>
    <t>20</t>
  </si>
  <si>
    <t>15</t>
  </si>
  <si>
    <t>5/11</t>
  </si>
  <si>
    <t>świetlówka/led</t>
  </si>
  <si>
    <t>2x18/1x5</t>
  </si>
  <si>
    <t>świetlówka</t>
  </si>
  <si>
    <t>2x18</t>
  </si>
  <si>
    <t>4/8</t>
  </si>
  <si>
    <t>4/7</t>
  </si>
  <si>
    <t>3/8</t>
  </si>
  <si>
    <t>4/6</t>
  </si>
  <si>
    <t>3/9</t>
  </si>
  <si>
    <t>3/6</t>
  </si>
  <si>
    <t>Ø24/Ø10</t>
  </si>
  <si>
    <t>Ø24/Ø11</t>
  </si>
  <si>
    <t>Ø24/Ø12</t>
  </si>
  <si>
    <t>Ø24/Ø13</t>
  </si>
  <si>
    <t>5/13</t>
  </si>
  <si>
    <t>1/2</t>
  </si>
  <si>
    <t>Ø24/Ø14</t>
  </si>
  <si>
    <t>Ø24/Ø15</t>
  </si>
  <si>
    <t>6/13</t>
  </si>
  <si>
    <t>3/7</t>
  </si>
  <si>
    <t>Ø24/Ø16</t>
  </si>
  <si>
    <t>Ø24/Ø17</t>
  </si>
  <si>
    <t>Ø24/Ø18</t>
  </si>
  <si>
    <t>Ø24/Ø19</t>
  </si>
  <si>
    <t xml:space="preserve">Parter korytarz </t>
  </si>
  <si>
    <t>Klatka 1</t>
  </si>
  <si>
    <t>Klatka 2</t>
  </si>
  <si>
    <t xml:space="preserve">Klatka 3 </t>
  </si>
  <si>
    <t>24/2</t>
  </si>
  <si>
    <t>120/20</t>
  </si>
  <si>
    <t>2x24/2x26</t>
  </si>
  <si>
    <t>40/40,120/15</t>
  </si>
  <si>
    <t>24/120/106</t>
  </si>
  <si>
    <t>2x24/4x18/1x35</t>
  </si>
  <si>
    <t>40/40,60/60,120/10</t>
  </si>
  <si>
    <t>natynkowe/s. podwieszany/s. podwieszany</t>
  </si>
  <si>
    <t xml:space="preserve">I pietro korytarz </t>
  </si>
  <si>
    <t>s. podwieszany/s. podwieszany/natynkowa</t>
  </si>
  <si>
    <t>91/80/48</t>
  </si>
  <si>
    <t>4x18/1x35/2x26</t>
  </si>
  <si>
    <t>60/60,120/10,Ø24</t>
  </si>
  <si>
    <t xml:space="preserve">II pietro korytarz </t>
  </si>
  <si>
    <t>47/65</t>
  </si>
  <si>
    <t>4x18/1x35</t>
  </si>
  <si>
    <t>60/60,120/10</t>
  </si>
  <si>
    <t>s. podwieszany/s. podwieszany</t>
  </si>
  <si>
    <t>73/77</t>
  </si>
  <si>
    <t xml:space="preserve">III pietro korytarz </t>
  </si>
  <si>
    <t xml:space="preserve">IV pietro korytarz </t>
  </si>
  <si>
    <r>
      <t>pow. m</t>
    </r>
    <r>
      <rPr>
        <b/>
        <vertAlign val="superscript"/>
        <sz val="10"/>
        <rFont val="Arial CE"/>
        <family val="2"/>
        <charset val="238"/>
      </rPr>
      <t>2</t>
    </r>
  </si>
  <si>
    <t>DAG</t>
  </si>
  <si>
    <t>wiszące</t>
  </si>
  <si>
    <t>2x26</t>
  </si>
  <si>
    <t>Pokój profesorski-WNH</t>
  </si>
  <si>
    <t>Aula Muzyczna</t>
  </si>
  <si>
    <t>116,116A</t>
  </si>
  <si>
    <t>Pracownia Technik komputerowych i internetu-WT</t>
  </si>
  <si>
    <t>Sala Wykładowa WT</t>
  </si>
  <si>
    <t>Pomieszczenie dla kontroli zewnętrznych</t>
  </si>
  <si>
    <t xml:space="preserve">Pracownia fotograficzna WNH/WT/ </t>
  </si>
  <si>
    <t>Biblioteka Główna UKSW - wypożyczalnia</t>
  </si>
  <si>
    <t>Biblioteka Główna UKSW</t>
  </si>
  <si>
    <t>Sala Wykładowa</t>
  </si>
  <si>
    <t>Zaplecze sali wykładowej</t>
  </si>
  <si>
    <t>210A</t>
  </si>
  <si>
    <t>Pracownia Dydaktyczna - CSI</t>
  </si>
  <si>
    <t xml:space="preserve">Sala Wykładowa-WNH </t>
  </si>
  <si>
    <t>Wypożyczalnia WNH</t>
  </si>
  <si>
    <t xml:space="preserve">Sala Wykładowa </t>
  </si>
  <si>
    <t>Czytelnia - Filologia Polska WNH</t>
  </si>
  <si>
    <t>Biblioteka Główna UKSW - czytelnia czasopism</t>
  </si>
  <si>
    <t>Biblioteka Główna UKSW - katalogi</t>
  </si>
  <si>
    <t>K-303,304</t>
  </si>
  <si>
    <t>Biblioteka Główna UKSW - czytelnia</t>
  </si>
  <si>
    <t xml:space="preserve">Biblioteka Główna UKSW - Informatorium </t>
  </si>
  <si>
    <t>Dziekan -WNH</t>
  </si>
  <si>
    <t>Aula Jana Pawła II</t>
  </si>
  <si>
    <t>Dziekanat-WNH</t>
  </si>
  <si>
    <t>312, 314</t>
  </si>
  <si>
    <t>313A</t>
  </si>
  <si>
    <t>Pomieszczenie socjalne WNH</t>
  </si>
  <si>
    <t xml:space="preserve">Sala Senacka </t>
  </si>
  <si>
    <t>401, 401a</t>
  </si>
  <si>
    <t>Zaplecze Sali Senackiej</t>
  </si>
  <si>
    <t>402, 402a</t>
  </si>
  <si>
    <t>Sala Wykładowa-pracownia</t>
  </si>
  <si>
    <t>410A</t>
  </si>
  <si>
    <t xml:space="preserve"> Instytut Edukacji Medialnej i Dziennikarstwa</t>
  </si>
  <si>
    <t>Zakład Teologii Duchowości Studium Duchowości Europejskiej- WT</t>
  </si>
  <si>
    <t>Sala Wykładowa- WT</t>
  </si>
  <si>
    <t>421, 421A</t>
  </si>
  <si>
    <t>Pokój profesorski WNH</t>
  </si>
  <si>
    <t>Sala konferencyjna</t>
  </si>
  <si>
    <t>Sekretariat Biblioteka Główna UKSW</t>
  </si>
  <si>
    <t>Dyrektor Biblioteki Głównej UKSW</t>
  </si>
  <si>
    <t>Wydział Nauk Humanistycznych</t>
  </si>
  <si>
    <t>Pomieszczenie biurowe - Kwestura-Inwentaryzacje</t>
  </si>
  <si>
    <t>Kancelaria Ogólna -DAG</t>
  </si>
  <si>
    <t xml:space="preserve">Pomieszczenie socjalne </t>
  </si>
  <si>
    <t>121 A</t>
  </si>
  <si>
    <t>Biblioteka Główna UKSW - Dział Gromadzenia Zbiorów</t>
  </si>
  <si>
    <t>Biblioteka Główna UKSW - Dział Opracowań</t>
  </si>
  <si>
    <t>Inspektorat BHP</t>
  </si>
  <si>
    <t>Biuro Organizacyjne</t>
  </si>
  <si>
    <t xml:space="preserve">  SOCJALNE i ZAPL. TECH.</t>
  </si>
  <si>
    <t>Magazyn podręczny-DAG</t>
  </si>
  <si>
    <t>Magazyn książek - Wydawnictwo</t>
  </si>
  <si>
    <t>Chór UKSW</t>
  </si>
  <si>
    <t>Magazyn DAG</t>
  </si>
  <si>
    <t>Magazyn - Dział Kształcenia (druki)</t>
  </si>
  <si>
    <t>Biblioteka Główna UKSW- SKANERY</t>
  </si>
  <si>
    <t>Biblioteka Główna UKSW - magazyn książek</t>
  </si>
  <si>
    <t>Magazyn Biblioteki Głównej UKSW</t>
  </si>
  <si>
    <t>202, 205</t>
  </si>
  <si>
    <t>Sala bufetowa</t>
  </si>
  <si>
    <t>hol</t>
  </si>
  <si>
    <t>Bufet- najem Kółko i krzyżyk - Michał Izydorek Vel Zydorek</t>
  </si>
  <si>
    <t>Magazyn Kwestura</t>
  </si>
  <si>
    <t>Magazyn podręczny DAG</t>
  </si>
  <si>
    <t>Razem pow. socjalna i tech.</t>
  </si>
  <si>
    <t>Pomieszczenie dla osób niepełnosprawnych</t>
  </si>
  <si>
    <t>WC "M"</t>
  </si>
  <si>
    <t>WC "D"</t>
  </si>
  <si>
    <t>WC - Pokój dla matki z dzieckiem</t>
  </si>
  <si>
    <t>WC "N"</t>
  </si>
  <si>
    <t>WC "D" Pokój dla matki z dzieckiem</t>
  </si>
  <si>
    <t>415 A</t>
  </si>
  <si>
    <t>Rozdz. C.O.</t>
  </si>
  <si>
    <t>Przyłącze C.O.</t>
  </si>
  <si>
    <t>I - 1</t>
  </si>
  <si>
    <t>Przyłącze inst.</t>
  </si>
  <si>
    <t>Przyłącze "E"</t>
  </si>
  <si>
    <t>Rozdzielnia główna</t>
  </si>
  <si>
    <t>201 A</t>
  </si>
  <si>
    <t>Wentylatornia + komora</t>
  </si>
  <si>
    <t>201 B</t>
  </si>
  <si>
    <t>Pomieszczenie pod Aulą - techniczne</t>
  </si>
  <si>
    <t>Pomieszczenie - wiatrołap / magazyn dokumentów Kwestura</t>
  </si>
  <si>
    <t>Pom. łączn. (Crowley)- CSI</t>
  </si>
  <si>
    <t>Pom. przył.-CSI</t>
  </si>
  <si>
    <t>maszynownia, wentylatornia</t>
  </si>
  <si>
    <t>K-402</t>
  </si>
  <si>
    <t>Dźwig maszynownia</t>
  </si>
  <si>
    <t>xx</t>
  </si>
  <si>
    <t>Szatnia</t>
  </si>
  <si>
    <t>120/30</t>
  </si>
  <si>
    <t>3/2</t>
  </si>
  <si>
    <t>2x36,4x18 W</t>
  </si>
  <si>
    <t>120/30,60/60</t>
  </si>
  <si>
    <t>32/20</t>
  </si>
  <si>
    <t>halogen/ś. kompaktowa</t>
  </si>
  <si>
    <t>205/2x26 W</t>
  </si>
  <si>
    <t>3-8 m</t>
  </si>
  <si>
    <t>14</t>
  </si>
  <si>
    <t>170</t>
  </si>
  <si>
    <t>24</t>
  </si>
  <si>
    <t>podstawowe dane o obiekcie</t>
  </si>
  <si>
    <t>jednostka organizacyjna</t>
  </si>
  <si>
    <r>
      <t>adres</t>
    </r>
    <r>
      <rPr>
        <sz val="8"/>
        <rFont val="Arial CE"/>
        <family val="2"/>
        <charset val="238"/>
      </rPr>
      <t xml:space="preserve">: Dewajtis 5 </t>
    </r>
  </si>
  <si>
    <t>Pracownia podstawowych technik radiowo-telewizyjnych</t>
  </si>
  <si>
    <t>WT/IMEiD</t>
  </si>
  <si>
    <t>obiekt własny</t>
  </si>
  <si>
    <t>Sala projekcyjna</t>
  </si>
  <si>
    <t>225, 225A</t>
  </si>
  <si>
    <t>WT/WNH/WPK</t>
  </si>
  <si>
    <r>
      <t>pow. zabudowy</t>
    </r>
    <r>
      <rPr>
        <b/>
        <sz val="8"/>
        <rFont val="Arial CE"/>
        <charset val="238"/>
      </rPr>
      <t xml:space="preserve">:   </t>
    </r>
    <r>
      <rPr>
        <b/>
        <sz val="10"/>
        <rFont val="Arial ce"/>
        <charset val="238"/>
      </rPr>
      <t>1.410,0 m2</t>
    </r>
  </si>
  <si>
    <t>227A</t>
  </si>
  <si>
    <r>
      <t>kubatura:</t>
    </r>
    <r>
      <rPr>
        <b/>
        <sz val="8"/>
        <rFont val="Arial CE"/>
        <charset val="238"/>
      </rPr>
      <t xml:space="preserve">               </t>
    </r>
    <r>
      <rPr>
        <b/>
        <sz val="10"/>
        <rFont val="Arial ce"/>
        <charset val="238"/>
      </rPr>
      <t>13.856,0 m3</t>
    </r>
  </si>
  <si>
    <r>
      <t>pow.  netto:</t>
    </r>
    <r>
      <rPr>
        <b/>
        <sz val="8"/>
        <rFont val="Arial CE"/>
        <charset val="238"/>
      </rPr>
      <t xml:space="preserve">        </t>
    </r>
    <r>
      <rPr>
        <b/>
        <sz val="10"/>
        <rFont val="Arial ce"/>
        <charset val="238"/>
      </rPr>
      <t>3.279,0 m2</t>
    </r>
  </si>
  <si>
    <t>WT</t>
  </si>
  <si>
    <t>Instytut Nauk Biblijnych iZakład Dialogu Katolicko-Judaistycznego</t>
  </si>
  <si>
    <t>WPK/WNH</t>
  </si>
  <si>
    <t>326, 326A</t>
  </si>
  <si>
    <t>WT/WNH</t>
  </si>
  <si>
    <t>WNH</t>
  </si>
  <si>
    <t>WNH/WPK</t>
  </si>
  <si>
    <t>Sala konferencyjna- Biuro Rektorskie</t>
  </si>
  <si>
    <t>Biuro Rektorskie</t>
  </si>
  <si>
    <t>Prorektor ds.spraw studenckich i kształcenia</t>
  </si>
  <si>
    <t>p. ds. studenckich i ksztacenia</t>
  </si>
  <si>
    <t>Sekretariat Prorektora ds. studenckich i kształcenia</t>
  </si>
  <si>
    <t>Prorektor ds.nauki i współpracy międzynarodowej</t>
  </si>
  <si>
    <t>p. ds. nauki i współ. międzyna.</t>
  </si>
  <si>
    <t>Sekretariat Prorektora ds. nauki i współ. między.</t>
  </si>
  <si>
    <t>Biuro Polityki Naukowej i Analiz Strategicznych</t>
  </si>
  <si>
    <t>Biuro Polityki Naukowej I Analiz Strategicznych</t>
  </si>
  <si>
    <t>Sekretariat Prorektora ds. ogólnych i rozwoju</t>
  </si>
  <si>
    <t>p. ds. ogólnych i rozwoju</t>
  </si>
  <si>
    <t>Prorektor ds.ogólnych i rozwoju</t>
  </si>
  <si>
    <t>Aneks kuchenny</t>
  </si>
  <si>
    <t>Centrum Cyfrowej Nauki i Technologii</t>
  </si>
  <si>
    <t>CNT</t>
  </si>
  <si>
    <t>BR</t>
  </si>
  <si>
    <t>Biuro Rektorskie- Dyrektor Kancelarii Rektora</t>
  </si>
  <si>
    <t xml:space="preserve"> 437A</t>
  </si>
  <si>
    <t>Sekretariat Rektora</t>
  </si>
  <si>
    <t>Rektor</t>
  </si>
  <si>
    <t xml:space="preserve"> Instytut Teologii Praktycznej</t>
  </si>
  <si>
    <t>WT - realizacja projektu "Absolwent z kompetencjami"</t>
  </si>
  <si>
    <t xml:space="preserve"> Instytut Dialogu Kultury i Religii</t>
  </si>
  <si>
    <t>Zespół Radców Prawnych/Prorektorat ds.Studenckich i Kształcenia</t>
  </si>
  <si>
    <t>Zespół Radców Prawnych</t>
  </si>
  <si>
    <t xml:space="preserve"> </t>
  </si>
  <si>
    <t>Zakład Edytorstwa WNH</t>
  </si>
  <si>
    <t>SOCJALNE i ZAPLECZE TECHNICZNE</t>
  </si>
  <si>
    <t>Jadalnia</t>
  </si>
  <si>
    <t>138, 138A</t>
  </si>
  <si>
    <t>najem 256,1 m2</t>
  </si>
  <si>
    <t>Zmywalnia</t>
  </si>
  <si>
    <t>najem</t>
  </si>
  <si>
    <t>Kuchnia</t>
  </si>
  <si>
    <t>139A</t>
  </si>
  <si>
    <t>Bufet ekspedycyjny</t>
  </si>
  <si>
    <t>Magazyn produktów suchych</t>
  </si>
  <si>
    <t>Magazyn chłodnia</t>
  </si>
  <si>
    <t>141A</t>
  </si>
  <si>
    <t>Magazyn napojów</t>
  </si>
  <si>
    <t>Pokój personelu</t>
  </si>
  <si>
    <t>Biuro</t>
  </si>
  <si>
    <t>Łazienka</t>
  </si>
  <si>
    <t>145A</t>
  </si>
  <si>
    <t>Przygotowywanie warzyw</t>
  </si>
  <si>
    <t>Magazyn warzyw</t>
  </si>
  <si>
    <t>147A/148</t>
  </si>
  <si>
    <t>Komunikacja</t>
  </si>
  <si>
    <t>-</t>
  </si>
  <si>
    <t>Pomieszczenie dostaw</t>
  </si>
  <si>
    <t>Pomieszczenie sprzątaczek</t>
  </si>
  <si>
    <t>Dezynfekcja jaj</t>
  </si>
  <si>
    <t>Magazyn odpadków</t>
  </si>
  <si>
    <t>Razem pow. STOŁÓWKA</t>
  </si>
  <si>
    <t>Podrozdzielnia C.O.</t>
  </si>
  <si>
    <t>ogólnoużytkowe</t>
  </si>
  <si>
    <t>Pomieszczenie techniczne</t>
  </si>
  <si>
    <t>Pomieszczenie technika elektrycznego</t>
  </si>
  <si>
    <t>Magazyn książek - WNH</t>
  </si>
  <si>
    <t>WNH/DAG</t>
  </si>
  <si>
    <t>COFFEEL Sp.zo.o.- Michał Derlatka</t>
  </si>
  <si>
    <t>TV Internetowa UKSW -magazyn sprzętu</t>
  </si>
  <si>
    <t>TV Internetowa UKSW</t>
  </si>
  <si>
    <t>Serwerownia (krosownica) CSI</t>
  </si>
  <si>
    <t>TOGI</t>
  </si>
  <si>
    <t>WC Damski</t>
  </si>
  <si>
    <t>157-157A</t>
  </si>
  <si>
    <t>WC Męski</t>
  </si>
  <si>
    <t>158-158A</t>
  </si>
  <si>
    <t>230-230A</t>
  </si>
  <si>
    <t>231-231A</t>
  </si>
  <si>
    <t>330-330A</t>
  </si>
  <si>
    <t>331-331A</t>
  </si>
  <si>
    <t>439-439A</t>
  </si>
  <si>
    <t>440A</t>
  </si>
  <si>
    <t>509-509A</t>
  </si>
  <si>
    <t>510-510A</t>
  </si>
  <si>
    <t>Rekreacja i komunikacja</t>
  </si>
  <si>
    <t>poziom: -2</t>
  </si>
  <si>
    <t xml:space="preserve">Komunikacja </t>
  </si>
  <si>
    <t>poziom: -1</t>
  </si>
  <si>
    <t>poziom: 0</t>
  </si>
  <si>
    <t>poziom: +1</t>
  </si>
  <si>
    <t>poziom: +2</t>
  </si>
  <si>
    <t>KŁ 1</t>
  </si>
  <si>
    <t>KŁ 2</t>
  </si>
  <si>
    <t>KŁ 3</t>
  </si>
  <si>
    <t>KŁ 4</t>
  </si>
  <si>
    <t>KŁ 5</t>
  </si>
  <si>
    <t>Przedsionek (przejście Łącznik - Bud. Rektor.)</t>
  </si>
  <si>
    <t>Pomieszczenie gospodarcze DAG</t>
  </si>
  <si>
    <t>LP</t>
  </si>
  <si>
    <t>Korytaż +1</t>
  </si>
  <si>
    <t>38</t>
  </si>
  <si>
    <t>30</t>
  </si>
  <si>
    <t>Korytaż -1</t>
  </si>
  <si>
    <t>Korytaż -2</t>
  </si>
  <si>
    <t>Klatka 3</t>
  </si>
  <si>
    <t>Ø25</t>
  </si>
  <si>
    <t>Zestawienie inwentaryzacyjne opraw oświetleniowych w budynku  nr 23 na terenie Campusu Wóycickiego 1/3 w Warszawie.</t>
  </si>
  <si>
    <t>Zestawienie inwentaryzacyjne opraw oświetleniowych w budynku  Łącznika na terenie Campusu Wóycickiego 1/3 w Warszawie.</t>
  </si>
  <si>
    <t>Zestawienie inwentaryzacyjne opraw oświetleniowych w budynku Łącznika na terenie Campusu Wóycickiego 1/3 w Warszawie.</t>
  </si>
  <si>
    <t>Zestawienie inwentaryzacyjne opraw oświetleniowych w budynku Nowy Gmach na terenie Campusu Wóycickiego 1/3 w Warszawie.</t>
  </si>
  <si>
    <t>Hol 0</t>
  </si>
  <si>
    <t>37</t>
  </si>
  <si>
    <t>LED</t>
  </si>
  <si>
    <t>8W</t>
  </si>
  <si>
    <t>s. podwieszany/ natynkowe</t>
  </si>
  <si>
    <t>6/7</t>
  </si>
  <si>
    <t>świ. komp./ świetlówka</t>
  </si>
  <si>
    <t>2x18/35</t>
  </si>
  <si>
    <t>Ø24,120/15</t>
  </si>
  <si>
    <t>2x19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</si>
</sst>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sz val="11"/>
      <color theme="1"/>
      <name val="Arial ce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u/>
      <sz val="8"/>
      <name val="Arial CE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8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49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2" fontId="0" fillId="0" borderId="1" xfId="1" applyNumberFormat="1" applyFont="1" applyFill="1" applyBorder="1" applyAlignment="1">
      <alignment horizontal="right" vertical="center" wrapText="1"/>
    </xf>
    <xf numFmtId="0" fontId="0" fillId="0" borderId="1" xfId="1" applyFont="1" applyBorder="1" applyAlignment="1">
      <alignment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right" vertical="center" wrapText="1"/>
    </xf>
    <xf numFmtId="4" fontId="0" fillId="0" borderId="1" xfId="1" applyNumberFormat="1" applyFont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center"/>
    </xf>
    <xf numFmtId="2" fontId="5" fillId="2" borderId="1" xfId="2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5" fillId="2" borderId="1" xfId="2" applyNumberFormat="1" applyFont="1" applyFill="1" applyBorder="1"/>
    <xf numFmtId="4" fontId="0" fillId="0" borderId="1" xfId="0" applyNumberFormat="1" applyFont="1" applyFill="1" applyBorder="1" applyAlignment="1">
      <alignment vertical="center" wrapText="1"/>
    </xf>
    <xf numFmtId="4" fontId="0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center"/>
    </xf>
    <xf numFmtId="2" fontId="0" fillId="0" borderId="1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49" fontId="4" fillId="0" borderId="1" xfId="2" applyNumberFormat="1" applyFont="1" applyFill="1" applyBorder="1" applyAlignment="1">
      <alignment horizontal="center"/>
    </xf>
    <xf numFmtId="49" fontId="0" fillId="0" borderId="1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vertical="center"/>
    </xf>
    <xf numFmtId="4" fontId="0" fillId="3" borderId="1" xfId="1" applyNumberFormat="1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1" applyNumberFormat="1" applyFont="1" applyFill="1" applyBorder="1" applyAlignment="1">
      <alignment horizontal="center" vertical="center" wrapText="1"/>
    </xf>
    <xf numFmtId="2" fontId="0" fillId="4" borderId="1" xfId="1" applyNumberFormat="1" applyFont="1" applyFill="1" applyBorder="1" applyAlignment="1">
      <alignment horizontal="right" vertical="center" wrapText="1"/>
    </xf>
    <xf numFmtId="49" fontId="0" fillId="4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" fontId="1" fillId="0" borderId="0" xfId="0" applyNumberFormat="1" applyFont="1" applyFill="1" applyBorder="1" applyAlignment="1"/>
    <xf numFmtId="0" fontId="0" fillId="0" borderId="5" xfId="0" applyBorder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/>
    <xf numFmtId="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/>
    <xf numFmtId="4" fontId="0" fillId="0" borderId="5" xfId="0" applyNumberFormat="1" applyFill="1" applyBorder="1"/>
    <xf numFmtId="0" fontId="0" fillId="0" borderId="5" xfId="2" applyFont="1" applyFill="1" applyBorder="1" applyAlignment="1">
      <alignment horizontal="left"/>
    </xf>
    <xf numFmtId="0" fontId="0" fillId="0" borderId="5" xfId="2" applyFont="1" applyFill="1" applyBorder="1" applyAlignment="1">
      <alignment horizontal="right"/>
    </xf>
    <xf numFmtId="4" fontId="0" fillId="0" borderId="5" xfId="2" applyNumberFormat="1" applyFont="1" applyFill="1" applyBorder="1"/>
    <xf numFmtId="4" fontId="5" fillId="5" borderId="5" xfId="0" applyNumberFormat="1" applyFont="1" applyFill="1" applyBorder="1"/>
    <xf numFmtId="49" fontId="0" fillId="0" borderId="5" xfId="0" applyNumberFormat="1" applyFont="1" applyFill="1" applyBorder="1" applyAlignment="1">
      <alignment horizontal="right"/>
    </xf>
    <xf numFmtId="0" fontId="0" fillId="6" borderId="5" xfId="0" applyFont="1" applyFill="1" applyBorder="1" applyAlignment="1">
      <alignment wrapText="1"/>
    </xf>
    <xf numFmtId="4" fontId="0" fillId="0" borderId="5" xfId="0" applyNumberFormat="1" applyFill="1" applyBorder="1" applyAlignment="1">
      <alignment horizontal="right"/>
    </xf>
    <xf numFmtId="0" fontId="0" fillId="0" borderId="5" xfId="0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49" fontId="0" fillId="6" borderId="5" xfId="0" applyNumberFormat="1" applyFont="1" applyFill="1" applyBorder="1" applyAlignment="1">
      <alignment horizontal="right" vertical="center" wrapText="1"/>
    </xf>
    <xf numFmtId="4" fontId="0" fillId="6" borderId="5" xfId="0" applyNumberFormat="1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vertical="center" wrapText="1"/>
    </xf>
    <xf numFmtId="0" fontId="12" fillId="0" borderId="5" xfId="0" applyFont="1" applyFill="1" applyBorder="1"/>
    <xf numFmtId="49" fontId="12" fillId="0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 vertical="center"/>
    </xf>
    <xf numFmtId="4" fontId="5" fillId="7" borderId="5" xfId="0" applyNumberFormat="1" applyFont="1" applyFill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18" fillId="0" borderId="9" xfId="3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9" xfId="3" applyFont="1" applyBorder="1" applyAlignment="1">
      <alignment horizontal="center" vertical="center" wrapText="1"/>
    </xf>
    <xf numFmtId="0" fontId="18" fillId="0" borderId="19" xfId="3" applyBorder="1" applyAlignment="1">
      <alignment horizontal="center" vertical="center" wrapText="1"/>
    </xf>
    <xf numFmtId="2" fontId="18" fillId="0" borderId="22" xfId="3" applyNumberFormat="1" applyBorder="1" applyAlignment="1">
      <alignment horizontal="center" vertical="center" wrapText="1"/>
    </xf>
    <xf numFmtId="164" fontId="2" fillId="0" borderId="23" xfId="3" applyNumberFormat="1" applyFont="1" applyBorder="1" applyAlignment="1">
      <alignment horizontal="center" vertical="center" wrapText="1"/>
    </xf>
    <xf numFmtId="2" fontId="18" fillId="0" borderId="23" xfId="3" applyNumberForma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 wrapText="1"/>
    </xf>
    <xf numFmtId="0" fontId="18" fillId="0" borderId="23" xfId="3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8" fillId="0" borderId="30" xfId="3" applyBorder="1" applyAlignment="1">
      <alignment horizontal="center" vertical="center" wrapText="1"/>
    </xf>
    <xf numFmtId="2" fontId="2" fillId="0" borderId="23" xfId="3" applyNumberFormat="1" applyFont="1" applyBorder="1" applyAlignment="1">
      <alignment horizontal="center" vertical="center" wrapText="1"/>
    </xf>
    <xf numFmtId="0" fontId="18" fillId="0" borderId="20" xfId="3" applyBorder="1" applyAlignment="1">
      <alignment horizontal="center" vertical="center" wrapText="1"/>
    </xf>
    <xf numFmtId="2" fontId="18" fillId="10" borderId="19" xfId="3" applyNumberFormat="1" applyFill="1" applyBorder="1" applyAlignment="1">
      <alignment horizontal="center" vertical="center" wrapText="1"/>
    </xf>
    <xf numFmtId="3" fontId="18" fillId="0" borderId="19" xfId="3" applyNumberFormat="1" applyBorder="1" applyAlignment="1">
      <alignment horizontal="center" vertical="center" wrapText="1"/>
    </xf>
    <xf numFmtId="2" fontId="16" fillId="0" borderId="23" xfId="3" applyNumberFormat="1" applyFont="1" applyBorder="1" applyAlignment="1">
      <alignment horizontal="center" vertical="center" wrapText="1"/>
    </xf>
    <xf numFmtId="0" fontId="18" fillId="0" borderId="26" xfId="3" applyFont="1" applyBorder="1" applyAlignment="1">
      <alignment horizontal="center" vertical="center" wrapText="1"/>
    </xf>
    <xf numFmtId="0" fontId="18" fillId="0" borderId="26" xfId="3" applyBorder="1" applyAlignment="1">
      <alignment horizontal="center" vertical="center" wrapText="1"/>
    </xf>
    <xf numFmtId="2" fontId="18" fillId="0" borderId="11" xfId="3" applyNumberFormat="1" applyBorder="1" applyAlignment="1">
      <alignment horizontal="center" vertical="center" wrapText="1"/>
    </xf>
    <xf numFmtId="0" fontId="18" fillId="0" borderId="21" xfId="3" applyBorder="1" applyAlignment="1">
      <alignment horizontal="center" vertical="center" wrapText="1"/>
    </xf>
    <xf numFmtId="2" fontId="18" fillId="0" borderId="25" xfId="3" applyNumberFormat="1" applyBorder="1" applyAlignment="1">
      <alignment horizontal="center" vertical="center" wrapText="1"/>
    </xf>
    <xf numFmtId="0" fontId="3" fillId="8" borderId="32" xfId="3" applyFont="1" applyFill="1" applyBorder="1" applyAlignment="1">
      <alignment horizontal="center" vertical="center" wrapText="1"/>
    </xf>
    <xf numFmtId="0" fontId="3" fillId="8" borderId="16" xfId="3" applyFont="1" applyFill="1" applyBorder="1" applyAlignment="1">
      <alignment horizontal="center" vertical="center" wrapText="1"/>
    </xf>
    <xf numFmtId="4" fontId="3" fillId="8" borderId="13" xfId="3" applyNumberFormat="1" applyFont="1" applyFill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18" fillId="0" borderId="18" xfId="3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0" fontId="3" fillId="8" borderId="13" xfId="3" applyFont="1" applyFill="1" applyBorder="1" applyAlignment="1">
      <alignment horizontal="center" vertical="center" wrapText="1"/>
    </xf>
    <xf numFmtId="0" fontId="3" fillId="8" borderId="12" xfId="3" applyFont="1" applyFill="1" applyBorder="1" applyAlignment="1">
      <alignment horizontal="center" vertical="center" wrapText="1"/>
    </xf>
    <xf numFmtId="2" fontId="3" fillId="8" borderId="13" xfId="3" applyNumberFormat="1" applyFont="1" applyFill="1" applyBorder="1" applyAlignment="1">
      <alignment horizontal="center" vertical="center" wrapText="1"/>
    </xf>
    <xf numFmtId="0" fontId="2" fillId="0" borderId="29" xfId="3" applyFont="1" applyBorder="1" applyAlignment="1">
      <alignment horizontal="center" vertical="center" wrapText="1"/>
    </xf>
    <xf numFmtId="2" fontId="2" fillId="0" borderId="22" xfId="3" applyNumberFormat="1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18" fillId="0" borderId="30" xfId="3" applyFont="1" applyBorder="1" applyAlignment="1">
      <alignment horizontal="center" vertical="center" wrapText="1"/>
    </xf>
    <xf numFmtId="2" fontId="18" fillId="0" borderId="23" xfId="3" applyNumberFormat="1" applyFont="1" applyBorder="1" applyAlignment="1">
      <alignment horizontal="center" vertical="center" wrapText="1"/>
    </xf>
    <xf numFmtId="2" fontId="18" fillId="0" borderId="23" xfId="3" applyNumberFormat="1" applyFont="1" applyFill="1" applyBorder="1" applyAlignment="1">
      <alignment horizontal="center" vertical="center" wrapText="1"/>
    </xf>
    <xf numFmtId="0" fontId="18" fillId="0" borderId="33" xfId="3" applyBorder="1" applyAlignment="1">
      <alignment horizontal="center" vertical="center" wrapText="1"/>
    </xf>
    <xf numFmtId="2" fontId="18" fillId="0" borderId="27" xfId="3" applyNumberFormat="1" applyFont="1" applyBorder="1" applyAlignment="1">
      <alignment horizontal="center" vertical="center" wrapText="1"/>
    </xf>
    <xf numFmtId="0" fontId="18" fillId="0" borderId="30" xfId="3" applyFont="1" applyFill="1" applyBorder="1" applyAlignment="1">
      <alignment horizontal="center" vertical="center" wrapText="1"/>
    </xf>
    <xf numFmtId="0" fontId="18" fillId="0" borderId="31" xfId="3" applyBorder="1" applyAlignment="1">
      <alignment horizontal="center" vertical="center" wrapText="1"/>
    </xf>
    <xf numFmtId="2" fontId="18" fillId="0" borderId="24" xfId="3" applyNumberFormat="1" applyBorder="1" applyAlignment="1">
      <alignment horizontal="center" vertical="center" wrapText="1"/>
    </xf>
    <xf numFmtId="0" fontId="3" fillId="8" borderId="14" xfId="3" applyFont="1" applyFill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2" fontId="2" fillId="0" borderId="27" xfId="3" applyNumberFormat="1" applyFont="1" applyBorder="1" applyAlignment="1">
      <alignment horizontal="center" vertical="center" wrapText="1"/>
    </xf>
    <xf numFmtId="3" fontId="18" fillId="0" borderId="30" xfId="3" applyNumberFormat="1" applyBorder="1" applyAlignment="1">
      <alignment horizontal="center" vertical="center" wrapText="1"/>
    </xf>
    <xf numFmtId="0" fontId="2" fillId="0" borderId="26" xfId="3" applyFont="1" applyBorder="1" applyAlignment="1">
      <alignment horizontal="center" vertical="center" wrapText="1"/>
    </xf>
    <xf numFmtId="49" fontId="18" fillId="0" borderId="30" xfId="3" applyNumberFormat="1" applyBorder="1" applyAlignment="1">
      <alignment horizontal="center" vertical="center" wrapText="1"/>
    </xf>
    <xf numFmtId="49" fontId="18" fillId="0" borderId="7" xfId="3" applyNumberForma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21" xfId="3" applyFont="1" applyBorder="1" applyAlignment="1">
      <alignment horizontal="center" vertical="center" wrapText="1"/>
    </xf>
    <xf numFmtId="0" fontId="3" fillId="8" borderId="15" xfId="3" applyFont="1" applyFill="1" applyBorder="1" applyAlignment="1">
      <alignment horizontal="center" vertical="center" wrapText="1"/>
    </xf>
    <xf numFmtId="0" fontId="5" fillId="9" borderId="14" xfId="3" applyFont="1" applyFill="1" applyBorder="1" applyAlignment="1">
      <alignment horizontal="center" vertical="center" wrapText="1"/>
    </xf>
    <xf numFmtId="4" fontId="3" fillId="9" borderId="24" xfId="3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1" fillId="0" borderId="9" xfId="0" applyFont="1" applyBorder="1"/>
    <xf numFmtId="0" fontId="21" fillId="0" borderId="11" xfId="0" applyFont="1" applyBorder="1"/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9" xfId="0" applyFont="1" applyBorder="1" applyAlignment="1">
      <alignment horizontal="left" vertical="top" wrapText="1"/>
    </xf>
    <xf numFmtId="0" fontId="19" fillId="0" borderId="9" xfId="0" applyFont="1" applyBorder="1" applyAlignment="1">
      <alignment vertical="top" wrapText="1"/>
    </xf>
    <xf numFmtId="0" fontId="0" fillId="0" borderId="9" xfId="0" applyBorder="1"/>
    <xf numFmtId="0" fontId="0" fillId="0" borderId="8" xfId="0" applyBorder="1"/>
    <xf numFmtId="0" fontId="20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2" fontId="0" fillId="0" borderId="37" xfId="0" applyNumberForma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2" fontId="5" fillId="8" borderId="1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0" fontId="0" fillId="0" borderId="19" xfId="0" quotePrefix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quotePrefix="1" applyFill="1" applyBorder="1" applyAlignment="1">
      <alignment horizontal="center" vertical="center" wrapText="1"/>
    </xf>
    <xf numFmtId="2" fontId="24" fillId="8" borderId="24" xfId="0" applyNumberFormat="1" applyFont="1" applyFill="1" applyBorder="1" applyAlignment="1">
      <alignment horizontal="center" vertical="center" wrapText="1"/>
    </xf>
    <xf numFmtId="0" fontId="0" fillId="0" borderId="18" xfId="0" quotePrefix="1" applyFill="1" applyBorder="1" applyAlignment="1">
      <alignment horizontal="center" vertical="center" wrapText="1"/>
    </xf>
    <xf numFmtId="4" fontId="5" fillId="8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4" fontId="5" fillId="9" borderId="13" xfId="0" applyNumberFormat="1" applyFont="1" applyFill="1" applyBorder="1" applyAlignment="1">
      <alignment horizontal="center" vertical="center" wrapText="1"/>
    </xf>
    <xf numFmtId="49" fontId="18" fillId="0" borderId="42" xfId="3" applyNumberFormat="1" applyBorder="1" applyAlignment="1">
      <alignment horizontal="center" vertical="center" wrapText="1"/>
    </xf>
    <xf numFmtId="2" fontId="2" fillId="0" borderId="39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vertical="center" wrapText="1"/>
    </xf>
    <xf numFmtId="0" fontId="3" fillId="0" borderId="5" xfId="2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3" fillId="0" borderId="5" xfId="2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3" fillId="0" borderId="28" xfId="3" applyNumberFormat="1" applyFont="1" applyBorder="1" applyAlignment="1">
      <alignment horizontal="center" vertical="center" wrapText="1"/>
    </xf>
    <xf numFmtId="164" fontId="3" fillId="0" borderId="24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4" xfId="3" applyFont="1" applyBorder="1" applyAlignment="1">
      <alignment horizontal="center" vertical="center" textRotation="255" wrapText="1"/>
    </xf>
    <xf numFmtId="0" fontId="19" fillId="0" borderId="17" xfId="3" applyFont="1" applyBorder="1" applyAlignment="1">
      <alignment horizontal="center" vertical="center" textRotation="255" wrapText="1"/>
    </xf>
    <xf numFmtId="0" fontId="19" fillId="0" borderId="16" xfId="3" applyFont="1" applyBorder="1" applyAlignment="1">
      <alignment horizontal="center" vertical="center" textRotation="255" wrapText="1"/>
    </xf>
    <xf numFmtId="0" fontId="10" fillId="0" borderId="15" xfId="3" applyFont="1" applyBorder="1" applyAlignment="1">
      <alignment horizontal="center" vertical="center" textRotation="255" wrapText="1"/>
    </xf>
    <xf numFmtId="0" fontId="10" fillId="0" borderId="0" xfId="3" applyFont="1" applyBorder="1" applyAlignment="1">
      <alignment horizontal="center" vertical="center" textRotation="255" wrapText="1"/>
    </xf>
    <xf numFmtId="0" fontId="18" fillId="0" borderId="0" xfId="3" applyBorder="1" applyAlignment="1">
      <alignment horizontal="center" vertical="center" textRotation="255" wrapText="1"/>
    </xf>
    <xf numFmtId="0" fontId="18" fillId="0" borderId="16" xfId="3" applyBorder="1" applyAlignment="1">
      <alignment horizontal="center" vertical="center" textRotation="255" wrapText="1"/>
    </xf>
    <xf numFmtId="0" fontId="10" fillId="0" borderId="17" xfId="3" applyFont="1" applyBorder="1" applyAlignment="1">
      <alignment horizontal="center" vertical="center" textRotation="255" wrapText="1"/>
    </xf>
    <xf numFmtId="0" fontId="10" fillId="0" borderId="16" xfId="3" applyFont="1" applyBorder="1" applyAlignment="1">
      <alignment horizontal="center" vertical="center" textRotation="255" wrapText="1"/>
    </xf>
    <xf numFmtId="0" fontId="3" fillId="0" borderId="10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10" fillId="0" borderId="34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255" wrapText="1"/>
    </xf>
    <xf numFmtId="0" fontId="13" fillId="0" borderId="9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 xr:uid="{00000000-0005-0000-0000-000001000000}"/>
    <cellStyle name="Normalny_Arkusz1" xfId="1" xr:uid="{00000000-0005-0000-0000-000002000000}"/>
    <cellStyle name="Normalny_Budynek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0"/>
  <sheetViews>
    <sheetView workbookViewId="0">
      <selection activeCell="G12" sqref="G12:K12"/>
    </sheetView>
  </sheetViews>
  <sheetFormatPr defaultColWidth="10.625" defaultRowHeight="14.25"/>
  <cols>
    <col min="1" max="1" width="4" style="1" customWidth="1"/>
    <col min="2" max="2" width="7.375" style="1" customWidth="1"/>
    <col min="3" max="3" width="21.25" style="1" customWidth="1"/>
    <col min="4" max="4" width="9.875" style="2" customWidth="1"/>
    <col min="5" max="5" width="7.875" style="3" customWidth="1"/>
    <col min="6" max="6" width="9.5" style="1" customWidth="1"/>
    <col min="7" max="7" width="13" style="1" customWidth="1"/>
    <col min="8" max="8" width="11.125" style="1" customWidth="1"/>
    <col min="9" max="9" width="9.875" style="1" customWidth="1"/>
    <col min="10" max="10" width="13.5" style="1" customWidth="1"/>
    <col min="11" max="11" width="10" style="1" customWidth="1"/>
    <col min="12" max="12" width="16.75" style="1" customWidth="1"/>
    <col min="13" max="244" width="10.625" style="1"/>
    <col min="245" max="245" width="25.125" style="1" customWidth="1"/>
    <col min="246" max="246" width="18.5" style="1" customWidth="1"/>
    <col min="247" max="247" width="50.5" style="1" customWidth="1"/>
    <col min="248" max="248" width="43.25" style="1" customWidth="1"/>
    <col min="249" max="249" width="8.875" style="1" customWidth="1"/>
    <col min="250" max="250" width="11.25" style="1" customWidth="1"/>
    <col min="251" max="251" width="6.5" style="1" customWidth="1"/>
    <col min="252" max="252" width="8.125" style="1" customWidth="1"/>
    <col min="253" max="253" width="10.125" style="1" customWidth="1"/>
    <col min="254" max="254" width="11.5" style="1" customWidth="1"/>
    <col min="255" max="255" width="7.5" style="1" customWidth="1"/>
    <col min="256" max="256" width="14.625" style="1" customWidth="1"/>
    <col min="257" max="500" width="10.625" style="1"/>
    <col min="501" max="501" width="25.125" style="1" customWidth="1"/>
    <col min="502" max="502" width="18.5" style="1" customWidth="1"/>
    <col min="503" max="503" width="50.5" style="1" customWidth="1"/>
    <col min="504" max="504" width="43.25" style="1" customWidth="1"/>
    <col min="505" max="505" width="8.875" style="1" customWidth="1"/>
    <col min="506" max="506" width="11.25" style="1" customWidth="1"/>
    <col min="507" max="507" width="6.5" style="1" customWidth="1"/>
    <col min="508" max="508" width="8.125" style="1" customWidth="1"/>
    <col min="509" max="509" width="10.125" style="1" customWidth="1"/>
    <col min="510" max="510" width="11.5" style="1" customWidth="1"/>
    <col min="511" max="511" width="7.5" style="1" customWidth="1"/>
    <col min="512" max="512" width="14.625" style="1" customWidth="1"/>
    <col min="513" max="756" width="10.625" style="1"/>
    <col min="757" max="757" width="25.125" style="1" customWidth="1"/>
    <col min="758" max="758" width="18.5" style="1" customWidth="1"/>
    <col min="759" max="759" width="50.5" style="1" customWidth="1"/>
    <col min="760" max="760" width="43.25" style="1" customWidth="1"/>
    <col min="761" max="761" width="8.875" style="1" customWidth="1"/>
    <col min="762" max="762" width="11.25" style="1" customWidth="1"/>
    <col min="763" max="763" width="6.5" style="1" customWidth="1"/>
    <col min="764" max="764" width="8.125" style="1" customWidth="1"/>
    <col min="765" max="765" width="10.125" style="1" customWidth="1"/>
    <col min="766" max="766" width="11.5" style="1" customWidth="1"/>
    <col min="767" max="767" width="7.5" style="1" customWidth="1"/>
    <col min="768" max="768" width="14.625" style="1" customWidth="1"/>
    <col min="769" max="1012" width="10.625" style="1"/>
    <col min="1013" max="1013" width="25.125" style="1" customWidth="1"/>
    <col min="1014" max="1014" width="18.5" style="1" customWidth="1"/>
    <col min="1015" max="1015" width="50.5" style="1" customWidth="1"/>
    <col min="1016" max="1016" width="43.25" style="1" customWidth="1"/>
    <col min="1017" max="1017" width="8.875" style="1" customWidth="1"/>
    <col min="1018" max="1018" width="11.25" style="1" customWidth="1"/>
    <col min="1019" max="1019" width="6.5" style="1" customWidth="1"/>
    <col min="1020" max="1020" width="8.125" style="1" customWidth="1"/>
    <col min="1021" max="1021" width="10.125" style="1" customWidth="1"/>
    <col min="1022" max="1022" width="11.5" style="1" customWidth="1"/>
    <col min="1023" max="1023" width="7.5" style="1" customWidth="1"/>
    <col min="1024" max="1024" width="14.625" style="1" customWidth="1"/>
    <col min="1025" max="1268" width="10.625" style="1"/>
    <col min="1269" max="1269" width="25.125" style="1" customWidth="1"/>
    <col min="1270" max="1270" width="18.5" style="1" customWidth="1"/>
    <col min="1271" max="1271" width="50.5" style="1" customWidth="1"/>
    <col min="1272" max="1272" width="43.25" style="1" customWidth="1"/>
    <col min="1273" max="1273" width="8.875" style="1" customWidth="1"/>
    <col min="1274" max="1274" width="11.25" style="1" customWidth="1"/>
    <col min="1275" max="1275" width="6.5" style="1" customWidth="1"/>
    <col min="1276" max="1276" width="8.125" style="1" customWidth="1"/>
    <col min="1277" max="1277" width="10.125" style="1" customWidth="1"/>
    <col min="1278" max="1278" width="11.5" style="1" customWidth="1"/>
    <col min="1279" max="1279" width="7.5" style="1" customWidth="1"/>
    <col min="1280" max="1280" width="14.625" style="1" customWidth="1"/>
    <col min="1281" max="1524" width="10.625" style="1"/>
    <col min="1525" max="1525" width="25.125" style="1" customWidth="1"/>
    <col min="1526" max="1526" width="18.5" style="1" customWidth="1"/>
    <col min="1527" max="1527" width="50.5" style="1" customWidth="1"/>
    <col min="1528" max="1528" width="43.25" style="1" customWidth="1"/>
    <col min="1529" max="1529" width="8.875" style="1" customWidth="1"/>
    <col min="1530" max="1530" width="11.25" style="1" customWidth="1"/>
    <col min="1531" max="1531" width="6.5" style="1" customWidth="1"/>
    <col min="1532" max="1532" width="8.125" style="1" customWidth="1"/>
    <col min="1533" max="1533" width="10.125" style="1" customWidth="1"/>
    <col min="1534" max="1534" width="11.5" style="1" customWidth="1"/>
    <col min="1535" max="1535" width="7.5" style="1" customWidth="1"/>
    <col min="1536" max="1536" width="14.625" style="1" customWidth="1"/>
    <col min="1537" max="1780" width="10.625" style="1"/>
    <col min="1781" max="1781" width="25.125" style="1" customWidth="1"/>
    <col min="1782" max="1782" width="18.5" style="1" customWidth="1"/>
    <col min="1783" max="1783" width="50.5" style="1" customWidth="1"/>
    <col min="1784" max="1784" width="43.25" style="1" customWidth="1"/>
    <col min="1785" max="1785" width="8.875" style="1" customWidth="1"/>
    <col min="1786" max="1786" width="11.25" style="1" customWidth="1"/>
    <col min="1787" max="1787" width="6.5" style="1" customWidth="1"/>
    <col min="1788" max="1788" width="8.125" style="1" customWidth="1"/>
    <col min="1789" max="1789" width="10.125" style="1" customWidth="1"/>
    <col min="1790" max="1790" width="11.5" style="1" customWidth="1"/>
    <col min="1791" max="1791" width="7.5" style="1" customWidth="1"/>
    <col min="1792" max="1792" width="14.625" style="1" customWidth="1"/>
    <col min="1793" max="2036" width="10.625" style="1"/>
    <col min="2037" max="2037" width="25.125" style="1" customWidth="1"/>
    <col min="2038" max="2038" width="18.5" style="1" customWidth="1"/>
    <col min="2039" max="2039" width="50.5" style="1" customWidth="1"/>
    <col min="2040" max="2040" width="43.25" style="1" customWidth="1"/>
    <col min="2041" max="2041" width="8.875" style="1" customWidth="1"/>
    <col min="2042" max="2042" width="11.25" style="1" customWidth="1"/>
    <col min="2043" max="2043" width="6.5" style="1" customWidth="1"/>
    <col min="2044" max="2044" width="8.125" style="1" customWidth="1"/>
    <col min="2045" max="2045" width="10.125" style="1" customWidth="1"/>
    <col min="2046" max="2046" width="11.5" style="1" customWidth="1"/>
    <col min="2047" max="2047" width="7.5" style="1" customWidth="1"/>
    <col min="2048" max="2048" width="14.625" style="1" customWidth="1"/>
    <col min="2049" max="2292" width="10.625" style="1"/>
    <col min="2293" max="2293" width="25.125" style="1" customWidth="1"/>
    <col min="2294" max="2294" width="18.5" style="1" customWidth="1"/>
    <col min="2295" max="2295" width="50.5" style="1" customWidth="1"/>
    <col min="2296" max="2296" width="43.25" style="1" customWidth="1"/>
    <col min="2297" max="2297" width="8.875" style="1" customWidth="1"/>
    <col min="2298" max="2298" width="11.25" style="1" customWidth="1"/>
    <col min="2299" max="2299" width="6.5" style="1" customWidth="1"/>
    <col min="2300" max="2300" width="8.125" style="1" customWidth="1"/>
    <col min="2301" max="2301" width="10.125" style="1" customWidth="1"/>
    <col min="2302" max="2302" width="11.5" style="1" customWidth="1"/>
    <col min="2303" max="2303" width="7.5" style="1" customWidth="1"/>
    <col min="2304" max="2304" width="14.625" style="1" customWidth="1"/>
    <col min="2305" max="2548" width="10.625" style="1"/>
    <col min="2549" max="2549" width="25.125" style="1" customWidth="1"/>
    <col min="2550" max="2550" width="18.5" style="1" customWidth="1"/>
    <col min="2551" max="2551" width="50.5" style="1" customWidth="1"/>
    <col min="2552" max="2552" width="43.25" style="1" customWidth="1"/>
    <col min="2553" max="2553" width="8.875" style="1" customWidth="1"/>
    <col min="2554" max="2554" width="11.25" style="1" customWidth="1"/>
    <col min="2555" max="2555" width="6.5" style="1" customWidth="1"/>
    <col min="2556" max="2556" width="8.125" style="1" customWidth="1"/>
    <col min="2557" max="2557" width="10.125" style="1" customWidth="1"/>
    <col min="2558" max="2558" width="11.5" style="1" customWidth="1"/>
    <col min="2559" max="2559" width="7.5" style="1" customWidth="1"/>
    <col min="2560" max="2560" width="14.625" style="1" customWidth="1"/>
    <col min="2561" max="2804" width="10.625" style="1"/>
    <col min="2805" max="2805" width="25.125" style="1" customWidth="1"/>
    <col min="2806" max="2806" width="18.5" style="1" customWidth="1"/>
    <col min="2807" max="2807" width="50.5" style="1" customWidth="1"/>
    <col min="2808" max="2808" width="43.25" style="1" customWidth="1"/>
    <col min="2809" max="2809" width="8.875" style="1" customWidth="1"/>
    <col min="2810" max="2810" width="11.25" style="1" customWidth="1"/>
    <col min="2811" max="2811" width="6.5" style="1" customWidth="1"/>
    <col min="2812" max="2812" width="8.125" style="1" customWidth="1"/>
    <col min="2813" max="2813" width="10.125" style="1" customWidth="1"/>
    <col min="2814" max="2814" width="11.5" style="1" customWidth="1"/>
    <col min="2815" max="2815" width="7.5" style="1" customWidth="1"/>
    <col min="2816" max="2816" width="14.625" style="1" customWidth="1"/>
    <col min="2817" max="3060" width="10.625" style="1"/>
    <col min="3061" max="3061" width="25.125" style="1" customWidth="1"/>
    <col min="3062" max="3062" width="18.5" style="1" customWidth="1"/>
    <col min="3063" max="3063" width="50.5" style="1" customWidth="1"/>
    <col min="3064" max="3064" width="43.25" style="1" customWidth="1"/>
    <col min="3065" max="3065" width="8.875" style="1" customWidth="1"/>
    <col min="3066" max="3066" width="11.25" style="1" customWidth="1"/>
    <col min="3067" max="3067" width="6.5" style="1" customWidth="1"/>
    <col min="3068" max="3068" width="8.125" style="1" customWidth="1"/>
    <col min="3069" max="3069" width="10.125" style="1" customWidth="1"/>
    <col min="3070" max="3070" width="11.5" style="1" customWidth="1"/>
    <col min="3071" max="3071" width="7.5" style="1" customWidth="1"/>
    <col min="3072" max="3072" width="14.625" style="1" customWidth="1"/>
    <col min="3073" max="3316" width="10.625" style="1"/>
    <col min="3317" max="3317" width="25.125" style="1" customWidth="1"/>
    <col min="3318" max="3318" width="18.5" style="1" customWidth="1"/>
    <col min="3319" max="3319" width="50.5" style="1" customWidth="1"/>
    <col min="3320" max="3320" width="43.25" style="1" customWidth="1"/>
    <col min="3321" max="3321" width="8.875" style="1" customWidth="1"/>
    <col min="3322" max="3322" width="11.25" style="1" customWidth="1"/>
    <col min="3323" max="3323" width="6.5" style="1" customWidth="1"/>
    <col min="3324" max="3324" width="8.125" style="1" customWidth="1"/>
    <col min="3325" max="3325" width="10.125" style="1" customWidth="1"/>
    <col min="3326" max="3326" width="11.5" style="1" customWidth="1"/>
    <col min="3327" max="3327" width="7.5" style="1" customWidth="1"/>
    <col min="3328" max="3328" width="14.625" style="1" customWidth="1"/>
    <col min="3329" max="3572" width="10.625" style="1"/>
    <col min="3573" max="3573" width="25.125" style="1" customWidth="1"/>
    <col min="3574" max="3574" width="18.5" style="1" customWidth="1"/>
    <col min="3575" max="3575" width="50.5" style="1" customWidth="1"/>
    <col min="3576" max="3576" width="43.25" style="1" customWidth="1"/>
    <col min="3577" max="3577" width="8.875" style="1" customWidth="1"/>
    <col min="3578" max="3578" width="11.25" style="1" customWidth="1"/>
    <col min="3579" max="3579" width="6.5" style="1" customWidth="1"/>
    <col min="3580" max="3580" width="8.125" style="1" customWidth="1"/>
    <col min="3581" max="3581" width="10.125" style="1" customWidth="1"/>
    <col min="3582" max="3582" width="11.5" style="1" customWidth="1"/>
    <col min="3583" max="3583" width="7.5" style="1" customWidth="1"/>
    <col min="3584" max="3584" width="14.625" style="1" customWidth="1"/>
    <col min="3585" max="3828" width="10.625" style="1"/>
    <col min="3829" max="3829" width="25.125" style="1" customWidth="1"/>
    <col min="3830" max="3830" width="18.5" style="1" customWidth="1"/>
    <col min="3831" max="3831" width="50.5" style="1" customWidth="1"/>
    <col min="3832" max="3832" width="43.25" style="1" customWidth="1"/>
    <col min="3833" max="3833" width="8.875" style="1" customWidth="1"/>
    <col min="3834" max="3834" width="11.25" style="1" customWidth="1"/>
    <col min="3835" max="3835" width="6.5" style="1" customWidth="1"/>
    <col min="3836" max="3836" width="8.125" style="1" customWidth="1"/>
    <col min="3837" max="3837" width="10.125" style="1" customWidth="1"/>
    <col min="3838" max="3838" width="11.5" style="1" customWidth="1"/>
    <col min="3839" max="3839" width="7.5" style="1" customWidth="1"/>
    <col min="3840" max="3840" width="14.625" style="1" customWidth="1"/>
    <col min="3841" max="4084" width="10.625" style="1"/>
    <col min="4085" max="4085" width="25.125" style="1" customWidth="1"/>
    <col min="4086" max="4086" width="18.5" style="1" customWidth="1"/>
    <col min="4087" max="4087" width="50.5" style="1" customWidth="1"/>
    <col min="4088" max="4088" width="43.25" style="1" customWidth="1"/>
    <col min="4089" max="4089" width="8.875" style="1" customWidth="1"/>
    <col min="4090" max="4090" width="11.25" style="1" customWidth="1"/>
    <col min="4091" max="4091" width="6.5" style="1" customWidth="1"/>
    <col min="4092" max="4092" width="8.125" style="1" customWidth="1"/>
    <col min="4093" max="4093" width="10.125" style="1" customWidth="1"/>
    <col min="4094" max="4094" width="11.5" style="1" customWidth="1"/>
    <col min="4095" max="4095" width="7.5" style="1" customWidth="1"/>
    <col min="4096" max="4096" width="14.625" style="1" customWidth="1"/>
    <col min="4097" max="4340" width="10.625" style="1"/>
    <col min="4341" max="4341" width="25.125" style="1" customWidth="1"/>
    <col min="4342" max="4342" width="18.5" style="1" customWidth="1"/>
    <col min="4343" max="4343" width="50.5" style="1" customWidth="1"/>
    <col min="4344" max="4344" width="43.25" style="1" customWidth="1"/>
    <col min="4345" max="4345" width="8.875" style="1" customWidth="1"/>
    <col min="4346" max="4346" width="11.25" style="1" customWidth="1"/>
    <col min="4347" max="4347" width="6.5" style="1" customWidth="1"/>
    <col min="4348" max="4348" width="8.125" style="1" customWidth="1"/>
    <col min="4349" max="4349" width="10.125" style="1" customWidth="1"/>
    <col min="4350" max="4350" width="11.5" style="1" customWidth="1"/>
    <col min="4351" max="4351" width="7.5" style="1" customWidth="1"/>
    <col min="4352" max="4352" width="14.625" style="1" customWidth="1"/>
    <col min="4353" max="4596" width="10.625" style="1"/>
    <col min="4597" max="4597" width="25.125" style="1" customWidth="1"/>
    <col min="4598" max="4598" width="18.5" style="1" customWidth="1"/>
    <col min="4599" max="4599" width="50.5" style="1" customWidth="1"/>
    <col min="4600" max="4600" width="43.25" style="1" customWidth="1"/>
    <col min="4601" max="4601" width="8.875" style="1" customWidth="1"/>
    <col min="4602" max="4602" width="11.25" style="1" customWidth="1"/>
    <col min="4603" max="4603" width="6.5" style="1" customWidth="1"/>
    <col min="4604" max="4604" width="8.125" style="1" customWidth="1"/>
    <col min="4605" max="4605" width="10.125" style="1" customWidth="1"/>
    <col min="4606" max="4606" width="11.5" style="1" customWidth="1"/>
    <col min="4607" max="4607" width="7.5" style="1" customWidth="1"/>
    <col min="4608" max="4608" width="14.625" style="1" customWidth="1"/>
    <col min="4609" max="4852" width="10.625" style="1"/>
    <col min="4853" max="4853" width="25.125" style="1" customWidth="1"/>
    <col min="4854" max="4854" width="18.5" style="1" customWidth="1"/>
    <col min="4855" max="4855" width="50.5" style="1" customWidth="1"/>
    <col min="4856" max="4856" width="43.25" style="1" customWidth="1"/>
    <col min="4857" max="4857" width="8.875" style="1" customWidth="1"/>
    <col min="4858" max="4858" width="11.25" style="1" customWidth="1"/>
    <col min="4859" max="4859" width="6.5" style="1" customWidth="1"/>
    <col min="4860" max="4860" width="8.125" style="1" customWidth="1"/>
    <col min="4861" max="4861" width="10.125" style="1" customWidth="1"/>
    <col min="4862" max="4862" width="11.5" style="1" customWidth="1"/>
    <col min="4863" max="4863" width="7.5" style="1" customWidth="1"/>
    <col min="4864" max="4864" width="14.625" style="1" customWidth="1"/>
    <col min="4865" max="5108" width="10.625" style="1"/>
    <col min="5109" max="5109" width="25.125" style="1" customWidth="1"/>
    <col min="5110" max="5110" width="18.5" style="1" customWidth="1"/>
    <col min="5111" max="5111" width="50.5" style="1" customWidth="1"/>
    <col min="5112" max="5112" width="43.25" style="1" customWidth="1"/>
    <col min="5113" max="5113" width="8.875" style="1" customWidth="1"/>
    <col min="5114" max="5114" width="11.25" style="1" customWidth="1"/>
    <col min="5115" max="5115" width="6.5" style="1" customWidth="1"/>
    <col min="5116" max="5116" width="8.125" style="1" customWidth="1"/>
    <col min="5117" max="5117" width="10.125" style="1" customWidth="1"/>
    <col min="5118" max="5118" width="11.5" style="1" customWidth="1"/>
    <col min="5119" max="5119" width="7.5" style="1" customWidth="1"/>
    <col min="5120" max="5120" width="14.625" style="1" customWidth="1"/>
    <col min="5121" max="5364" width="10.625" style="1"/>
    <col min="5365" max="5365" width="25.125" style="1" customWidth="1"/>
    <col min="5366" max="5366" width="18.5" style="1" customWidth="1"/>
    <col min="5367" max="5367" width="50.5" style="1" customWidth="1"/>
    <col min="5368" max="5368" width="43.25" style="1" customWidth="1"/>
    <col min="5369" max="5369" width="8.875" style="1" customWidth="1"/>
    <col min="5370" max="5370" width="11.25" style="1" customWidth="1"/>
    <col min="5371" max="5371" width="6.5" style="1" customWidth="1"/>
    <col min="5372" max="5372" width="8.125" style="1" customWidth="1"/>
    <col min="5373" max="5373" width="10.125" style="1" customWidth="1"/>
    <col min="5374" max="5374" width="11.5" style="1" customWidth="1"/>
    <col min="5375" max="5375" width="7.5" style="1" customWidth="1"/>
    <col min="5376" max="5376" width="14.625" style="1" customWidth="1"/>
    <col min="5377" max="5620" width="10.625" style="1"/>
    <col min="5621" max="5621" width="25.125" style="1" customWidth="1"/>
    <col min="5622" max="5622" width="18.5" style="1" customWidth="1"/>
    <col min="5623" max="5623" width="50.5" style="1" customWidth="1"/>
    <col min="5624" max="5624" width="43.25" style="1" customWidth="1"/>
    <col min="5625" max="5625" width="8.875" style="1" customWidth="1"/>
    <col min="5626" max="5626" width="11.25" style="1" customWidth="1"/>
    <col min="5627" max="5627" width="6.5" style="1" customWidth="1"/>
    <col min="5628" max="5628" width="8.125" style="1" customWidth="1"/>
    <col min="5629" max="5629" width="10.125" style="1" customWidth="1"/>
    <col min="5630" max="5630" width="11.5" style="1" customWidth="1"/>
    <col min="5631" max="5631" width="7.5" style="1" customWidth="1"/>
    <col min="5632" max="5632" width="14.625" style="1" customWidth="1"/>
    <col min="5633" max="5876" width="10.625" style="1"/>
    <col min="5877" max="5877" width="25.125" style="1" customWidth="1"/>
    <col min="5878" max="5878" width="18.5" style="1" customWidth="1"/>
    <col min="5879" max="5879" width="50.5" style="1" customWidth="1"/>
    <col min="5880" max="5880" width="43.25" style="1" customWidth="1"/>
    <col min="5881" max="5881" width="8.875" style="1" customWidth="1"/>
    <col min="5882" max="5882" width="11.25" style="1" customWidth="1"/>
    <col min="5883" max="5883" width="6.5" style="1" customWidth="1"/>
    <col min="5884" max="5884" width="8.125" style="1" customWidth="1"/>
    <col min="5885" max="5885" width="10.125" style="1" customWidth="1"/>
    <col min="5886" max="5886" width="11.5" style="1" customWidth="1"/>
    <col min="5887" max="5887" width="7.5" style="1" customWidth="1"/>
    <col min="5888" max="5888" width="14.625" style="1" customWidth="1"/>
    <col min="5889" max="6132" width="10.625" style="1"/>
    <col min="6133" max="6133" width="25.125" style="1" customWidth="1"/>
    <col min="6134" max="6134" width="18.5" style="1" customWidth="1"/>
    <col min="6135" max="6135" width="50.5" style="1" customWidth="1"/>
    <col min="6136" max="6136" width="43.25" style="1" customWidth="1"/>
    <col min="6137" max="6137" width="8.875" style="1" customWidth="1"/>
    <col min="6138" max="6138" width="11.25" style="1" customWidth="1"/>
    <col min="6139" max="6139" width="6.5" style="1" customWidth="1"/>
    <col min="6140" max="6140" width="8.125" style="1" customWidth="1"/>
    <col min="6141" max="6141" width="10.125" style="1" customWidth="1"/>
    <col min="6142" max="6142" width="11.5" style="1" customWidth="1"/>
    <col min="6143" max="6143" width="7.5" style="1" customWidth="1"/>
    <col min="6144" max="6144" width="14.625" style="1" customWidth="1"/>
    <col min="6145" max="6388" width="10.625" style="1"/>
    <col min="6389" max="6389" width="25.125" style="1" customWidth="1"/>
    <col min="6390" max="6390" width="18.5" style="1" customWidth="1"/>
    <col min="6391" max="6391" width="50.5" style="1" customWidth="1"/>
    <col min="6392" max="6392" width="43.25" style="1" customWidth="1"/>
    <col min="6393" max="6393" width="8.875" style="1" customWidth="1"/>
    <col min="6394" max="6394" width="11.25" style="1" customWidth="1"/>
    <col min="6395" max="6395" width="6.5" style="1" customWidth="1"/>
    <col min="6396" max="6396" width="8.125" style="1" customWidth="1"/>
    <col min="6397" max="6397" width="10.125" style="1" customWidth="1"/>
    <col min="6398" max="6398" width="11.5" style="1" customWidth="1"/>
    <col min="6399" max="6399" width="7.5" style="1" customWidth="1"/>
    <col min="6400" max="6400" width="14.625" style="1" customWidth="1"/>
    <col min="6401" max="6644" width="10.625" style="1"/>
    <col min="6645" max="6645" width="25.125" style="1" customWidth="1"/>
    <col min="6646" max="6646" width="18.5" style="1" customWidth="1"/>
    <col min="6647" max="6647" width="50.5" style="1" customWidth="1"/>
    <col min="6648" max="6648" width="43.25" style="1" customWidth="1"/>
    <col min="6649" max="6649" width="8.875" style="1" customWidth="1"/>
    <col min="6650" max="6650" width="11.25" style="1" customWidth="1"/>
    <col min="6651" max="6651" width="6.5" style="1" customWidth="1"/>
    <col min="6652" max="6652" width="8.125" style="1" customWidth="1"/>
    <col min="6653" max="6653" width="10.125" style="1" customWidth="1"/>
    <col min="6654" max="6654" width="11.5" style="1" customWidth="1"/>
    <col min="6655" max="6655" width="7.5" style="1" customWidth="1"/>
    <col min="6656" max="6656" width="14.625" style="1" customWidth="1"/>
    <col min="6657" max="6900" width="10.625" style="1"/>
    <col min="6901" max="6901" width="25.125" style="1" customWidth="1"/>
    <col min="6902" max="6902" width="18.5" style="1" customWidth="1"/>
    <col min="6903" max="6903" width="50.5" style="1" customWidth="1"/>
    <col min="6904" max="6904" width="43.25" style="1" customWidth="1"/>
    <col min="6905" max="6905" width="8.875" style="1" customWidth="1"/>
    <col min="6906" max="6906" width="11.25" style="1" customWidth="1"/>
    <col min="6907" max="6907" width="6.5" style="1" customWidth="1"/>
    <col min="6908" max="6908" width="8.125" style="1" customWidth="1"/>
    <col min="6909" max="6909" width="10.125" style="1" customWidth="1"/>
    <col min="6910" max="6910" width="11.5" style="1" customWidth="1"/>
    <col min="6911" max="6911" width="7.5" style="1" customWidth="1"/>
    <col min="6912" max="6912" width="14.625" style="1" customWidth="1"/>
    <col min="6913" max="7156" width="10.625" style="1"/>
    <col min="7157" max="7157" width="25.125" style="1" customWidth="1"/>
    <col min="7158" max="7158" width="18.5" style="1" customWidth="1"/>
    <col min="7159" max="7159" width="50.5" style="1" customWidth="1"/>
    <col min="7160" max="7160" width="43.25" style="1" customWidth="1"/>
    <col min="7161" max="7161" width="8.875" style="1" customWidth="1"/>
    <col min="7162" max="7162" width="11.25" style="1" customWidth="1"/>
    <col min="7163" max="7163" width="6.5" style="1" customWidth="1"/>
    <col min="7164" max="7164" width="8.125" style="1" customWidth="1"/>
    <col min="7165" max="7165" width="10.125" style="1" customWidth="1"/>
    <col min="7166" max="7166" width="11.5" style="1" customWidth="1"/>
    <col min="7167" max="7167" width="7.5" style="1" customWidth="1"/>
    <col min="7168" max="7168" width="14.625" style="1" customWidth="1"/>
    <col min="7169" max="7412" width="10.625" style="1"/>
    <col min="7413" max="7413" width="25.125" style="1" customWidth="1"/>
    <col min="7414" max="7414" width="18.5" style="1" customWidth="1"/>
    <col min="7415" max="7415" width="50.5" style="1" customWidth="1"/>
    <col min="7416" max="7416" width="43.25" style="1" customWidth="1"/>
    <col min="7417" max="7417" width="8.875" style="1" customWidth="1"/>
    <col min="7418" max="7418" width="11.25" style="1" customWidth="1"/>
    <col min="7419" max="7419" width="6.5" style="1" customWidth="1"/>
    <col min="7420" max="7420" width="8.125" style="1" customWidth="1"/>
    <col min="7421" max="7421" width="10.125" style="1" customWidth="1"/>
    <col min="7422" max="7422" width="11.5" style="1" customWidth="1"/>
    <col min="7423" max="7423" width="7.5" style="1" customWidth="1"/>
    <col min="7424" max="7424" width="14.625" style="1" customWidth="1"/>
    <col min="7425" max="7668" width="10.625" style="1"/>
    <col min="7669" max="7669" width="25.125" style="1" customWidth="1"/>
    <col min="7670" max="7670" width="18.5" style="1" customWidth="1"/>
    <col min="7671" max="7671" width="50.5" style="1" customWidth="1"/>
    <col min="7672" max="7672" width="43.25" style="1" customWidth="1"/>
    <col min="7673" max="7673" width="8.875" style="1" customWidth="1"/>
    <col min="7674" max="7674" width="11.25" style="1" customWidth="1"/>
    <col min="7675" max="7675" width="6.5" style="1" customWidth="1"/>
    <col min="7676" max="7676" width="8.125" style="1" customWidth="1"/>
    <col min="7677" max="7677" width="10.125" style="1" customWidth="1"/>
    <col min="7678" max="7678" width="11.5" style="1" customWidth="1"/>
    <col min="7679" max="7679" width="7.5" style="1" customWidth="1"/>
    <col min="7680" max="7680" width="14.625" style="1" customWidth="1"/>
    <col min="7681" max="7924" width="10.625" style="1"/>
    <col min="7925" max="7925" width="25.125" style="1" customWidth="1"/>
    <col min="7926" max="7926" width="18.5" style="1" customWidth="1"/>
    <col min="7927" max="7927" width="50.5" style="1" customWidth="1"/>
    <col min="7928" max="7928" width="43.25" style="1" customWidth="1"/>
    <col min="7929" max="7929" width="8.875" style="1" customWidth="1"/>
    <col min="7930" max="7930" width="11.25" style="1" customWidth="1"/>
    <col min="7931" max="7931" width="6.5" style="1" customWidth="1"/>
    <col min="7932" max="7932" width="8.125" style="1" customWidth="1"/>
    <col min="7933" max="7933" width="10.125" style="1" customWidth="1"/>
    <col min="7934" max="7934" width="11.5" style="1" customWidth="1"/>
    <col min="7935" max="7935" width="7.5" style="1" customWidth="1"/>
    <col min="7936" max="7936" width="14.625" style="1" customWidth="1"/>
    <col min="7937" max="8180" width="10.625" style="1"/>
    <col min="8181" max="8181" width="25.125" style="1" customWidth="1"/>
    <col min="8182" max="8182" width="18.5" style="1" customWidth="1"/>
    <col min="8183" max="8183" width="50.5" style="1" customWidth="1"/>
    <col min="8184" max="8184" width="43.25" style="1" customWidth="1"/>
    <col min="8185" max="8185" width="8.875" style="1" customWidth="1"/>
    <col min="8186" max="8186" width="11.25" style="1" customWidth="1"/>
    <col min="8187" max="8187" width="6.5" style="1" customWidth="1"/>
    <col min="8188" max="8188" width="8.125" style="1" customWidth="1"/>
    <col min="8189" max="8189" width="10.125" style="1" customWidth="1"/>
    <col min="8190" max="8190" width="11.5" style="1" customWidth="1"/>
    <col min="8191" max="8191" width="7.5" style="1" customWidth="1"/>
    <col min="8192" max="8192" width="14.625" style="1" customWidth="1"/>
    <col min="8193" max="8436" width="10.625" style="1"/>
    <col min="8437" max="8437" width="25.125" style="1" customWidth="1"/>
    <col min="8438" max="8438" width="18.5" style="1" customWidth="1"/>
    <col min="8439" max="8439" width="50.5" style="1" customWidth="1"/>
    <col min="8440" max="8440" width="43.25" style="1" customWidth="1"/>
    <col min="8441" max="8441" width="8.875" style="1" customWidth="1"/>
    <col min="8442" max="8442" width="11.25" style="1" customWidth="1"/>
    <col min="8443" max="8443" width="6.5" style="1" customWidth="1"/>
    <col min="8444" max="8444" width="8.125" style="1" customWidth="1"/>
    <col min="8445" max="8445" width="10.125" style="1" customWidth="1"/>
    <col min="8446" max="8446" width="11.5" style="1" customWidth="1"/>
    <col min="8447" max="8447" width="7.5" style="1" customWidth="1"/>
    <col min="8448" max="8448" width="14.625" style="1" customWidth="1"/>
    <col min="8449" max="8692" width="10.625" style="1"/>
    <col min="8693" max="8693" width="25.125" style="1" customWidth="1"/>
    <col min="8694" max="8694" width="18.5" style="1" customWidth="1"/>
    <col min="8695" max="8695" width="50.5" style="1" customWidth="1"/>
    <col min="8696" max="8696" width="43.25" style="1" customWidth="1"/>
    <col min="8697" max="8697" width="8.875" style="1" customWidth="1"/>
    <col min="8698" max="8698" width="11.25" style="1" customWidth="1"/>
    <col min="8699" max="8699" width="6.5" style="1" customWidth="1"/>
    <col min="8700" max="8700" width="8.125" style="1" customWidth="1"/>
    <col min="8701" max="8701" width="10.125" style="1" customWidth="1"/>
    <col min="8702" max="8702" width="11.5" style="1" customWidth="1"/>
    <col min="8703" max="8703" width="7.5" style="1" customWidth="1"/>
    <col min="8704" max="8704" width="14.625" style="1" customWidth="1"/>
    <col min="8705" max="8948" width="10.625" style="1"/>
    <col min="8949" max="8949" width="25.125" style="1" customWidth="1"/>
    <col min="8950" max="8950" width="18.5" style="1" customWidth="1"/>
    <col min="8951" max="8951" width="50.5" style="1" customWidth="1"/>
    <col min="8952" max="8952" width="43.25" style="1" customWidth="1"/>
    <col min="8953" max="8953" width="8.875" style="1" customWidth="1"/>
    <col min="8954" max="8954" width="11.25" style="1" customWidth="1"/>
    <col min="8955" max="8955" width="6.5" style="1" customWidth="1"/>
    <col min="8956" max="8956" width="8.125" style="1" customWidth="1"/>
    <col min="8957" max="8957" width="10.125" style="1" customWidth="1"/>
    <col min="8958" max="8958" width="11.5" style="1" customWidth="1"/>
    <col min="8959" max="8959" width="7.5" style="1" customWidth="1"/>
    <col min="8960" max="8960" width="14.625" style="1" customWidth="1"/>
    <col min="8961" max="9204" width="10.625" style="1"/>
    <col min="9205" max="9205" width="25.125" style="1" customWidth="1"/>
    <col min="9206" max="9206" width="18.5" style="1" customWidth="1"/>
    <col min="9207" max="9207" width="50.5" style="1" customWidth="1"/>
    <col min="9208" max="9208" width="43.25" style="1" customWidth="1"/>
    <col min="9209" max="9209" width="8.875" style="1" customWidth="1"/>
    <col min="9210" max="9210" width="11.25" style="1" customWidth="1"/>
    <col min="9211" max="9211" width="6.5" style="1" customWidth="1"/>
    <col min="9212" max="9212" width="8.125" style="1" customWidth="1"/>
    <col min="9213" max="9213" width="10.125" style="1" customWidth="1"/>
    <col min="9214" max="9214" width="11.5" style="1" customWidth="1"/>
    <col min="9215" max="9215" width="7.5" style="1" customWidth="1"/>
    <col min="9216" max="9216" width="14.625" style="1" customWidth="1"/>
    <col min="9217" max="9460" width="10.625" style="1"/>
    <col min="9461" max="9461" width="25.125" style="1" customWidth="1"/>
    <col min="9462" max="9462" width="18.5" style="1" customWidth="1"/>
    <col min="9463" max="9463" width="50.5" style="1" customWidth="1"/>
    <col min="9464" max="9464" width="43.25" style="1" customWidth="1"/>
    <col min="9465" max="9465" width="8.875" style="1" customWidth="1"/>
    <col min="9466" max="9466" width="11.25" style="1" customWidth="1"/>
    <col min="9467" max="9467" width="6.5" style="1" customWidth="1"/>
    <col min="9468" max="9468" width="8.125" style="1" customWidth="1"/>
    <col min="9469" max="9469" width="10.125" style="1" customWidth="1"/>
    <col min="9470" max="9470" width="11.5" style="1" customWidth="1"/>
    <col min="9471" max="9471" width="7.5" style="1" customWidth="1"/>
    <col min="9472" max="9472" width="14.625" style="1" customWidth="1"/>
    <col min="9473" max="9716" width="10.625" style="1"/>
    <col min="9717" max="9717" width="25.125" style="1" customWidth="1"/>
    <col min="9718" max="9718" width="18.5" style="1" customWidth="1"/>
    <col min="9719" max="9719" width="50.5" style="1" customWidth="1"/>
    <col min="9720" max="9720" width="43.25" style="1" customWidth="1"/>
    <col min="9721" max="9721" width="8.875" style="1" customWidth="1"/>
    <col min="9722" max="9722" width="11.25" style="1" customWidth="1"/>
    <col min="9723" max="9723" width="6.5" style="1" customWidth="1"/>
    <col min="9724" max="9724" width="8.125" style="1" customWidth="1"/>
    <col min="9725" max="9725" width="10.125" style="1" customWidth="1"/>
    <col min="9726" max="9726" width="11.5" style="1" customWidth="1"/>
    <col min="9727" max="9727" width="7.5" style="1" customWidth="1"/>
    <col min="9728" max="9728" width="14.625" style="1" customWidth="1"/>
    <col min="9729" max="9972" width="10.625" style="1"/>
    <col min="9973" max="9973" width="25.125" style="1" customWidth="1"/>
    <col min="9974" max="9974" width="18.5" style="1" customWidth="1"/>
    <col min="9975" max="9975" width="50.5" style="1" customWidth="1"/>
    <col min="9976" max="9976" width="43.25" style="1" customWidth="1"/>
    <col min="9977" max="9977" width="8.875" style="1" customWidth="1"/>
    <col min="9978" max="9978" width="11.25" style="1" customWidth="1"/>
    <col min="9979" max="9979" width="6.5" style="1" customWidth="1"/>
    <col min="9980" max="9980" width="8.125" style="1" customWidth="1"/>
    <col min="9981" max="9981" width="10.125" style="1" customWidth="1"/>
    <col min="9982" max="9982" width="11.5" style="1" customWidth="1"/>
    <col min="9983" max="9983" width="7.5" style="1" customWidth="1"/>
    <col min="9984" max="9984" width="14.625" style="1" customWidth="1"/>
    <col min="9985" max="10228" width="10.625" style="1"/>
    <col min="10229" max="10229" width="25.125" style="1" customWidth="1"/>
    <col min="10230" max="10230" width="18.5" style="1" customWidth="1"/>
    <col min="10231" max="10231" width="50.5" style="1" customWidth="1"/>
    <col min="10232" max="10232" width="43.25" style="1" customWidth="1"/>
    <col min="10233" max="10233" width="8.875" style="1" customWidth="1"/>
    <col min="10234" max="10234" width="11.25" style="1" customWidth="1"/>
    <col min="10235" max="10235" width="6.5" style="1" customWidth="1"/>
    <col min="10236" max="10236" width="8.125" style="1" customWidth="1"/>
    <col min="10237" max="10237" width="10.125" style="1" customWidth="1"/>
    <col min="10238" max="10238" width="11.5" style="1" customWidth="1"/>
    <col min="10239" max="10239" width="7.5" style="1" customWidth="1"/>
    <col min="10240" max="10240" width="14.625" style="1" customWidth="1"/>
    <col min="10241" max="10484" width="10.625" style="1"/>
    <col min="10485" max="10485" width="25.125" style="1" customWidth="1"/>
    <col min="10486" max="10486" width="18.5" style="1" customWidth="1"/>
    <col min="10487" max="10487" width="50.5" style="1" customWidth="1"/>
    <col min="10488" max="10488" width="43.25" style="1" customWidth="1"/>
    <col min="10489" max="10489" width="8.875" style="1" customWidth="1"/>
    <col min="10490" max="10490" width="11.25" style="1" customWidth="1"/>
    <col min="10491" max="10491" width="6.5" style="1" customWidth="1"/>
    <col min="10492" max="10492" width="8.125" style="1" customWidth="1"/>
    <col min="10493" max="10493" width="10.125" style="1" customWidth="1"/>
    <col min="10494" max="10494" width="11.5" style="1" customWidth="1"/>
    <col min="10495" max="10495" width="7.5" style="1" customWidth="1"/>
    <col min="10496" max="10496" width="14.625" style="1" customWidth="1"/>
    <col min="10497" max="10740" width="10.625" style="1"/>
    <col min="10741" max="10741" width="25.125" style="1" customWidth="1"/>
    <col min="10742" max="10742" width="18.5" style="1" customWidth="1"/>
    <col min="10743" max="10743" width="50.5" style="1" customWidth="1"/>
    <col min="10744" max="10744" width="43.25" style="1" customWidth="1"/>
    <col min="10745" max="10745" width="8.875" style="1" customWidth="1"/>
    <col min="10746" max="10746" width="11.25" style="1" customWidth="1"/>
    <col min="10747" max="10747" width="6.5" style="1" customWidth="1"/>
    <col min="10748" max="10748" width="8.125" style="1" customWidth="1"/>
    <col min="10749" max="10749" width="10.125" style="1" customWidth="1"/>
    <col min="10750" max="10750" width="11.5" style="1" customWidth="1"/>
    <col min="10751" max="10751" width="7.5" style="1" customWidth="1"/>
    <col min="10752" max="10752" width="14.625" style="1" customWidth="1"/>
    <col min="10753" max="10996" width="10.625" style="1"/>
    <col min="10997" max="10997" width="25.125" style="1" customWidth="1"/>
    <col min="10998" max="10998" width="18.5" style="1" customWidth="1"/>
    <col min="10999" max="10999" width="50.5" style="1" customWidth="1"/>
    <col min="11000" max="11000" width="43.25" style="1" customWidth="1"/>
    <col min="11001" max="11001" width="8.875" style="1" customWidth="1"/>
    <col min="11002" max="11002" width="11.25" style="1" customWidth="1"/>
    <col min="11003" max="11003" width="6.5" style="1" customWidth="1"/>
    <col min="11004" max="11004" width="8.125" style="1" customWidth="1"/>
    <col min="11005" max="11005" width="10.125" style="1" customWidth="1"/>
    <col min="11006" max="11006" width="11.5" style="1" customWidth="1"/>
    <col min="11007" max="11007" width="7.5" style="1" customWidth="1"/>
    <col min="11008" max="11008" width="14.625" style="1" customWidth="1"/>
    <col min="11009" max="11252" width="10.625" style="1"/>
    <col min="11253" max="11253" width="25.125" style="1" customWidth="1"/>
    <col min="11254" max="11254" width="18.5" style="1" customWidth="1"/>
    <col min="11255" max="11255" width="50.5" style="1" customWidth="1"/>
    <col min="11256" max="11256" width="43.25" style="1" customWidth="1"/>
    <col min="11257" max="11257" width="8.875" style="1" customWidth="1"/>
    <col min="11258" max="11258" width="11.25" style="1" customWidth="1"/>
    <col min="11259" max="11259" width="6.5" style="1" customWidth="1"/>
    <col min="11260" max="11260" width="8.125" style="1" customWidth="1"/>
    <col min="11261" max="11261" width="10.125" style="1" customWidth="1"/>
    <col min="11262" max="11262" width="11.5" style="1" customWidth="1"/>
    <col min="11263" max="11263" width="7.5" style="1" customWidth="1"/>
    <col min="11264" max="11264" width="14.625" style="1" customWidth="1"/>
    <col min="11265" max="11508" width="10.625" style="1"/>
    <col min="11509" max="11509" width="25.125" style="1" customWidth="1"/>
    <col min="11510" max="11510" width="18.5" style="1" customWidth="1"/>
    <col min="11511" max="11511" width="50.5" style="1" customWidth="1"/>
    <col min="11512" max="11512" width="43.25" style="1" customWidth="1"/>
    <col min="11513" max="11513" width="8.875" style="1" customWidth="1"/>
    <col min="11514" max="11514" width="11.25" style="1" customWidth="1"/>
    <col min="11515" max="11515" width="6.5" style="1" customWidth="1"/>
    <col min="11516" max="11516" width="8.125" style="1" customWidth="1"/>
    <col min="11517" max="11517" width="10.125" style="1" customWidth="1"/>
    <col min="11518" max="11518" width="11.5" style="1" customWidth="1"/>
    <col min="11519" max="11519" width="7.5" style="1" customWidth="1"/>
    <col min="11520" max="11520" width="14.625" style="1" customWidth="1"/>
    <col min="11521" max="11764" width="10.625" style="1"/>
    <col min="11765" max="11765" width="25.125" style="1" customWidth="1"/>
    <col min="11766" max="11766" width="18.5" style="1" customWidth="1"/>
    <col min="11767" max="11767" width="50.5" style="1" customWidth="1"/>
    <col min="11768" max="11768" width="43.25" style="1" customWidth="1"/>
    <col min="11769" max="11769" width="8.875" style="1" customWidth="1"/>
    <col min="11770" max="11770" width="11.25" style="1" customWidth="1"/>
    <col min="11771" max="11771" width="6.5" style="1" customWidth="1"/>
    <col min="11772" max="11772" width="8.125" style="1" customWidth="1"/>
    <col min="11773" max="11773" width="10.125" style="1" customWidth="1"/>
    <col min="11774" max="11774" width="11.5" style="1" customWidth="1"/>
    <col min="11775" max="11775" width="7.5" style="1" customWidth="1"/>
    <col min="11776" max="11776" width="14.625" style="1" customWidth="1"/>
    <col min="11777" max="12020" width="10.625" style="1"/>
    <col min="12021" max="12021" width="25.125" style="1" customWidth="1"/>
    <col min="12022" max="12022" width="18.5" style="1" customWidth="1"/>
    <col min="12023" max="12023" width="50.5" style="1" customWidth="1"/>
    <col min="12024" max="12024" width="43.25" style="1" customWidth="1"/>
    <col min="12025" max="12025" width="8.875" style="1" customWidth="1"/>
    <col min="12026" max="12026" width="11.25" style="1" customWidth="1"/>
    <col min="12027" max="12027" width="6.5" style="1" customWidth="1"/>
    <col min="12028" max="12028" width="8.125" style="1" customWidth="1"/>
    <col min="12029" max="12029" width="10.125" style="1" customWidth="1"/>
    <col min="12030" max="12030" width="11.5" style="1" customWidth="1"/>
    <col min="12031" max="12031" width="7.5" style="1" customWidth="1"/>
    <col min="12032" max="12032" width="14.625" style="1" customWidth="1"/>
    <col min="12033" max="12276" width="10.625" style="1"/>
    <col min="12277" max="12277" width="25.125" style="1" customWidth="1"/>
    <col min="12278" max="12278" width="18.5" style="1" customWidth="1"/>
    <col min="12279" max="12279" width="50.5" style="1" customWidth="1"/>
    <col min="12280" max="12280" width="43.25" style="1" customWidth="1"/>
    <col min="12281" max="12281" width="8.875" style="1" customWidth="1"/>
    <col min="12282" max="12282" width="11.25" style="1" customWidth="1"/>
    <col min="12283" max="12283" width="6.5" style="1" customWidth="1"/>
    <col min="12284" max="12284" width="8.125" style="1" customWidth="1"/>
    <col min="12285" max="12285" width="10.125" style="1" customWidth="1"/>
    <col min="12286" max="12286" width="11.5" style="1" customWidth="1"/>
    <col min="12287" max="12287" width="7.5" style="1" customWidth="1"/>
    <col min="12288" max="12288" width="14.625" style="1" customWidth="1"/>
    <col min="12289" max="12532" width="10.625" style="1"/>
    <col min="12533" max="12533" width="25.125" style="1" customWidth="1"/>
    <col min="12534" max="12534" width="18.5" style="1" customWidth="1"/>
    <col min="12535" max="12535" width="50.5" style="1" customWidth="1"/>
    <col min="12536" max="12536" width="43.25" style="1" customWidth="1"/>
    <col min="12537" max="12537" width="8.875" style="1" customWidth="1"/>
    <col min="12538" max="12538" width="11.25" style="1" customWidth="1"/>
    <col min="12539" max="12539" width="6.5" style="1" customWidth="1"/>
    <col min="12540" max="12540" width="8.125" style="1" customWidth="1"/>
    <col min="12541" max="12541" width="10.125" style="1" customWidth="1"/>
    <col min="12542" max="12542" width="11.5" style="1" customWidth="1"/>
    <col min="12543" max="12543" width="7.5" style="1" customWidth="1"/>
    <col min="12544" max="12544" width="14.625" style="1" customWidth="1"/>
    <col min="12545" max="12788" width="10.625" style="1"/>
    <col min="12789" max="12789" width="25.125" style="1" customWidth="1"/>
    <col min="12790" max="12790" width="18.5" style="1" customWidth="1"/>
    <col min="12791" max="12791" width="50.5" style="1" customWidth="1"/>
    <col min="12792" max="12792" width="43.25" style="1" customWidth="1"/>
    <col min="12793" max="12793" width="8.875" style="1" customWidth="1"/>
    <col min="12794" max="12794" width="11.25" style="1" customWidth="1"/>
    <col min="12795" max="12795" width="6.5" style="1" customWidth="1"/>
    <col min="12796" max="12796" width="8.125" style="1" customWidth="1"/>
    <col min="12797" max="12797" width="10.125" style="1" customWidth="1"/>
    <col min="12798" max="12798" width="11.5" style="1" customWidth="1"/>
    <col min="12799" max="12799" width="7.5" style="1" customWidth="1"/>
    <col min="12800" max="12800" width="14.625" style="1" customWidth="1"/>
    <col min="12801" max="13044" width="10.625" style="1"/>
    <col min="13045" max="13045" width="25.125" style="1" customWidth="1"/>
    <col min="13046" max="13046" width="18.5" style="1" customWidth="1"/>
    <col min="13047" max="13047" width="50.5" style="1" customWidth="1"/>
    <col min="13048" max="13048" width="43.25" style="1" customWidth="1"/>
    <col min="13049" max="13049" width="8.875" style="1" customWidth="1"/>
    <col min="13050" max="13050" width="11.25" style="1" customWidth="1"/>
    <col min="13051" max="13051" width="6.5" style="1" customWidth="1"/>
    <col min="13052" max="13052" width="8.125" style="1" customWidth="1"/>
    <col min="13053" max="13053" width="10.125" style="1" customWidth="1"/>
    <col min="13054" max="13054" width="11.5" style="1" customWidth="1"/>
    <col min="13055" max="13055" width="7.5" style="1" customWidth="1"/>
    <col min="13056" max="13056" width="14.625" style="1" customWidth="1"/>
    <col min="13057" max="13300" width="10.625" style="1"/>
    <col min="13301" max="13301" width="25.125" style="1" customWidth="1"/>
    <col min="13302" max="13302" width="18.5" style="1" customWidth="1"/>
    <col min="13303" max="13303" width="50.5" style="1" customWidth="1"/>
    <col min="13304" max="13304" width="43.25" style="1" customWidth="1"/>
    <col min="13305" max="13305" width="8.875" style="1" customWidth="1"/>
    <col min="13306" max="13306" width="11.25" style="1" customWidth="1"/>
    <col min="13307" max="13307" width="6.5" style="1" customWidth="1"/>
    <col min="13308" max="13308" width="8.125" style="1" customWidth="1"/>
    <col min="13309" max="13309" width="10.125" style="1" customWidth="1"/>
    <col min="13310" max="13310" width="11.5" style="1" customWidth="1"/>
    <col min="13311" max="13311" width="7.5" style="1" customWidth="1"/>
    <col min="13312" max="13312" width="14.625" style="1" customWidth="1"/>
    <col min="13313" max="13556" width="10.625" style="1"/>
    <col min="13557" max="13557" width="25.125" style="1" customWidth="1"/>
    <col min="13558" max="13558" width="18.5" style="1" customWidth="1"/>
    <col min="13559" max="13559" width="50.5" style="1" customWidth="1"/>
    <col min="13560" max="13560" width="43.25" style="1" customWidth="1"/>
    <col min="13561" max="13561" width="8.875" style="1" customWidth="1"/>
    <col min="13562" max="13562" width="11.25" style="1" customWidth="1"/>
    <col min="13563" max="13563" width="6.5" style="1" customWidth="1"/>
    <col min="13564" max="13564" width="8.125" style="1" customWidth="1"/>
    <col min="13565" max="13565" width="10.125" style="1" customWidth="1"/>
    <col min="13566" max="13566" width="11.5" style="1" customWidth="1"/>
    <col min="13567" max="13567" width="7.5" style="1" customWidth="1"/>
    <col min="13568" max="13568" width="14.625" style="1" customWidth="1"/>
    <col min="13569" max="13812" width="10.625" style="1"/>
    <col min="13813" max="13813" width="25.125" style="1" customWidth="1"/>
    <col min="13814" max="13814" width="18.5" style="1" customWidth="1"/>
    <col min="13815" max="13815" width="50.5" style="1" customWidth="1"/>
    <col min="13816" max="13816" width="43.25" style="1" customWidth="1"/>
    <col min="13817" max="13817" width="8.875" style="1" customWidth="1"/>
    <col min="13818" max="13818" width="11.25" style="1" customWidth="1"/>
    <col min="13819" max="13819" width="6.5" style="1" customWidth="1"/>
    <col min="13820" max="13820" width="8.125" style="1" customWidth="1"/>
    <col min="13821" max="13821" width="10.125" style="1" customWidth="1"/>
    <col min="13822" max="13822" width="11.5" style="1" customWidth="1"/>
    <col min="13823" max="13823" width="7.5" style="1" customWidth="1"/>
    <col min="13824" max="13824" width="14.625" style="1" customWidth="1"/>
    <col min="13825" max="14068" width="10.625" style="1"/>
    <col min="14069" max="14069" width="25.125" style="1" customWidth="1"/>
    <col min="14070" max="14070" width="18.5" style="1" customWidth="1"/>
    <col min="14071" max="14071" width="50.5" style="1" customWidth="1"/>
    <col min="14072" max="14072" width="43.25" style="1" customWidth="1"/>
    <col min="14073" max="14073" width="8.875" style="1" customWidth="1"/>
    <col min="14074" max="14074" width="11.25" style="1" customWidth="1"/>
    <col min="14075" max="14075" width="6.5" style="1" customWidth="1"/>
    <col min="14076" max="14076" width="8.125" style="1" customWidth="1"/>
    <col min="14077" max="14077" width="10.125" style="1" customWidth="1"/>
    <col min="14078" max="14078" width="11.5" style="1" customWidth="1"/>
    <col min="14079" max="14079" width="7.5" style="1" customWidth="1"/>
    <col min="14080" max="14080" width="14.625" style="1" customWidth="1"/>
    <col min="14081" max="14324" width="10.625" style="1"/>
    <col min="14325" max="14325" width="25.125" style="1" customWidth="1"/>
    <col min="14326" max="14326" width="18.5" style="1" customWidth="1"/>
    <col min="14327" max="14327" width="50.5" style="1" customWidth="1"/>
    <col min="14328" max="14328" width="43.25" style="1" customWidth="1"/>
    <col min="14329" max="14329" width="8.875" style="1" customWidth="1"/>
    <col min="14330" max="14330" width="11.25" style="1" customWidth="1"/>
    <col min="14331" max="14331" width="6.5" style="1" customWidth="1"/>
    <col min="14332" max="14332" width="8.125" style="1" customWidth="1"/>
    <col min="14333" max="14333" width="10.125" style="1" customWidth="1"/>
    <col min="14334" max="14334" width="11.5" style="1" customWidth="1"/>
    <col min="14335" max="14335" width="7.5" style="1" customWidth="1"/>
    <col min="14336" max="14336" width="14.625" style="1" customWidth="1"/>
    <col min="14337" max="14580" width="10.625" style="1"/>
    <col min="14581" max="14581" width="25.125" style="1" customWidth="1"/>
    <col min="14582" max="14582" width="18.5" style="1" customWidth="1"/>
    <col min="14583" max="14583" width="50.5" style="1" customWidth="1"/>
    <col min="14584" max="14584" width="43.25" style="1" customWidth="1"/>
    <col min="14585" max="14585" width="8.875" style="1" customWidth="1"/>
    <col min="14586" max="14586" width="11.25" style="1" customWidth="1"/>
    <col min="14587" max="14587" width="6.5" style="1" customWidth="1"/>
    <col min="14588" max="14588" width="8.125" style="1" customWidth="1"/>
    <col min="14589" max="14589" width="10.125" style="1" customWidth="1"/>
    <col min="14590" max="14590" width="11.5" style="1" customWidth="1"/>
    <col min="14591" max="14591" width="7.5" style="1" customWidth="1"/>
    <col min="14592" max="14592" width="14.625" style="1" customWidth="1"/>
    <col min="14593" max="14836" width="10.625" style="1"/>
    <col min="14837" max="14837" width="25.125" style="1" customWidth="1"/>
    <col min="14838" max="14838" width="18.5" style="1" customWidth="1"/>
    <col min="14839" max="14839" width="50.5" style="1" customWidth="1"/>
    <col min="14840" max="14840" width="43.25" style="1" customWidth="1"/>
    <col min="14841" max="14841" width="8.875" style="1" customWidth="1"/>
    <col min="14842" max="14842" width="11.25" style="1" customWidth="1"/>
    <col min="14843" max="14843" width="6.5" style="1" customWidth="1"/>
    <col min="14844" max="14844" width="8.125" style="1" customWidth="1"/>
    <col min="14845" max="14845" width="10.125" style="1" customWidth="1"/>
    <col min="14846" max="14846" width="11.5" style="1" customWidth="1"/>
    <col min="14847" max="14847" width="7.5" style="1" customWidth="1"/>
    <col min="14848" max="14848" width="14.625" style="1" customWidth="1"/>
    <col min="14849" max="15092" width="10.625" style="1"/>
    <col min="15093" max="15093" width="25.125" style="1" customWidth="1"/>
    <col min="15094" max="15094" width="18.5" style="1" customWidth="1"/>
    <col min="15095" max="15095" width="50.5" style="1" customWidth="1"/>
    <col min="15096" max="15096" width="43.25" style="1" customWidth="1"/>
    <col min="15097" max="15097" width="8.875" style="1" customWidth="1"/>
    <col min="15098" max="15098" width="11.25" style="1" customWidth="1"/>
    <col min="15099" max="15099" width="6.5" style="1" customWidth="1"/>
    <col min="15100" max="15100" width="8.125" style="1" customWidth="1"/>
    <col min="15101" max="15101" width="10.125" style="1" customWidth="1"/>
    <col min="15102" max="15102" width="11.5" style="1" customWidth="1"/>
    <col min="15103" max="15103" width="7.5" style="1" customWidth="1"/>
    <col min="15104" max="15104" width="14.625" style="1" customWidth="1"/>
    <col min="15105" max="15348" width="10.625" style="1"/>
    <col min="15349" max="15349" width="25.125" style="1" customWidth="1"/>
    <col min="15350" max="15350" width="18.5" style="1" customWidth="1"/>
    <col min="15351" max="15351" width="50.5" style="1" customWidth="1"/>
    <col min="15352" max="15352" width="43.25" style="1" customWidth="1"/>
    <col min="15353" max="15353" width="8.875" style="1" customWidth="1"/>
    <col min="15354" max="15354" width="11.25" style="1" customWidth="1"/>
    <col min="15355" max="15355" width="6.5" style="1" customWidth="1"/>
    <col min="15356" max="15356" width="8.125" style="1" customWidth="1"/>
    <col min="15357" max="15357" width="10.125" style="1" customWidth="1"/>
    <col min="15358" max="15358" width="11.5" style="1" customWidth="1"/>
    <col min="15359" max="15359" width="7.5" style="1" customWidth="1"/>
    <col min="15360" max="15360" width="14.625" style="1" customWidth="1"/>
    <col min="15361" max="15604" width="10.625" style="1"/>
    <col min="15605" max="15605" width="25.125" style="1" customWidth="1"/>
    <col min="15606" max="15606" width="18.5" style="1" customWidth="1"/>
    <col min="15607" max="15607" width="50.5" style="1" customWidth="1"/>
    <col min="15608" max="15608" width="43.25" style="1" customWidth="1"/>
    <col min="15609" max="15609" width="8.875" style="1" customWidth="1"/>
    <col min="15610" max="15610" width="11.25" style="1" customWidth="1"/>
    <col min="15611" max="15611" width="6.5" style="1" customWidth="1"/>
    <col min="15612" max="15612" width="8.125" style="1" customWidth="1"/>
    <col min="15613" max="15613" width="10.125" style="1" customWidth="1"/>
    <col min="15614" max="15614" width="11.5" style="1" customWidth="1"/>
    <col min="15615" max="15615" width="7.5" style="1" customWidth="1"/>
    <col min="15616" max="15616" width="14.625" style="1" customWidth="1"/>
    <col min="15617" max="15860" width="10.625" style="1"/>
    <col min="15861" max="15861" width="25.125" style="1" customWidth="1"/>
    <col min="15862" max="15862" width="18.5" style="1" customWidth="1"/>
    <col min="15863" max="15863" width="50.5" style="1" customWidth="1"/>
    <col min="15864" max="15864" width="43.25" style="1" customWidth="1"/>
    <col min="15865" max="15865" width="8.875" style="1" customWidth="1"/>
    <col min="15866" max="15866" width="11.25" style="1" customWidth="1"/>
    <col min="15867" max="15867" width="6.5" style="1" customWidth="1"/>
    <col min="15868" max="15868" width="8.125" style="1" customWidth="1"/>
    <col min="15869" max="15869" width="10.125" style="1" customWidth="1"/>
    <col min="15870" max="15870" width="11.5" style="1" customWidth="1"/>
    <col min="15871" max="15871" width="7.5" style="1" customWidth="1"/>
    <col min="15872" max="15872" width="14.625" style="1" customWidth="1"/>
    <col min="15873" max="16116" width="10.625" style="1"/>
    <col min="16117" max="16117" width="25.125" style="1" customWidth="1"/>
    <col min="16118" max="16118" width="18.5" style="1" customWidth="1"/>
    <col min="16119" max="16119" width="50.5" style="1" customWidth="1"/>
    <col min="16120" max="16120" width="43.25" style="1" customWidth="1"/>
    <col min="16121" max="16121" width="8.875" style="1" customWidth="1"/>
    <col min="16122" max="16122" width="11.25" style="1" customWidth="1"/>
    <col min="16123" max="16123" width="6.5" style="1" customWidth="1"/>
    <col min="16124" max="16124" width="8.125" style="1" customWidth="1"/>
    <col min="16125" max="16125" width="10.125" style="1" customWidth="1"/>
    <col min="16126" max="16126" width="11.5" style="1" customWidth="1"/>
    <col min="16127" max="16127" width="7.5" style="1" customWidth="1"/>
    <col min="16128" max="16128" width="14.625" style="1" customWidth="1"/>
    <col min="16129" max="16384" width="10.625" style="1"/>
  </cols>
  <sheetData>
    <row r="1" spans="1:12" ht="15.6" customHeight="1">
      <c r="B1"/>
      <c r="C1" s="213" t="s">
        <v>10</v>
      </c>
      <c r="D1" s="213"/>
      <c r="E1" s="213"/>
      <c r="F1" s="213"/>
      <c r="G1" s="213"/>
      <c r="H1" s="213"/>
      <c r="I1" s="213"/>
      <c r="J1" s="213"/>
      <c r="K1" s="213"/>
      <c r="L1" s="213"/>
    </row>
    <row r="2" spans="1:12" ht="42.75">
      <c r="A2" s="5" t="s">
        <v>0</v>
      </c>
      <c r="B2" s="39" t="s">
        <v>254</v>
      </c>
      <c r="C2" s="39" t="s">
        <v>255</v>
      </c>
      <c r="D2" s="40" t="s">
        <v>256</v>
      </c>
      <c r="E2" s="41" t="s">
        <v>257</v>
      </c>
      <c r="F2" s="42" t="s">
        <v>1</v>
      </c>
      <c r="G2" s="43" t="s">
        <v>4</v>
      </c>
      <c r="H2" s="43" t="s">
        <v>2</v>
      </c>
      <c r="I2" s="43" t="s">
        <v>7</v>
      </c>
      <c r="J2" s="43" t="s">
        <v>6</v>
      </c>
      <c r="K2" s="43" t="s">
        <v>3</v>
      </c>
      <c r="L2" s="42" t="s">
        <v>5</v>
      </c>
    </row>
    <row r="3" spans="1:12" ht="13.35" customHeight="1">
      <c r="A3" s="5">
        <v>1</v>
      </c>
      <c r="B3" s="216" t="s">
        <v>11</v>
      </c>
      <c r="C3" s="224" t="s">
        <v>12</v>
      </c>
      <c r="D3" s="6" t="s">
        <v>13</v>
      </c>
      <c r="E3" s="215">
        <v>573.63</v>
      </c>
      <c r="F3" s="44">
        <f>44*2</f>
        <v>88</v>
      </c>
      <c r="G3" s="44" t="s">
        <v>258</v>
      </c>
      <c r="H3" s="44" t="s">
        <v>264</v>
      </c>
      <c r="I3" s="44" t="s">
        <v>261</v>
      </c>
      <c r="J3" s="44" t="s">
        <v>262</v>
      </c>
      <c r="K3" s="44" t="s">
        <v>263</v>
      </c>
      <c r="L3" s="44"/>
    </row>
    <row r="4" spans="1:12">
      <c r="A4" s="5">
        <v>2</v>
      </c>
      <c r="B4" s="216"/>
      <c r="C4" s="224"/>
      <c r="D4" s="6" t="s">
        <v>14</v>
      </c>
      <c r="E4" s="215"/>
      <c r="F4" s="44">
        <f>33*2</f>
        <v>66</v>
      </c>
      <c r="G4" s="44" t="s">
        <v>259</v>
      </c>
      <c r="H4" s="44" t="s">
        <v>265</v>
      </c>
      <c r="I4" s="44" t="s">
        <v>269</v>
      </c>
      <c r="J4" s="44" t="s">
        <v>262</v>
      </c>
      <c r="K4" s="44" t="s">
        <v>263</v>
      </c>
      <c r="L4" s="44"/>
    </row>
    <row r="5" spans="1:12">
      <c r="A5" s="5">
        <v>3</v>
      </c>
      <c r="B5" s="216"/>
      <c r="C5" s="224"/>
      <c r="D5" s="6" t="s">
        <v>15</v>
      </c>
      <c r="E5" s="215"/>
      <c r="F5" s="44">
        <f>8*2</f>
        <v>16</v>
      </c>
      <c r="G5" s="44" t="s">
        <v>259</v>
      </c>
      <c r="H5" s="44" t="s">
        <v>266</v>
      </c>
      <c r="I5" s="44" t="s">
        <v>269</v>
      </c>
      <c r="J5" s="44" t="s">
        <v>267</v>
      </c>
      <c r="K5" s="44" t="s">
        <v>270</v>
      </c>
      <c r="L5" s="44" t="s">
        <v>332</v>
      </c>
    </row>
    <row r="6" spans="1:12">
      <c r="A6" s="5">
        <v>4</v>
      </c>
      <c r="B6" s="216"/>
      <c r="C6" s="224"/>
      <c r="D6" s="6">
        <v>102</v>
      </c>
      <c r="E6" s="215"/>
      <c r="F6" s="44">
        <f>9*2</f>
        <v>18</v>
      </c>
      <c r="G6" s="44" t="s">
        <v>260</v>
      </c>
      <c r="H6" s="44" t="s">
        <v>268</v>
      </c>
      <c r="I6" s="44" t="s">
        <v>273</v>
      </c>
      <c r="J6" s="44" t="s">
        <v>267</v>
      </c>
      <c r="K6" s="44" t="s">
        <v>270</v>
      </c>
      <c r="L6" s="44" t="s">
        <v>332</v>
      </c>
    </row>
    <row r="7" spans="1:12">
      <c r="A7" s="5">
        <v>5</v>
      </c>
      <c r="B7" s="216"/>
      <c r="C7" s="7" t="s">
        <v>16</v>
      </c>
      <c r="D7" s="6" t="s">
        <v>17</v>
      </c>
      <c r="E7" s="8">
        <v>86</v>
      </c>
      <c r="F7" s="44">
        <v>18</v>
      </c>
      <c r="G7" s="44" t="s">
        <v>259</v>
      </c>
      <c r="H7" s="44" t="s">
        <v>271</v>
      </c>
      <c r="I7" s="44" t="s">
        <v>272</v>
      </c>
      <c r="J7" s="44" t="s">
        <v>262</v>
      </c>
      <c r="K7" s="44" t="s">
        <v>275</v>
      </c>
      <c r="L7" s="44"/>
    </row>
    <row r="8" spans="1:12" ht="12.75" customHeight="1">
      <c r="A8" s="5">
        <v>6</v>
      </c>
      <c r="B8" s="216"/>
      <c r="C8" s="7" t="s">
        <v>18</v>
      </c>
      <c r="D8" s="6" t="s">
        <v>19</v>
      </c>
      <c r="E8" s="8">
        <v>214.62</v>
      </c>
      <c r="F8" s="44">
        <v>40</v>
      </c>
      <c r="G8" s="44" t="s">
        <v>258</v>
      </c>
      <c r="H8" s="44" t="s">
        <v>264</v>
      </c>
      <c r="I8" s="44" t="s">
        <v>274</v>
      </c>
      <c r="J8" s="44" t="s">
        <v>262</v>
      </c>
      <c r="K8" s="44" t="s">
        <v>275</v>
      </c>
      <c r="L8" s="44"/>
    </row>
    <row r="9" spans="1:12" ht="12.75" customHeight="1">
      <c r="A9" s="5">
        <v>7</v>
      </c>
      <c r="B9" s="216"/>
      <c r="C9" s="7" t="s">
        <v>18</v>
      </c>
      <c r="D9" s="6" t="s">
        <v>20</v>
      </c>
      <c r="E9" s="8">
        <v>214.82</v>
      </c>
      <c r="F9" s="44">
        <v>40</v>
      </c>
      <c r="G9" s="44" t="s">
        <v>258</v>
      </c>
      <c r="H9" s="44" t="s">
        <v>264</v>
      </c>
      <c r="I9" s="44" t="s">
        <v>274</v>
      </c>
      <c r="J9" s="44" t="s">
        <v>262</v>
      </c>
      <c r="K9" s="44" t="s">
        <v>275</v>
      </c>
      <c r="L9" s="44"/>
    </row>
    <row r="10" spans="1:12" ht="12.75" customHeight="1">
      <c r="A10" s="5">
        <v>8</v>
      </c>
      <c r="B10" s="216"/>
      <c r="C10" s="7" t="s">
        <v>18</v>
      </c>
      <c r="D10" s="6" t="s">
        <v>21</v>
      </c>
      <c r="E10" s="8">
        <v>214.93</v>
      </c>
      <c r="F10" s="44">
        <v>40</v>
      </c>
      <c r="G10" s="44" t="s">
        <v>258</v>
      </c>
      <c r="H10" s="44" t="s">
        <v>264</v>
      </c>
      <c r="I10" s="44" t="s">
        <v>274</v>
      </c>
      <c r="J10" s="44" t="s">
        <v>262</v>
      </c>
      <c r="K10" s="44" t="s">
        <v>275</v>
      </c>
      <c r="L10" s="44"/>
    </row>
    <row r="11" spans="1:12" ht="12.75" customHeight="1">
      <c r="A11" s="5">
        <v>9</v>
      </c>
      <c r="B11" s="216"/>
      <c r="C11" s="7" t="s">
        <v>18</v>
      </c>
      <c r="D11" s="6" t="s">
        <v>22</v>
      </c>
      <c r="E11" s="8">
        <v>217.28</v>
      </c>
      <c r="F11" s="44">
        <v>40</v>
      </c>
      <c r="G11" s="44" t="s">
        <v>258</v>
      </c>
      <c r="H11" s="44" t="s">
        <v>264</v>
      </c>
      <c r="I11" s="44" t="s">
        <v>274</v>
      </c>
      <c r="J11" s="44" t="s">
        <v>262</v>
      </c>
      <c r="K11" s="44" t="s">
        <v>275</v>
      </c>
      <c r="L11" s="44"/>
    </row>
    <row r="12" spans="1:12" ht="12.75" customHeight="1">
      <c r="A12" s="5">
        <v>10</v>
      </c>
      <c r="B12" s="216"/>
      <c r="C12" s="7" t="s">
        <v>23</v>
      </c>
      <c r="D12" s="6" t="s">
        <v>24</v>
      </c>
      <c r="E12" s="8">
        <v>83.78</v>
      </c>
      <c r="F12" s="44">
        <v>17</v>
      </c>
      <c r="G12" s="44" t="s">
        <v>259</v>
      </c>
      <c r="H12" s="44" t="s">
        <v>271</v>
      </c>
      <c r="I12" s="44" t="s">
        <v>272</v>
      </c>
      <c r="J12" s="44" t="s">
        <v>262</v>
      </c>
      <c r="K12" s="44" t="s">
        <v>276</v>
      </c>
      <c r="L12" s="44"/>
    </row>
    <row r="13" spans="1:12" ht="12.75" customHeight="1">
      <c r="A13" s="5">
        <v>11</v>
      </c>
      <c r="B13" s="216"/>
      <c r="C13" s="7" t="s">
        <v>25</v>
      </c>
      <c r="D13" s="6" t="s">
        <v>26</v>
      </c>
      <c r="E13" s="8">
        <v>108.67</v>
      </c>
      <c r="F13" s="44">
        <v>25</v>
      </c>
      <c r="G13" s="44" t="s">
        <v>259</v>
      </c>
      <c r="H13" s="44" t="s">
        <v>271</v>
      </c>
      <c r="I13" s="44" t="s">
        <v>272</v>
      </c>
      <c r="J13" s="44" t="s">
        <v>262</v>
      </c>
      <c r="K13" s="44" t="s">
        <v>276</v>
      </c>
      <c r="L13" s="44"/>
    </row>
    <row r="14" spans="1:12" ht="12.75" customHeight="1">
      <c r="A14" s="5">
        <v>12</v>
      </c>
      <c r="B14" s="216"/>
      <c r="C14" s="7" t="s">
        <v>25</v>
      </c>
      <c r="D14" s="6" t="s">
        <v>27</v>
      </c>
      <c r="E14" s="8">
        <v>110.12</v>
      </c>
      <c r="F14" s="44" t="s">
        <v>277</v>
      </c>
      <c r="G14" s="44" t="s">
        <v>278</v>
      </c>
      <c r="H14" s="44" t="s">
        <v>279</v>
      </c>
      <c r="I14" s="44" t="s">
        <v>280</v>
      </c>
      <c r="J14" s="44" t="s">
        <v>262</v>
      </c>
      <c r="K14" s="44" t="s">
        <v>276</v>
      </c>
      <c r="L14" s="44"/>
    </row>
    <row r="15" spans="1:12" ht="12.75" customHeight="1">
      <c r="A15" s="5">
        <v>13</v>
      </c>
      <c r="B15" s="216"/>
      <c r="C15" s="7" t="s">
        <v>25</v>
      </c>
      <c r="D15" s="6" t="s">
        <v>28</v>
      </c>
      <c r="E15" s="8">
        <v>88.2</v>
      </c>
      <c r="F15" s="44" t="s">
        <v>281</v>
      </c>
      <c r="G15" s="44" t="s">
        <v>259</v>
      </c>
      <c r="H15" s="44" t="s">
        <v>271</v>
      </c>
      <c r="I15" s="44" t="s">
        <v>272</v>
      </c>
      <c r="J15" s="44" t="s">
        <v>262</v>
      </c>
      <c r="K15" s="44" t="s">
        <v>276</v>
      </c>
      <c r="L15" s="44"/>
    </row>
    <row r="16" spans="1:12" ht="12.75" customHeight="1">
      <c r="A16" s="5">
        <v>14</v>
      </c>
      <c r="B16" s="216"/>
      <c r="C16" s="7" t="s">
        <v>25</v>
      </c>
      <c r="D16" s="6" t="s">
        <v>29</v>
      </c>
      <c r="E16" s="8">
        <v>90.61</v>
      </c>
      <c r="F16" s="44" t="s">
        <v>282</v>
      </c>
      <c r="G16" s="44" t="s">
        <v>259</v>
      </c>
      <c r="H16" s="44" t="s">
        <v>271</v>
      </c>
      <c r="I16" s="44" t="s">
        <v>272</v>
      </c>
      <c r="J16" s="44" t="s">
        <v>262</v>
      </c>
      <c r="K16" s="44" t="s">
        <v>283</v>
      </c>
      <c r="L16" s="44"/>
    </row>
    <row r="17" spans="1:12" ht="12.75" customHeight="1">
      <c r="A17" s="5">
        <v>15</v>
      </c>
      <c r="B17" s="216"/>
      <c r="C17" s="7" t="s">
        <v>25</v>
      </c>
      <c r="D17" s="6" t="s">
        <v>30</v>
      </c>
      <c r="E17" s="8">
        <v>83.95</v>
      </c>
      <c r="F17" s="44" t="s">
        <v>284</v>
      </c>
      <c r="G17" s="44" t="s">
        <v>259</v>
      </c>
      <c r="H17" s="44" t="s">
        <v>271</v>
      </c>
      <c r="I17" s="44" t="s">
        <v>272</v>
      </c>
      <c r="J17" s="44" t="s">
        <v>262</v>
      </c>
      <c r="K17" s="44" t="s">
        <v>283</v>
      </c>
      <c r="L17" s="44"/>
    </row>
    <row r="18" spans="1:12" ht="12.75" customHeight="1">
      <c r="A18" s="5">
        <v>16</v>
      </c>
      <c r="B18" s="216"/>
      <c r="C18" s="7" t="s">
        <v>25</v>
      </c>
      <c r="D18" s="6" t="s">
        <v>31</v>
      </c>
      <c r="E18" s="8">
        <v>83.4</v>
      </c>
      <c r="F18" s="44" t="s">
        <v>284</v>
      </c>
      <c r="G18" s="44" t="s">
        <v>259</v>
      </c>
      <c r="H18" s="44" t="s">
        <v>271</v>
      </c>
      <c r="I18" s="44" t="s">
        <v>272</v>
      </c>
      <c r="J18" s="44" t="s">
        <v>262</v>
      </c>
      <c r="K18" s="44" t="s">
        <v>283</v>
      </c>
      <c r="L18" s="44"/>
    </row>
    <row r="19" spans="1:12" ht="12.75" customHeight="1">
      <c r="A19" s="5">
        <v>17</v>
      </c>
      <c r="B19" s="216"/>
      <c r="C19" s="9" t="s">
        <v>32</v>
      </c>
      <c r="D19" s="10" t="s">
        <v>33</v>
      </c>
      <c r="E19" s="11">
        <v>139.65</v>
      </c>
      <c r="F19" s="44" t="s">
        <v>285</v>
      </c>
      <c r="G19" s="44" t="s">
        <v>278</v>
      </c>
      <c r="H19" s="44" t="s">
        <v>279</v>
      </c>
      <c r="I19" s="44" t="s">
        <v>280</v>
      </c>
      <c r="J19" s="44" t="s">
        <v>262</v>
      </c>
      <c r="K19" s="44" t="s">
        <v>276</v>
      </c>
      <c r="L19" s="44"/>
    </row>
    <row r="20" spans="1:12" ht="12.75" customHeight="1">
      <c r="A20" s="5">
        <v>18</v>
      </c>
      <c r="B20" s="216"/>
      <c r="C20" s="9" t="s">
        <v>32</v>
      </c>
      <c r="D20" s="10" t="s">
        <v>34</v>
      </c>
      <c r="E20" s="11">
        <v>139.38999999999999</v>
      </c>
      <c r="F20" s="44" t="s">
        <v>285</v>
      </c>
      <c r="G20" s="44" t="s">
        <v>278</v>
      </c>
      <c r="H20" s="44" t="s">
        <v>279</v>
      </c>
      <c r="I20" s="44" t="s">
        <v>280</v>
      </c>
      <c r="J20" s="44" t="s">
        <v>262</v>
      </c>
      <c r="K20" s="44" t="s">
        <v>276</v>
      </c>
      <c r="L20" s="44"/>
    </row>
    <row r="21" spans="1:12" ht="12.75" customHeight="1">
      <c r="A21" s="5">
        <v>19</v>
      </c>
      <c r="B21" s="216"/>
      <c r="C21" s="9" t="s">
        <v>32</v>
      </c>
      <c r="D21" s="10" t="s">
        <v>35</v>
      </c>
      <c r="E21" s="11">
        <v>140.86000000000001</v>
      </c>
      <c r="F21" s="44" t="s">
        <v>285</v>
      </c>
      <c r="G21" s="44" t="s">
        <v>278</v>
      </c>
      <c r="H21" s="44" t="s">
        <v>279</v>
      </c>
      <c r="I21" s="44" t="s">
        <v>280</v>
      </c>
      <c r="J21" s="44" t="s">
        <v>262</v>
      </c>
      <c r="K21" s="44" t="s">
        <v>276</v>
      </c>
      <c r="L21" s="44"/>
    </row>
    <row r="22" spans="1:12" ht="12.75" customHeight="1">
      <c r="A22" s="5">
        <v>20</v>
      </c>
      <c r="B22" s="216"/>
      <c r="C22" s="9" t="s">
        <v>32</v>
      </c>
      <c r="D22" s="10" t="s">
        <v>36</v>
      </c>
      <c r="E22" s="11">
        <v>141.13999999999999</v>
      </c>
      <c r="F22" s="44" t="s">
        <v>285</v>
      </c>
      <c r="G22" s="44" t="s">
        <v>278</v>
      </c>
      <c r="H22" s="44" t="s">
        <v>279</v>
      </c>
      <c r="I22" s="44" t="s">
        <v>280</v>
      </c>
      <c r="J22" s="44" t="s">
        <v>262</v>
      </c>
      <c r="K22" s="44" t="s">
        <v>276</v>
      </c>
      <c r="L22" s="44"/>
    </row>
    <row r="23" spans="1:12" ht="13.35" customHeight="1">
      <c r="A23" s="5">
        <v>21</v>
      </c>
      <c r="B23" s="216"/>
      <c r="C23" s="7" t="s">
        <v>25</v>
      </c>
      <c r="D23" s="6" t="s">
        <v>37</v>
      </c>
      <c r="E23" s="8">
        <v>84.07</v>
      </c>
      <c r="F23" s="44" t="s">
        <v>284</v>
      </c>
      <c r="G23" s="44" t="s">
        <v>259</v>
      </c>
      <c r="H23" s="44" t="s">
        <v>271</v>
      </c>
      <c r="I23" s="44" t="s">
        <v>272</v>
      </c>
      <c r="J23" s="44" t="s">
        <v>262</v>
      </c>
      <c r="K23" s="44" t="s">
        <v>283</v>
      </c>
      <c r="L23" s="44"/>
    </row>
    <row r="24" spans="1:12" ht="12.75" customHeight="1">
      <c r="A24" s="5">
        <v>22</v>
      </c>
      <c r="B24" s="216"/>
      <c r="C24" s="12" t="s">
        <v>38</v>
      </c>
      <c r="D24" s="10" t="s">
        <v>39</v>
      </c>
      <c r="E24" s="11">
        <v>85.89</v>
      </c>
      <c r="F24" s="44" t="s">
        <v>284</v>
      </c>
      <c r="G24" s="44" t="s">
        <v>259</v>
      </c>
      <c r="H24" s="44" t="s">
        <v>271</v>
      </c>
      <c r="I24" s="44" t="s">
        <v>272</v>
      </c>
      <c r="J24" s="44" t="s">
        <v>262</v>
      </c>
      <c r="K24" s="44" t="s">
        <v>283</v>
      </c>
      <c r="L24" s="44"/>
    </row>
    <row r="25" spans="1:12" ht="15">
      <c r="A25" s="5">
        <v>23</v>
      </c>
      <c r="B25" s="217" t="s">
        <v>40</v>
      </c>
      <c r="C25" s="217"/>
      <c r="D25" s="13"/>
      <c r="E25" s="14">
        <f>SUM(E3:E24)</f>
        <v>2901.0099999999998</v>
      </c>
      <c r="F25" s="44"/>
      <c r="G25" s="44"/>
      <c r="H25" s="44"/>
      <c r="I25" s="44"/>
      <c r="J25" s="44"/>
      <c r="K25" s="44"/>
      <c r="L25" s="44"/>
    </row>
    <row r="26" spans="1:12" ht="13.35" customHeight="1">
      <c r="A26" s="5">
        <v>24</v>
      </c>
      <c r="B26" s="218" t="s">
        <v>41</v>
      </c>
      <c r="C26" s="12" t="s">
        <v>42</v>
      </c>
      <c r="D26" s="10" t="s">
        <v>43</v>
      </c>
      <c r="E26" s="11">
        <v>24.35</v>
      </c>
      <c r="F26" s="44" t="s">
        <v>287</v>
      </c>
      <c r="G26" s="44" t="s">
        <v>259</v>
      </c>
      <c r="H26" s="44" t="s">
        <v>271</v>
      </c>
      <c r="I26" s="44" t="s">
        <v>272</v>
      </c>
      <c r="J26" s="44" t="s">
        <v>262</v>
      </c>
      <c r="K26" s="44" t="s">
        <v>286</v>
      </c>
      <c r="L26" s="44"/>
    </row>
    <row r="27" spans="1:12">
      <c r="A27" s="5">
        <v>25</v>
      </c>
      <c r="B27" s="219"/>
      <c r="C27" s="12" t="s">
        <v>44</v>
      </c>
      <c r="D27" s="10" t="s">
        <v>46</v>
      </c>
      <c r="E27" s="11">
        <v>17.100000000000001</v>
      </c>
      <c r="F27" s="44" t="s">
        <v>288</v>
      </c>
      <c r="G27" s="44" t="s">
        <v>259</v>
      </c>
      <c r="H27" s="44" t="s">
        <v>271</v>
      </c>
      <c r="I27" s="44" t="s">
        <v>272</v>
      </c>
      <c r="J27" s="44" t="s">
        <v>262</v>
      </c>
      <c r="K27" s="44" t="s">
        <v>286</v>
      </c>
      <c r="L27" s="44"/>
    </row>
    <row r="28" spans="1:12">
      <c r="A28" s="5">
        <v>26</v>
      </c>
      <c r="B28" s="219"/>
      <c r="C28" s="12" t="s">
        <v>44</v>
      </c>
      <c r="D28" s="10" t="s">
        <v>47</v>
      </c>
      <c r="E28" s="11">
        <v>12.82</v>
      </c>
      <c r="F28" s="44" t="s">
        <v>289</v>
      </c>
      <c r="G28" s="44" t="s">
        <v>259</v>
      </c>
      <c r="H28" s="44" t="s">
        <v>271</v>
      </c>
      <c r="I28" s="44" t="s">
        <v>272</v>
      </c>
      <c r="J28" s="44" t="s">
        <v>262</v>
      </c>
      <c r="K28" s="44" t="s">
        <v>286</v>
      </c>
      <c r="L28" s="44"/>
    </row>
    <row r="29" spans="1:12">
      <c r="A29" s="5">
        <v>27</v>
      </c>
      <c r="B29" s="219"/>
      <c r="C29" s="12" t="s">
        <v>45</v>
      </c>
      <c r="D29" s="15" t="s">
        <v>48</v>
      </c>
      <c r="E29" s="16">
        <v>136.66</v>
      </c>
      <c r="F29" s="44" t="s">
        <v>290</v>
      </c>
      <c r="G29" s="44" t="s">
        <v>278</v>
      </c>
      <c r="H29" s="44" t="s">
        <v>279</v>
      </c>
      <c r="I29" s="44" t="s">
        <v>280</v>
      </c>
      <c r="J29" s="44" t="s">
        <v>262</v>
      </c>
      <c r="K29" s="44" t="s">
        <v>286</v>
      </c>
      <c r="L29" s="44"/>
    </row>
    <row r="30" spans="1:12">
      <c r="A30" s="5">
        <v>28</v>
      </c>
      <c r="B30" s="219"/>
      <c r="C30" s="9" t="s">
        <v>49</v>
      </c>
      <c r="D30" s="10" t="s">
        <v>50</v>
      </c>
      <c r="E30" s="11">
        <v>20.36</v>
      </c>
      <c r="F30" s="44" t="s">
        <v>291</v>
      </c>
      <c r="G30" s="44" t="s">
        <v>278</v>
      </c>
      <c r="H30" s="44" t="s">
        <v>279</v>
      </c>
      <c r="I30" s="44" t="s">
        <v>280</v>
      </c>
      <c r="J30" s="44" t="s">
        <v>262</v>
      </c>
      <c r="K30" s="44" t="s">
        <v>283</v>
      </c>
      <c r="L30" s="44"/>
    </row>
    <row r="31" spans="1:12">
      <c r="A31" s="5">
        <v>29</v>
      </c>
      <c r="B31" s="219"/>
      <c r="C31" s="9" t="s">
        <v>49</v>
      </c>
      <c r="D31" s="10" t="s">
        <v>51</v>
      </c>
      <c r="E31" s="11">
        <v>20.34</v>
      </c>
      <c r="F31" s="44" t="s">
        <v>291</v>
      </c>
      <c r="G31" s="44" t="s">
        <v>278</v>
      </c>
      <c r="H31" s="44" t="s">
        <v>279</v>
      </c>
      <c r="I31" s="44" t="s">
        <v>280</v>
      </c>
      <c r="J31" s="44" t="s">
        <v>262</v>
      </c>
      <c r="K31" s="44" t="s">
        <v>283</v>
      </c>
      <c r="L31" s="44"/>
    </row>
    <row r="32" spans="1:12">
      <c r="A32" s="5">
        <v>30</v>
      </c>
      <c r="B32" s="219"/>
      <c r="C32" s="9" t="s">
        <v>49</v>
      </c>
      <c r="D32" s="10" t="s">
        <v>52</v>
      </c>
      <c r="E32" s="11">
        <v>20.91</v>
      </c>
      <c r="F32" s="44" t="s">
        <v>291</v>
      </c>
      <c r="G32" s="44" t="s">
        <v>278</v>
      </c>
      <c r="H32" s="44" t="s">
        <v>279</v>
      </c>
      <c r="I32" s="44" t="s">
        <v>280</v>
      </c>
      <c r="J32" s="44" t="s">
        <v>262</v>
      </c>
      <c r="K32" s="44" t="s">
        <v>283</v>
      </c>
      <c r="L32" s="44"/>
    </row>
    <row r="33" spans="1:12">
      <c r="A33" s="5">
        <v>31</v>
      </c>
      <c r="B33" s="219"/>
      <c r="C33" s="9" t="s">
        <v>49</v>
      </c>
      <c r="D33" s="10" t="s">
        <v>53</v>
      </c>
      <c r="E33" s="11">
        <v>21.19</v>
      </c>
      <c r="F33" s="44" t="s">
        <v>291</v>
      </c>
      <c r="G33" s="44" t="s">
        <v>278</v>
      </c>
      <c r="H33" s="44" t="s">
        <v>279</v>
      </c>
      <c r="I33" s="44" t="s">
        <v>280</v>
      </c>
      <c r="J33" s="44" t="s">
        <v>262</v>
      </c>
      <c r="K33" s="44" t="s">
        <v>283</v>
      </c>
      <c r="L33" s="44"/>
    </row>
    <row r="34" spans="1:12" ht="42.75">
      <c r="A34" s="5">
        <v>32</v>
      </c>
      <c r="B34" s="219"/>
      <c r="C34" s="12" t="s">
        <v>54</v>
      </c>
      <c r="D34" s="10" t="s">
        <v>55</v>
      </c>
      <c r="E34" s="11">
        <v>32.700000000000003</v>
      </c>
      <c r="F34" s="44" t="s">
        <v>288</v>
      </c>
      <c r="G34" s="44" t="s">
        <v>259</v>
      </c>
      <c r="H34" s="44" t="s">
        <v>271</v>
      </c>
      <c r="I34" s="44" t="s">
        <v>272</v>
      </c>
      <c r="J34" s="44" t="s">
        <v>262</v>
      </c>
      <c r="K34" s="44" t="s">
        <v>276</v>
      </c>
      <c r="L34" s="44"/>
    </row>
    <row r="35" spans="1:12" ht="14.25" customHeight="1">
      <c r="A35" s="5">
        <v>33</v>
      </c>
      <c r="B35" s="219"/>
      <c r="C35" s="12" t="s">
        <v>56</v>
      </c>
      <c r="D35" s="10" t="s">
        <v>57</v>
      </c>
      <c r="E35" s="11">
        <v>33.69</v>
      </c>
      <c r="F35" s="44" t="s">
        <v>288</v>
      </c>
      <c r="G35" s="44" t="s">
        <v>259</v>
      </c>
      <c r="H35" s="44" t="s">
        <v>271</v>
      </c>
      <c r="I35" s="44" t="s">
        <v>272</v>
      </c>
      <c r="J35" s="44" t="s">
        <v>262</v>
      </c>
      <c r="K35" s="44" t="s">
        <v>276</v>
      </c>
      <c r="L35" s="44"/>
    </row>
    <row r="36" spans="1:12">
      <c r="A36" s="5">
        <v>34</v>
      </c>
      <c r="B36" s="219"/>
      <c r="C36" s="12" t="s">
        <v>56</v>
      </c>
      <c r="D36" s="10" t="s">
        <v>58</v>
      </c>
      <c r="E36" s="11">
        <v>36.01</v>
      </c>
      <c r="F36" s="44" t="s">
        <v>288</v>
      </c>
      <c r="G36" s="44" t="s">
        <v>259</v>
      </c>
      <c r="H36" s="44" t="s">
        <v>271</v>
      </c>
      <c r="I36" s="44" t="s">
        <v>272</v>
      </c>
      <c r="J36" s="44" t="s">
        <v>262</v>
      </c>
      <c r="K36" s="44" t="s">
        <v>276</v>
      </c>
      <c r="L36" s="44"/>
    </row>
    <row r="37" spans="1:12">
      <c r="A37" s="5">
        <v>35</v>
      </c>
      <c r="B37" s="219"/>
      <c r="C37" s="12" t="s">
        <v>59</v>
      </c>
      <c r="D37" s="10" t="s">
        <v>60</v>
      </c>
      <c r="E37" s="11">
        <v>35.14</v>
      </c>
      <c r="F37" s="44" t="s">
        <v>288</v>
      </c>
      <c r="G37" s="44" t="s">
        <v>259</v>
      </c>
      <c r="H37" s="44" t="s">
        <v>271</v>
      </c>
      <c r="I37" s="44" t="s">
        <v>272</v>
      </c>
      <c r="J37" s="44" t="s">
        <v>262</v>
      </c>
      <c r="K37" s="44" t="s">
        <v>276</v>
      </c>
      <c r="L37" s="44"/>
    </row>
    <row r="38" spans="1:12">
      <c r="A38" s="5">
        <v>36</v>
      </c>
      <c r="B38" s="219"/>
      <c r="C38" s="12" t="s">
        <v>61</v>
      </c>
      <c r="D38" s="10" t="s">
        <v>62</v>
      </c>
      <c r="E38" s="11">
        <v>33.659999999999997</v>
      </c>
      <c r="F38" s="44" t="s">
        <v>288</v>
      </c>
      <c r="G38" s="44" t="s">
        <v>259</v>
      </c>
      <c r="H38" s="44" t="s">
        <v>271</v>
      </c>
      <c r="I38" s="44" t="s">
        <v>272</v>
      </c>
      <c r="J38" s="44" t="s">
        <v>262</v>
      </c>
      <c r="K38" s="44" t="s">
        <v>276</v>
      </c>
      <c r="L38" s="44"/>
    </row>
    <row r="39" spans="1:12" ht="71.25">
      <c r="A39" s="5">
        <v>37</v>
      </c>
      <c r="B39" s="219"/>
      <c r="C39" s="12" t="s">
        <v>63</v>
      </c>
      <c r="D39" s="10" t="s">
        <v>64</v>
      </c>
      <c r="E39" s="11">
        <v>34.54</v>
      </c>
      <c r="F39" s="44" t="s">
        <v>288</v>
      </c>
      <c r="G39" s="44" t="s">
        <v>259</v>
      </c>
      <c r="H39" s="44" t="s">
        <v>271</v>
      </c>
      <c r="I39" s="44" t="s">
        <v>272</v>
      </c>
      <c r="J39" s="44" t="s">
        <v>262</v>
      </c>
      <c r="K39" s="44" t="s">
        <v>276</v>
      </c>
      <c r="L39" s="44"/>
    </row>
    <row r="40" spans="1:12" ht="12.75" customHeight="1">
      <c r="A40" s="5">
        <v>38</v>
      </c>
      <c r="B40" s="220"/>
      <c r="C40" s="12" t="s">
        <v>65</v>
      </c>
      <c r="D40" s="10" t="s">
        <v>66</v>
      </c>
      <c r="E40" s="11">
        <v>35.74</v>
      </c>
      <c r="F40" s="44" t="s">
        <v>288</v>
      </c>
      <c r="G40" s="44" t="s">
        <v>259</v>
      </c>
      <c r="H40" s="44" t="s">
        <v>271</v>
      </c>
      <c r="I40" s="44" t="s">
        <v>272</v>
      </c>
      <c r="J40" s="44" t="s">
        <v>262</v>
      </c>
      <c r="K40" s="44" t="s">
        <v>275</v>
      </c>
      <c r="L40" s="44"/>
    </row>
    <row r="41" spans="1:12" ht="13.35" customHeight="1">
      <c r="A41" s="5">
        <v>39</v>
      </c>
      <c r="B41" s="217" t="s">
        <v>67</v>
      </c>
      <c r="C41" s="217"/>
      <c r="D41" s="217"/>
      <c r="E41" s="17">
        <f>SUM(E26:E40)</f>
        <v>515.20999999999992</v>
      </c>
      <c r="F41" s="44"/>
      <c r="G41" s="44"/>
      <c r="H41" s="44"/>
      <c r="I41" s="44"/>
      <c r="J41" s="44"/>
      <c r="K41" s="44"/>
      <c r="L41" s="44"/>
    </row>
    <row r="42" spans="1:12" ht="13.35" customHeight="1">
      <c r="A42" s="5">
        <v>40</v>
      </c>
      <c r="B42" s="216" t="s">
        <v>68</v>
      </c>
      <c r="C42" s="18" t="s">
        <v>69</v>
      </c>
      <c r="D42" s="15" t="s">
        <v>70</v>
      </c>
      <c r="E42" s="16">
        <v>58.3</v>
      </c>
      <c r="F42" s="44" t="s">
        <v>292</v>
      </c>
      <c r="G42" s="44" t="s">
        <v>259</v>
      </c>
      <c r="H42" s="44" t="s">
        <v>307</v>
      </c>
      <c r="I42" s="44" t="s">
        <v>274</v>
      </c>
      <c r="J42" s="44" t="s">
        <v>262</v>
      </c>
      <c r="K42" s="44" t="s">
        <v>283</v>
      </c>
      <c r="L42" s="44"/>
    </row>
    <row r="43" spans="1:12">
      <c r="A43" s="5">
        <v>41</v>
      </c>
      <c r="B43" s="216"/>
      <c r="C43" s="18" t="s">
        <v>69</v>
      </c>
      <c r="D43" s="15" t="s">
        <v>71</v>
      </c>
      <c r="E43" s="16">
        <v>32.94</v>
      </c>
      <c r="F43" s="44" t="s">
        <v>293</v>
      </c>
      <c r="G43" s="44" t="s">
        <v>259</v>
      </c>
      <c r="H43" s="44" t="s">
        <v>307</v>
      </c>
      <c r="I43" s="44" t="s">
        <v>274</v>
      </c>
      <c r="J43" s="44" t="s">
        <v>262</v>
      </c>
      <c r="K43" s="44" t="s">
        <v>283</v>
      </c>
      <c r="L43" s="44"/>
    </row>
    <row r="44" spans="1:12">
      <c r="A44" s="5">
        <v>42</v>
      </c>
      <c r="B44" s="216"/>
      <c r="C44" s="18" t="s">
        <v>72</v>
      </c>
      <c r="D44" s="15" t="s">
        <v>73</v>
      </c>
      <c r="E44" s="16">
        <v>6.16</v>
      </c>
      <c r="F44" s="44" t="s">
        <v>294</v>
      </c>
      <c r="G44" s="44" t="s">
        <v>259</v>
      </c>
      <c r="H44" s="44" t="s">
        <v>307</v>
      </c>
      <c r="I44" s="44" t="s">
        <v>274</v>
      </c>
      <c r="J44" s="44" t="s">
        <v>262</v>
      </c>
      <c r="K44" s="44" t="s">
        <v>283</v>
      </c>
      <c r="L44" s="44"/>
    </row>
    <row r="45" spans="1:12">
      <c r="A45" s="5">
        <v>43</v>
      </c>
      <c r="B45" s="216"/>
      <c r="C45" s="18" t="s">
        <v>69</v>
      </c>
      <c r="D45" s="15" t="s">
        <v>74</v>
      </c>
      <c r="E45" s="16">
        <v>21.25</v>
      </c>
      <c r="F45" s="44" t="s">
        <v>295</v>
      </c>
      <c r="G45" s="44" t="s">
        <v>259</v>
      </c>
      <c r="H45" s="44" t="s">
        <v>307</v>
      </c>
      <c r="I45" s="44" t="s">
        <v>274</v>
      </c>
      <c r="J45" s="44" t="s">
        <v>262</v>
      </c>
      <c r="K45" s="44" t="s">
        <v>283</v>
      </c>
      <c r="L45" s="44"/>
    </row>
    <row r="46" spans="1:12">
      <c r="A46" s="5">
        <v>44</v>
      </c>
      <c r="B46" s="216"/>
      <c r="C46" s="18" t="s">
        <v>69</v>
      </c>
      <c r="D46" s="15" t="s">
        <v>75</v>
      </c>
      <c r="E46" s="16">
        <v>20.53</v>
      </c>
      <c r="F46" s="44" t="s">
        <v>295</v>
      </c>
      <c r="G46" s="44" t="s">
        <v>259</v>
      </c>
      <c r="H46" s="44" t="s">
        <v>307</v>
      </c>
      <c r="I46" s="44" t="s">
        <v>274</v>
      </c>
      <c r="J46" s="44" t="s">
        <v>262</v>
      </c>
      <c r="K46" s="44" t="s">
        <v>283</v>
      </c>
      <c r="L46" s="44"/>
    </row>
    <row r="47" spans="1:12">
      <c r="A47" s="5">
        <v>45</v>
      </c>
      <c r="B47" s="216"/>
      <c r="C47" s="18" t="s">
        <v>76</v>
      </c>
      <c r="D47" s="15" t="s">
        <v>77</v>
      </c>
      <c r="E47" s="16">
        <v>3.63</v>
      </c>
      <c r="F47" s="44" t="s">
        <v>294</v>
      </c>
      <c r="G47" s="44" t="s">
        <v>259</v>
      </c>
      <c r="H47" s="44" t="s">
        <v>307</v>
      </c>
      <c r="I47" s="44" t="s">
        <v>274</v>
      </c>
      <c r="J47" s="44" t="s">
        <v>262</v>
      </c>
      <c r="K47" s="44" t="s">
        <v>283</v>
      </c>
      <c r="L47" s="44"/>
    </row>
    <row r="48" spans="1:12">
      <c r="A48" s="5">
        <v>46</v>
      </c>
      <c r="B48" s="216"/>
      <c r="C48" s="18" t="s">
        <v>72</v>
      </c>
      <c r="D48" s="15" t="s">
        <v>78</v>
      </c>
      <c r="E48" s="16">
        <v>7.29</v>
      </c>
      <c r="F48" s="44" t="s">
        <v>289</v>
      </c>
      <c r="G48" s="44" t="s">
        <v>259</v>
      </c>
      <c r="H48" s="44" t="s">
        <v>307</v>
      </c>
      <c r="I48" s="44" t="s">
        <v>274</v>
      </c>
      <c r="J48" s="44" t="s">
        <v>262</v>
      </c>
      <c r="K48" s="44" t="s">
        <v>283</v>
      </c>
      <c r="L48" s="44"/>
    </row>
    <row r="49" spans="1:12">
      <c r="A49" s="5">
        <v>47</v>
      </c>
      <c r="B49" s="216"/>
      <c r="C49" s="18" t="s">
        <v>79</v>
      </c>
      <c r="D49" s="15" t="s">
        <v>80</v>
      </c>
      <c r="E49" s="16">
        <v>2.84</v>
      </c>
      <c r="F49" s="44" t="s">
        <v>296</v>
      </c>
      <c r="G49" s="44" t="s">
        <v>259</v>
      </c>
      <c r="H49" s="44" t="s">
        <v>307</v>
      </c>
      <c r="I49" s="44" t="s">
        <v>274</v>
      </c>
      <c r="J49" s="44" t="s">
        <v>262</v>
      </c>
      <c r="K49" s="44" t="s">
        <v>283</v>
      </c>
      <c r="L49" s="44"/>
    </row>
    <row r="50" spans="1:12">
      <c r="A50" s="5">
        <v>48</v>
      </c>
      <c r="B50" s="216"/>
      <c r="C50" s="18" t="s">
        <v>69</v>
      </c>
      <c r="D50" s="15" t="s">
        <v>81</v>
      </c>
      <c r="E50" s="16">
        <v>57.32</v>
      </c>
      <c r="F50" s="44" t="s">
        <v>297</v>
      </c>
      <c r="G50" s="44" t="s">
        <v>259</v>
      </c>
      <c r="H50" s="44" t="s">
        <v>307</v>
      </c>
      <c r="I50" s="44" t="s">
        <v>274</v>
      </c>
      <c r="J50" s="44" t="s">
        <v>262</v>
      </c>
      <c r="K50" s="44" t="s">
        <v>283</v>
      </c>
      <c r="L50" s="44"/>
    </row>
    <row r="51" spans="1:12">
      <c r="A51" s="5">
        <v>49</v>
      </c>
      <c r="B51" s="216"/>
      <c r="C51" s="18" t="s">
        <v>72</v>
      </c>
      <c r="D51" s="15" t="s">
        <v>82</v>
      </c>
      <c r="E51" s="16">
        <v>2.1</v>
      </c>
      <c r="F51" s="44" t="s">
        <v>294</v>
      </c>
      <c r="G51" s="44" t="s">
        <v>259</v>
      </c>
      <c r="H51" s="44" t="s">
        <v>307</v>
      </c>
      <c r="I51" s="44" t="s">
        <v>274</v>
      </c>
      <c r="J51" s="44" t="s">
        <v>262</v>
      </c>
      <c r="K51" s="44" t="s">
        <v>283</v>
      </c>
      <c r="L51" s="44"/>
    </row>
    <row r="52" spans="1:12">
      <c r="A52" s="5">
        <v>50</v>
      </c>
      <c r="B52" s="216"/>
      <c r="C52" s="18" t="s">
        <v>69</v>
      </c>
      <c r="D52" s="15" t="s">
        <v>83</v>
      </c>
      <c r="E52" s="16">
        <v>70.430000000000007</v>
      </c>
      <c r="F52" s="44" t="s">
        <v>281</v>
      </c>
      <c r="G52" s="44" t="s">
        <v>259</v>
      </c>
      <c r="H52" s="44" t="s">
        <v>307</v>
      </c>
      <c r="I52" s="44" t="s">
        <v>274</v>
      </c>
      <c r="J52" s="44" t="s">
        <v>262</v>
      </c>
      <c r="K52" s="44" t="s">
        <v>283</v>
      </c>
      <c r="L52" s="44"/>
    </row>
    <row r="53" spans="1:12">
      <c r="A53" s="5">
        <v>51</v>
      </c>
      <c r="B53" s="216"/>
      <c r="C53" s="18" t="s">
        <v>69</v>
      </c>
      <c r="D53" s="15" t="s">
        <v>84</v>
      </c>
      <c r="E53" s="16">
        <v>67.62</v>
      </c>
      <c r="F53" s="44" t="s">
        <v>281</v>
      </c>
      <c r="G53" s="44" t="s">
        <v>259</v>
      </c>
      <c r="H53" s="44" t="s">
        <v>307</v>
      </c>
      <c r="I53" s="44" t="s">
        <v>274</v>
      </c>
      <c r="J53" s="44" t="s">
        <v>262</v>
      </c>
      <c r="K53" s="44" t="s">
        <v>283</v>
      </c>
      <c r="L53" s="44"/>
    </row>
    <row r="54" spans="1:12">
      <c r="A54" s="5">
        <v>52</v>
      </c>
      <c r="B54" s="216"/>
      <c r="C54" s="18" t="s">
        <v>69</v>
      </c>
      <c r="D54" s="15" t="s">
        <v>85</v>
      </c>
      <c r="E54" s="16">
        <v>5.0599999999999996</v>
      </c>
      <c r="F54" s="44" t="s">
        <v>294</v>
      </c>
      <c r="G54" s="44" t="s">
        <v>259</v>
      </c>
      <c r="H54" s="44" t="s">
        <v>307</v>
      </c>
      <c r="I54" s="44" t="s">
        <v>274</v>
      </c>
      <c r="J54" s="44" t="s">
        <v>262</v>
      </c>
      <c r="K54" s="44" t="s">
        <v>283</v>
      </c>
      <c r="L54" s="44"/>
    </row>
    <row r="55" spans="1:12">
      <c r="A55" s="5">
        <v>53</v>
      </c>
      <c r="B55" s="216"/>
      <c r="C55" s="18" t="s">
        <v>69</v>
      </c>
      <c r="D55" s="15" t="s">
        <v>86</v>
      </c>
      <c r="E55" s="16">
        <v>5.0199999999999996</v>
      </c>
      <c r="F55" s="44" t="s">
        <v>294</v>
      </c>
      <c r="G55" s="44" t="s">
        <v>259</v>
      </c>
      <c r="H55" s="44" t="s">
        <v>307</v>
      </c>
      <c r="I55" s="44" t="s">
        <v>274</v>
      </c>
      <c r="J55" s="44" t="s">
        <v>262</v>
      </c>
      <c r="K55" s="44" t="s">
        <v>283</v>
      </c>
      <c r="L55" s="44"/>
    </row>
    <row r="56" spans="1:12">
      <c r="A56" s="5">
        <v>54</v>
      </c>
      <c r="B56" s="216"/>
      <c r="C56" s="18" t="s">
        <v>69</v>
      </c>
      <c r="D56" s="15" t="s">
        <v>87</v>
      </c>
      <c r="E56" s="16">
        <v>35.090000000000003</v>
      </c>
      <c r="F56" s="44" t="s">
        <v>298</v>
      </c>
      <c r="G56" s="44" t="s">
        <v>259</v>
      </c>
      <c r="H56" s="44" t="s">
        <v>307</v>
      </c>
      <c r="I56" s="44" t="s">
        <v>274</v>
      </c>
      <c r="J56" s="44" t="s">
        <v>262</v>
      </c>
      <c r="K56" s="44" t="s">
        <v>283</v>
      </c>
      <c r="L56" s="44"/>
    </row>
    <row r="57" spans="1:12">
      <c r="A57" s="5">
        <v>55</v>
      </c>
      <c r="B57" s="216"/>
      <c r="C57" s="18" t="s">
        <v>69</v>
      </c>
      <c r="D57" s="15" t="s">
        <v>88</v>
      </c>
      <c r="E57" s="16">
        <v>25.04</v>
      </c>
      <c r="F57" s="44" t="s">
        <v>299</v>
      </c>
      <c r="G57" s="44" t="s">
        <v>259</v>
      </c>
      <c r="H57" s="44" t="s">
        <v>307</v>
      </c>
      <c r="I57" s="44" t="s">
        <v>274</v>
      </c>
      <c r="J57" s="44" t="s">
        <v>262</v>
      </c>
      <c r="K57" s="44" t="s">
        <v>283</v>
      </c>
      <c r="L57" s="44"/>
    </row>
    <row r="58" spans="1:12">
      <c r="A58" s="5">
        <v>56</v>
      </c>
      <c r="B58" s="216"/>
      <c r="C58" s="18" t="s">
        <v>69</v>
      </c>
      <c r="D58" s="15" t="s">
        <v>89</v>
      </c>
      <c r="E58" s="16">
        <v>28.03</v>
      </c>
      <c r="F58" s="44" t="s">
        <v>298</v>
      </c>
      <c r="G58" s="44" t="s">
        <v>259</v>
      </c>
      <c r="H58" s="44" t="s">
        <v>307</v>
      </c>
      <c r="I58" s="44" t="s">
        <v>274</v>
      </c>
      <c r="J58" s="44" t="s">
        <v>262</v>
      </c>
      <c r="K58" s="44" t="s">
        <v>283</v>
      </c>
      <c r="L58" s="44"/>
    </row>
    <row r="59" spans="1:12">
      <c r="A59" s="5">
        <v>57</v>
      </c>
      <c r="B59" s="216"/>
      <c r="C59" s="18" t="s">
        <v>72</v>
      </c>
      <c r="D59" s="15" t="s">
        <v>90</v>
      </c>
      <c r="E59" s="16">
        <v>4.53</v>
      </c>
      <c r="F59" s="44" t="s">
        <v>296</v>
      </c>
      <c r="G59" s="44" t="s">
        <v>259</v>
      </c>
      <c r="H59" s="44" t="s">
        <v>307</v>
      </c>
      <c r="I59" s="44" t="s">
        <v>274</v>
      </c>
      <c r="J59" s="44" t="s">
        <v>262</v>
      </c>
      <c r="K59" s="44" t="s">
        <v>283</v>
      </c>
      <c r="L59" s="44"/>
    </row>
    <row r="60" spans="1:12">
      <c r="A60" s="5">
        <v>58</v>
      </c>
      <c r="B60" s="216"/>
      <c r="C60" s="18" t="s">
        <v>69</v>
      </c>
      <c r="D60" s="15" t="s">
        <v>91</v>
      </c>
      <c r="E60" s="16">
        <v>26.54</v>
      </c>
      <c r="F60" s="44" t="s">
        <v>298</v>
      </c>
      <c r="G60" s="44" t="s">
        <v>259</v>
      </c>
      <c r="H60" s="44" t="s">
        <v>307</v>
      </c>
      <c r="I60" s="44" t="s">
        <v>274</v>
      </c>
      <c r="J60" s="44" t="s">
        <v>262</v>
      </c>
      <c r="K60" s="44" t="s">
        <v>283</v>
      </c>
      <c r="L60" s="44"/>
    </row>
    <row r="61" spans="1:12">
      <c r="A61" s="5">
        <v>59</v>
      </c>
      <c r="B61" s="216"/>
      <c r="C61" s="18" t="s">
        <v>92</v>
      </c>
      <c r="D61" s="15" t="s">
        <v>93</v>
      </c>
      <c r="E61" s="16">
        <v>66.855999999999995</v>
      </c>
      <c r="F61" s="44" t="s">
        <v>292</v>
      </c>
      <c r="G61" s="44" t="s">
        <v>259</v>
      </c>
      <c r="H61" s="44" t="s">
        <v>307</v>
      </c>
      <c r="I61" s="44" t="s">
        <v>274</v>
      </c>
      <c r="J61" s="44" t="s">
        <v>262</v>
      </c>
      <c r="K61" s="44" t="s">
        <v>283</v>
      </c>
      <c r="L61" s="44"/>
    </row>
    <row r="62" spans="1:12">
      <c r="A62" s="5">
        <v>60</v>
      </c>
      <c r="B62" s="216"/>
      <c r="C62" s="18" t="s">
        <v>69</v>
      </c>
      <c r="D62" s="15" t="s">
        <v>94</v>
      </c>
      <c r="E62" s="16">
        <v>29.57</v>
      </c>
      <c r="F62" s="44" t="s">
        <v>300</v>
      </c>
      <c r="G62" s="44" t="s">
        <v>259</v>
      </c>
      <c r="H62" s="44" t="s">
        <v>307</v>
      </c>
      <c r="I62" s="44" t="s">
        <v>274</v>
      </c>
      <c r="J62" s="44" t="s">
        <v>262</v>
      </c>
      <c r="K62" s="44" t="s">
        <v>283</v>
      </c>
      <c r="L62" s="44"/>
    </row>
    <row r="63" spans="1:12">
      <c r="A63" s="5">
        <v>61</v>
      </c>
      <c r="B63" s="216"/>
      <c r="C63" s="18" t="s">
        <v>69</v>
      </c>
      <c r="D63" s="15" t="s">
        <v>95</v>
      </c>
      <c r="E63" s="16">
        <v>27.28</v>
      </c>
      <c r="F63" s="44" t="s">
        <v>299</v>
      </c>
      <c r="G63" s="44" t="s">
        <v>259</v>
      </c>
      <c r="H63" s="44" t="s">
        <v>307</v>
      </c>
      <c r="I63" s="44" t="s">
        <v>274</v>
      </c>
      <c r="J63" s="44" t="s">
        <v>262</v>
      </c>
      <c r="K63" s="44" t="s">
        <v>283</v>
      </c>
      <c r="L63" s="44"/>
    </row>
    <row r="64" spans="1:12">
      <c r="A64" s="5">
        <v>62</v>
      </c>
      <c r="B64" s="216"/>
      <c r="C64" s="18" t="s">
        <v>72</v>
      </c>
      <c r="D64" s="15" t="s">
        <v>96</v>
      </c>
      <c r="E64" s="16">
        <v>4.63</v>
      </c>
      <c r="F64" s="44" t="s">
        <v>294</v>
      </c>
      <c r="G64" s="44" t="s">
        <v>259</v>
      </c>
      <c r="H64" s="44" t="s">
        <v>307</v>
      </c>
      <c r="I64" s="44" t="s">
        <v>274</v>
      </c>
      <c r="J64" s="44" t="s">
        <v>262</v>
      </c>
      <c r="K64" s="44" t="s">
        <v>283</v>
      </c>
      <c r="L64" s="44"/>
    </row>
    <row r="65" spans="1:12" ht="12.75" customHeight="1">
      <c r="A65" s="5">
        <v>63</v>
      </c>
      <c r="B65" s="216"/>
      <c r="C65" s="18" t="s">
        <v>69</v>
      </c>
      <c r="D65" s="15" t="s">
        <v>97</v>
      </c>
      <c r="E65" s="16">
        <v>26.02</v>
      </c>
      <c r="F65" s="44" t="s">
        <v>298</v>
      </c>
      <c r="G65" s="44" t="s">
        <v>259</v>
      </c>
      <c r="H65" s="44" t="s">
        <v>307</v>
      </c>
      <c r="I65" s="44" t="s">
        <v>274</v>
      </c>
      <c r="J65" s="44" t="s">
        <v>262</v>
      </c>
      <c r="K65" s="44" t="s">
        <v>283</v>
      </c>
      <c r="L65" s="44"/>
    </row>
    <row r="66" spans="1:12" ht="26.25" customHeight="1">
      <c r="A66" s="5">
        <v>64</v>
      </c>
      <c r="B66" s="218" t="s">
        <v>98</v>
      </c>
      <c r="C66" s="19" t="s">
        <v>99</v>
      </c>
      <c r="D66" s="20" t="s">
        <v>100</v>
      </c>
      <c r="E66" s="8">
        <v>41.38</v>
      </c>
      <c r="F66" s="44" t="s">
        <v>284</v>
      </c>
      <c r="G66" s="44" t="s">
        <v>259</v>
      </c>
      <c r="H66" s="44" t="s">
        <v>309</v>
      </c>
      <c r="I66" s="44" t="s">
        <v>274</v>
      </c>
      <c r="J66" s="44" t="s">
        <v>262</v>
      </c>
      <c r="K66" s="44" t="s">
        <v>283</v>
      </c>
      <c r="L66" s="44"/>
    </row>
    <row r="67" spans="1:12">
      <c r="A67" s="5">
        <v>65</v>
      </c>
      <c r="B67" s="219"/>
      <c r="C67" s="12" t="s">
        <v>101</v>
      </c>
      <c r="D67" s="10" t="s">
        <v>102</v>
      </c>
      <c r="E67" s="11">
        <v>307.81</v>
      </c>
      <c r="F67" s="44" t="s">
        <v>301</v>
      </c>
      <c r="G67" s="44" t="s">
        <v>259</v>
      </c>
      <c r="H67" s="44" t="s">
        <v>309</v>
      </c>
      <c r="I67" s="44" t="s">
        <v>274</v>
      </c>
      <c r="J67" s="44" t="s">
        <v>262</v>
      </c>
      <c r="K67" s="44" t="s">
        <v>276</v>
      </c>
      <c r="L67" s="44"/>
    </row>
    <row r="68" spans="1:12" ht="28.5">
      <c r="A68" s="5">
        <v>66</v>
      </c>
      <c r="B68" s="219"/>
      <c r="C68" s="12" t="s">
        <v>103</v>
      </c>
      <c r="D68" s="10" t="s">
        <v>104</v>
      </c>
      <c r="E68" s="11">
        <v>4.2699999999999996</v>
      </c>
      <c r="F68" s="44" t="s">
        <v>294</v>
      </c>
      <c r="G68" s="44" t="s">
        <v>259</v>
      </c>
      <c r="H68" s="44" t="s">
        <v>307</v>
      </c>
      <c r="I68" s="44" t="s">
        <v>274</v>
      </c>
      <c r="J68" s="44" t="s">
        <v>262</v>
      </c>
      <c r="K68" s="44" t="s">
        <v>283</v>
      </c>
      <c r="L68" s="44"/>
    </row>
    <row r="69" spans="1:12" ht="28.5">
      <c r="A69" s="5">
        <v>67</v>
      </c>
      <c r="B69" s="219"/>
      <c r="C69" s="12" t="s">
        <v>105</v>
      </c>
      <c r="D69" s="10" t="s">
        <v>106</v>
      </c>
      <c r="E69" s="11">
        <v>4.6100000000000003</v>
      </c>
      <c r="F69" s="44" t="s">
        <v>294</v>
      </c>
      <c r="G69" s="44" t="s">
        <v>259</v>
      </c>
      <c r="H69" s="44" t="s">
        <v>307</v>
      </c>
      <c r="I69" s="44" t="s">
        <v>274</v>
      </c>
      <c r="J69" s="44" t="s">
        <v>262</v>
      </c>
      <c r="K69" s="44" t="s">
        <v>283</v>
      </c>
      <c r="L69" s="44"/>
    </row>
    <row r="70" spans="1:12">
      <c r="A70" s="5">
        <v>68</v>
      </c>
      <c r="B70" s="219"/>
      <c r="C70" s="12" t="s">
        <v>107</v>
      </c>
      <c r="D70" s="10" t="s">
        <v>108</v>
      </c>
      <c r="E70" s="11">
        <v>7.67</v>
      </c>
      <c r="F70" s="44" t="s">
        <v>302</v>
      </c>
      <c r="G70" s="44" t="s">
        <v>259</v>
      </c>
      <c r="H70" s="44" t="s">
        <v>307</v>
      </c>
      <c r="I70" s="44" t="s">
        <v>274</v>
      </c>
      <c r="J70" s="44" t="s">
        <v>262</v>
      </c>
      <c r="K70" s="44" t="s">
        <v>276</v>
      </c>
      <c r="L70" s="44"/>
    </row>
    <row r="71" spans="1:12">
      <c r="A71" s="5">
        <v>69</v>
      </c>
      <c r="B71" s="219"/>
      <c r="C71" s="12" t="s">
        <v>109</v>
      </c>
      <c r="D71" s="10" t="s">
        <v>110</v>
      </c>
      <c r="E71" s="11">
        <v>1.27</v>
      </c>
      <c r="F71" s="44" t="s">
        <v>296</v>
      </c>
      <c r="G71" s="44" t="s">
        <v>259</v>
      </c>
      <c r="H71" s="44" t="s">
        <v>307</v>
      </c>
      <c r="I71" s="44" t="s">
        <v>274</v>
      </c>
      <c r="J71" s="44" t="s">
        <v>262</v>
      </c>
      <c r="K71" s="44" t="s">
        <v>283</v>
      </c>
      <c r="L71" s="44"/>
    </row>
    <row r="72" spans="1:12">
      <c r="A72" s="5">
        <v>70</v>
      </c>
      <c r="B72" s="219"/>
      <c r="C72" s="18" t="s">
        <v>111</v>
      </c>
      <c r="D72" s="15" t="s">
        <v>112</v>
      </c>
      <c r="E72" s="16">
        <v>16.95</v>
      </c>
      <c r="F72" s="44" t="s">
        <v>303</v>
      </c>
      <c r="G72" s="44" t="s">
        <v>259</v>
      </c>
      <c r="H72" s="44" t="s">
        <v>307</v>
      </c>
      <c r="I72" s="44" t="s">
        <v>274</v>
      </c>
      <c r="J72" s="44" t="s">
        <v>262</v>
      </c>
      <c r="K72" s="44" t="s">
        <v>306</v>
      </c>
      <c r="L72" s="44"/>
    </row>
    <row r="73" spans="1:12">
      <c r="A73" s="5">
        <v>71</v>
      </c>
      <c r="B73" s="219"/>
      <c r="C73" s="12" t="s">
        <v>113</v>
      </c>
      <c r="D73" s="10" t="s">
        <v>114</v>
      </c>
      <c r="E73" s="11">
        <v>137.57</v>
      </c>
      <c r="F73" s="44" t="s">
        <v>304</v>
      </c>
      <c r="G73" s="44" t="s">
        <v>259</v>
      </c>
      <c r="H73" s="44" t="s">
        <v>309</v>
      </c>
      <c r="I73" s="44" t="s">
        <v>274</v>
      </c>
      <c r="J73" s="44" t="s">
        <v>262</v>
      </c>
      <c r="K73" s="44" t="s">
        <v>306</v>
      </c>
      <c r="L73" s="44"/>
    </row>
    <row r="74" spans="1:12">
      <c r="A74" s="5">
        <v>72</v>
      </c>
      <c r="B74" s="219"/>
      <c r="C74" s="12" t="s">
        <v>115</v>
      </c>
      <c r="D74" s="10" t="s">
        <v>116</v>
      </c>
      <c r="E74" s="11">
        <v>2.81</v>
      </c>
      <c r="F74" s="44" t="s">
        <v>296</v>
      </c>
      <c r="G74" s="44" t="s">
        <v>259</v>
      </c>
      <c r="H74" s="44" t="s">
        <v>307</v>
      </c>
      <c r="I74" s="44" t="s">
        <v>274</v>
      </c>
      <c r="J74" s="44" t="s">
        <v>262</v>
      </c>
      <c r="K74" s="44" t="s">
        <v>306</v>
      </c>
      <c r="L74" s="44"/>
    </row>
    <row r="75" spans="1:12" ht="28.5">
      <c r="A75" s="5">
        <v>73</v>
      </c>
      <c r="B75" s="220"/>
      <c r="C75" s="18" t="s">
        <v>117</v>
      </c>
      <c r="D75" s="15" t="s">
        <v>118</v>
      </c>
      <c r="E75" s="16">
        <v>20.32</v>
      </c>
      <c r="F75" s="44" t="s">
        <v>305</v>
      </c>
      <c r="G75" s="44" t="s">
        <v>259</v>
      </c>
      <c r="H75" s="44" t="s">
        <v>307</v>
      </c>
      <c r="I75" s="44" t="s">
        <v>274</v>
      </c>
      <c r="J75" s="44" t="s">
        <v>262</v>
      </c>
      <c r="K75" s="44" t="s">
        <v>283</v>
      </c>
      <c r="L75" s="44"/>
    </row>
    <row r="76" spans="1:12" ht="13.35" customHeight="1">
      <c r="A76" s="5">
        <v>74</v>
      </c>
      <c r="B76" s="217" t="s">
        <v>119</v>
      </c>
      <c r="C76" s="217"/>
      <c r="D76" s="217"/>
      <c r="E76" s="17">
        <f>SUM(E42:E75)</f>
        <v>1178.7359999999999</v>
      </c>
      <c r="F76" s="44"/>
      <c r="G76" s="44"/>
      <c r="H76" s="44"/>
      <c r="I76" s="44"/>
      <c r="J76" s="44"/>
      <c r="K76" s="44"/>
      <c r="L76" s="44"/>
    </row>
    <row r="77" spans="1:12" ht="51" customHeight="1">
      <c r="A77" s="5">
        <v>75</v>
      </c>
      <c r="B77" s="218" t="s">
        <v>120</v>
      </c>
      <c r="C77" s="19" t="s">
        <v>121</v>
      </c>
      <c r="D77" s="6" t="s">
        <v>122</v>
      </c>
      <c r="E77" s="8">
        <v>11.66</v>
      </c>
      <c r="F77" s="44" t="s">
        <v>294</v>
      </c>
      <c r="G77" s="44" t="s">
        <v>259</v>
      </c>
      <c r="H77" s="44" t="s">
        <v>271</v>
      </c>
      <c r="I77" s="44" t="s">
        <v>272</v>
      </c>
      <c r="J77" s="44" t="s">
        <v>262</v>
      </c>
      <c r="K77" s="44" t="s">
        <v>283</v>
      </c>
      <c r="L77" s="44"/>
    </row>
    <row r="78" spans="1:12">
      <c r="A78" s="5">
        <v>76</v>
      </c>
      <c r="B78" s="219"/>
      <c r="C78" s="19" t="s">
        <v>123</v>
      </c>
      <c r="D78" s="6" t="s">
        <v>124</v>
      </c>
      <c r="E78" s="8">
        <v>35.979999999999997</v>
      </c>
      <c r="F78" s="44" t="s">
        <v>302</v>
      </c>
      <c r="G78" s="44" t="s">
        <v>259</v>
      </c>
      <c r="H78" s="44" t="s">
        <v>310</v>
      </c>
      <c r="I78" s="44" t="s">
        <v>308</v>
      </c>
      <c r="J78" s="44" t="s">
        <v>311</v>
      </c>
      <c r="K78" s="44" t="s">
        <v>286</v>
      </c>
      <c r="L78" s="44" t="s">
        <v>315</v>
      </c>
    </row>
    <row r="79" spans="1:12" ht="28.5">
      <c r="A79" s="5">
        <v>77</v>
      </c>
      <c r="B79" s="219"/>
      <c r="C79" s="19" t="s">
        <v>125</v>
      </c>
      <c r="D79" s="6" t="s">
        <v>126</v>
      </c>
      <c r="E79" s="8">
        <v>86.34</v>
      </c>
      <c r="F79" s="44" t="s">
        <v>302</v>
      </c>
      <c r="G79" s="44" t="s">
        <v>259</v>
      </c>
      <c r="H79" s="44" t="s">
        <v>310</v>
      </c>
      <c r="I79" s="44" t="s">
        <v>308</v>
      </c>
      <c r="J79" s="44" t="s">
        <v>311</v>
      </c>
      <c r="K79" s="44" t="s">
        <v>283</v>
      </c>
      <c r="L79" s="44"/>
    </row>
    <row r="80" spans="1:12">
      <c r="A80" s="5">
        <v>78</v>
      </c>
      <c r="B80" s="219"/>
      <c r="C80" s="19" t="s">
        <v>127</v>
      </c>
      <c r="D80" s="6" t="s">
        <v>128</v>
      </c>
      <c r="E80" s="8">
        <v>18.27</v>
      </c>
      <c r="F80" s="44" t="s">
        <v>289</v>
      </c>
      <c r="G80" s="44" t="s">
        <v>259</v>
      </c>
      <c r="H80" s="44" t="s">
        <v>310</v>
      </c>
      <c r="I80" s="44" t="s">
        <v>308</v>
      </c>
      <c r="J80" s="44" t="s">
        <v>311</v>
      </c>
      <c r="K80" s="44" t="s">
        <v>283</v>
      </c>
      <c r="L80" s="44"/>
    </row>
    <row r="81" spans="1:12">
      <c r="A81" s="5">
        <v>79</v>
      </c>
      <c r="B81" s="219"/>
      <c r="C81" s="19" t="s">
        <v>127</v>
      </c>
      <c r="D81" s="6" t="s">
        <v>129</v>
      </c>
      <c r="E81" s="8">
        <v>24.84</v>
      </c>
      <c r="F81" s="44" t="s">
        <v>289</v>
      </c>
      <c r="G81" s="44" t="s">
        <v>259</v>
      </c>
      <c r="H81" s="44" t="s">
        <v>310</v>
      </c>
      <c r="I81" s="44" t="s">
        <v>308</v>
      </c>
      <c r="J81" s="44" t="s">
        <v>311</v>
      </c>
      <c r="K81" s="44" t="s">
        <v>283</v>
      </c>
      <c r="L81" s="44"/>
    </row>
    <row r="82" spans="1:12">
      <c r="A82" s="5">
        <v>80</v>
      </c>
      <c r="B82" s="219"/>
      <c r="C82" s="12" t="s">
        <v>127</v>
      </c>
      <c r="D82" s="10" t="s">
        <v>130</v>
      </c>
      <c r="E82" s="11">
        <v>15.88</v>
      </c>
      <c r="F82" s="44" t="s">
        <v>289</v>
      </c>
      <c r="G82" s="44" t="s">
        <v>259</v>
      </c>
      <c r="H82" s="44" t="s">
        <v>310</v>
      </c>
      <c r="I82" s="44" t="s">
        <v>308</v>
      </c>
      <c r="J82" s="44" t="s">
        <v>311</v>
      </c>
      <c r="K82" s="44" t="s">
        <v>312</v>
      </c>
      <c r="L82" s="44"/>
    </row>
    <row r="83" spans="1:12" ht="28.5">
      <c r="A83" s="5">
        <v>81</v>
      </c>
      <c r="B83" s="219"/>
      <c r="C83" s="37" t="s">
        <v>131</v>
      </c>
      <c r="D83" s="10" t="s">
        <v>132</v>
      </c>
      <c r="E83" s="11">
        <v>5.16</v>
      </c>
      <c r="F83" s="44" t="s">
        <v>296</v>
      </c>
      <c r="G83" s="44" t="s">
        <v>259</v>
      </c>
      <c r="H83" s="44" t="s">
        <v>310</v>
      </c>
      <c r="I83" s="44" t="s">
        <v>308</v>
      </c>
      <c r="J83" s="44" t="s">
        <v>311</v>
      </c>
      <c r="K83" s="44" t="s">
        <v>283</v>
      </c>
      <c r="L83" s="44"/>
    </row>
    <row r="84" spans="1:12" ht="42.75">
      <c r="A84" s="5">
        <v>82</v>
      </c>
      <c r="B84" s="219"/>
      <c r="C84" s="38" t="s">
        <v>133</v>
      </c>
      <c r="D84" s="21" t="s">
        <v>134</v>
      </c>
      <c r="E84" s="22">
        <v>12.47</v>
      </c>
      <c r="F84" s="44" t="s">
        <v>294</v>
      </c>
      <c r="G84" s="44" t="s">
        <v>259</v>
      </c>
      <c r="H84" s="44" t="s">
        <v>310</v>
      </c>
      <c r="I84" s="44" t="s">
        <v>308</v>
      </c>
      <c r="J84" s="44" t="s">
        <v>311</v>
      </c>
      <c r="K84" s="44" t="s">
        <v>283</v>
      </c>
      <c r="L84" s="44"/>
    </row>
    <row r="85" spans="1:12">
      <c r="A85" s="5">
        <v>83</v>
      </c>
      <c r="B85" s="219"/>
      <c r="C85" s="38" t="s">
        <v>135</v>
      </c>
      <c r="D85" s="21" t="s">
        <v>136</v>
      </c>
      <c r="E85" s="22">
        <v>6.21</v>
      </c>
      <c r="F85" s="44" t="s">
        <v>296</v>
      </c>
      <c r="G85" s="44" t="s">
        <v>259</v>
      </c>
      <c r="H85" s="44" t="s">
        <v>310</v>
      </c>
      <c r="I85" s="44" t="s">
        <v>308</v>
      </c>
      <c r="J85" s="44" t="s">
        <v>311</v>
      </c>
      <c r="K85" s="44" t="s">
        <v>276</v>
      </c>
      <c r="L85" s="44"/>
    </row>
    <row r="86" spans="1:12">
      <c r="A86" s="5">
        <v>84</v>
      </c>
      <c r="B86" s="219"/>
      <c r="C86" s="23" t="s">
        <v>135</v>
      </c>
      <c r="D86" s="21" t="s">
        <v>137</v>
      </c>
      <c r="E86" s="22">
        <v>3.92</v>
      </c>
      <c r="F86" s="44" t="s">
        <v>296</v>
      </c>
      <c r="G86" s="44" t="s">
        <v>259</v>
      </c>
      <c r="H86" s="44" t="s">
        <v>310</v>
      </c>
      <c r="I86" s="44" t="s">
        <v>308</v>
      </c>
      <c r="J86" s="44" t="s">
        <v>311</v>
      </c>
      <c r="K86" s="44" t="s">
        <v>286</v>
      </c>
      <c r="L86" s="44"/>
    </row>
    <row r="87" spans="1:12">
      <c r="A87" s="5">
        <v>85</v>
      </c>
      <c r="B87" s="219"/>
      <c r="C87" s="23" t="s">
        <v>8</v>
      </c>
      <c r="D87" s="21" t="s">
        <v>138</v>
      </c>
      <c r="E87" s="22">
        <v>23.62</v>
      </c>
      <c r="F87" s="44" t="s">
        <v>303</v>
      </c>
      <c r="G87" s="44" t="s">
        <v>259</v>
      </c>
      <c r="H87" s="44" t="s">
        <v>310</v>
      </c>
      <c r="I87" s="44" t="s">
        <v>308</v>
      </c>
      <c r="J87" s="44" t="s">
        <v>311</v>
      </c>
      <c r="K87" s="44" t="s">
        <v>286</v>
      </c>
      <c r="L87" s="44"/>
    </row>
    <row r="88" spans="1:12">
      <c r="A88" s="5">
        <v>86</v>
      </c>
      <c r="B88" s="219"/>
      <c r="C88" s="23" t="s">
        <v>139</v>
      </c>
      <c r="D88" s="21" t="s">
        <v>140</v>
      </c>
      <c r="E88" s="22">
        <v>9.41</v>
      </c>
      <c r="F88" s="44" t="s">
        <v>294</v>
      </c>
      <c r="G88" s="44" t="s">
        <v>259</v>
      </c>
      <c r="H88" s="44" t="s">
        <v>310</v>
      </c>
      <c r="I88" s="44" t="s">
        <v>308</v>
      </c>
      <c r="J88" s="44" t="s">
        <v>311</v>
      </c>
      <c r="K88" s="44" t="s">
        <v>313</v>
      </c>
      <c r="L88" s="44"/>
    </row>
    <row r="89" spans="1:12" ht="28.5">
      <c r="A89" s="5">
        <v>87</v>
      </c>
      <c r="B89" s="219"/>
      <c r="C89" s="23" t="s">
        <v>141</v>
      </c>
      <c r="D89" s="21" t="s">
        <v>142</v>
      </c>
      <c r="E89" s="22">
        <v>21.08</v>
      </c>
      <c r="F89" s="44" t="s">
        <v>303</v>
      </c>
      <c r="G89" s="44" t="s">
        <v>259</v>
      </c>
      <c r="H89" s="44" t="s">
        <v>310</v>
      </c>
      <c r="I89" s="44" t="s">
        <v>308</v>
      </c>
      <c r="J89" s="44" t="s">
        <v>311</v>
      </c>
      <c r="K89" s="44" t="s">
        <v>283</v>
      </c>
      <c r="L89" s="44"/>
    </row>
    <row r="90" spans="1:12">
      <c r="A90" s="5">
        <v>88</v>
      </c>
      <c r="B90" s="219"/>
      <c r="C90" s="23" t="s">
        <v>9</v>
      </c>
      <c r="D90" s="21" t="s">
        <v>143</v>
      </c>
      <c r="E90" s="22">
        <v>4.07</v>
      </c>
      <c r="F90" s="44" t="s">
        <v>296</v>
      </c>
      <c r="G90" s="44" t="s">
        <v>259</v>
      </c>
      <c r="H90" s="44" t="s">
        <v>310</v>
      </c>
      <c r="I90" s="44" t="s">
        <v>308</v>
      </c>
      <c r="J90" s="44" t="s">
        <v>311</v>
      </c>
      <c r="K90" s="44" t="s">
        <v>283</v>
      </c>
      <c r="L90" s="44"/>
    </row>
    <row r="91" spans="1:12">
      <c r="A91" s="5">
        <v>89</v>
      </c>
      <c r="B91" s="219"/>
      <c r="C91" s="23" t="s">
        <v>144</v>
      </c>
      <c r="D91" s="21" t="s">
        <v>145</v>
      </c>
      <c r="E91" s="22">
        <v>3.15</v>
      </c>
      <c r="F91" s="44" t="s">
        <v>296</v>
      </c>
      <c r="G91" s="44" t="s">
        <v>259</v>
      </c>
      <c r="H91" s="44" t="s">
        <v>310</v>
      </c>
      <c r="I91" s="44" t="s">
        <v>308</v>
      </c>
      <c r="J91" s="44" t="s">
        <v>311</v>
      </c>
      <c r="K91" s="44" t="s">
        <v>286</v>
      </c>
      <c r="L91" s="44"/>
    </row>
    <row r="92" spans="1:12">
      <c r="A92" s="5">
        <v>90</v>
      </c>
      <c r="B92" s="219"/>
      <c r="C92" s="23" t="s">
        <v>146</v>
      </c>
      <c r="D92" s="21" t="s">
        <v>147</v>
      </c>
      <c r="E92" s="22">
        <v>7.47</v>
      </c>
      <c r="F92" s="44"/>
      <c r="G92" s="44"/>
      <c r="H92" s="44"/>
      <c r="I92" s="44"/>
      <c r="J92" s="44"/>
      <c r="K92" s="44"/>
      <c r="L92" s="44" t="s">
        <v>314</v>
      </c>
    </row>
    <row r="93" spans="1:12" ht="28.5">
      <c r="A93" s="5">
        <v>91</v>
      </c>
      <c r="B93" s="219"/>
      <c r="C93" s="18" t="s">
        <v>148</v>
      </c>
      <c r="D93" s="15" t="s">
        <v>149</v>
      </c>
      <c r="E93" s="16">
        <v>9.9700000000000006</v>
      </c>
      <c r="F93" s="44" t="s">
        <v>302</v>
      </c>
      <c r="G93" s="44" t="s">
        <v>258</v>
      </c>
      <c r="H93" s="44" t="s">
        <v>309</v>
      </c>
      <c r="I93" s="44" t="s">
        <v>274</v>
      </c>
      <c r="J93" s="44" t="s">
        <v>262</v>
      </c>
      <c r="K93" s="44" t="s">
        <v>283</v>
      </c>
      <c r="L93" s="44"/>
    </row>
    <row r="94" spans="1:12" ht="28.5">
      <c r="A94" s="5">
        <v>92</v>
      </c>
      <c r="B94" s="219"/>
      <c r="C94" s="18" t="s">
        <v>150</v>
      </c>
      <c r="D94" s="15" t="s">
        <v>151</v>
      </c>
      <c r="E94" s="16">
        <v>20.6</v>
      </c>
      <c r="F94" s="44" t="s">
        <v>305</v>
      </c>
      <c r="G94" s="44" t="s">
        <v>258</v>
      </c>
      <c r="H94" s="44" t="s">
        <v>309</v>
      </c>
      <c r="I94" s="44" t="s">
        <v>274</v>
      </c>
      <c r="J94" s="44" t="s">
        <v>262</v>
      </c>
      <c r="K94" s="44" t="s">
        <v>283</v>
      </c>
      <c r="L94" s="44"/>
    </row>
    <row r="95" spans="1:12">
      <c r="A95" s="5">
        <v>93</v>
      </c>
      <c r="B95" s="219"/>
      <c r="C95" s="18" t="s">
        <v>152</v>
      </c>
      <c r="D95" s="15" t="s">
        <v>153</v>
      </c>
      <c r="E95" s="16">
        <v>3.44</v>
      </c>
      <c r="F95" s="44" t="s">
        <v>296</v>
      </c>
      <c r="G95" s="44" t="s">
        <v>258</v>
      </c>
      <c r="H95" s="44" t="s">
        <v>309</v>
      </c>
      <c r="I95" s="44" t="s">
        <v>274</v>
      </c>
      <c r="J95" s="44" t="s">
        <v>262</v>
      </c>
      <c r="K95" s="44" t="s">
        <v>283</v>
      </c>
      <c r="L95" s="44"/>
    </row>
    <row r="96" spans="1:12" ht="28.5">
      <c r="A96" s="5">
        <v>94</v>
      </c>
      <c r="B96" s="219"/>
      <c r="C96" s="18" t="s">
        <v>148</v>
      </c>
      <c r="D96" s="15" t="s">
        <v>154</v>
      </c>
      <c r="E96" s="16">
        <v>6.75</v>
      </c>
      <c r="F96" s="44" t="s">
        <v>294</v>
      </c>
      <c r="G96" s="44" t="s">
        <v>258</v>
      </c>
      <c r="H96" s="44" t="s">
        <v>309</v>
      </c>
      <c r="I96" s="44" t="s">
        <v>274</v>
      </c>
      <c r="J96" s="44" t="s">
        <v>262</v>
      </c>
      <c r="K96" s="44" t="s">
        <v>283</v>
      </c>
      <c r="L96" s="44"/>
    </row>
    <row r="97" spans="1:12">
      <c r="A97" s="5">
        <v>95</v>
      </c>
      <c r="B97" s="219"/>
      <c r="C97" s="18" t="s">
        <v>152</v>
      </c>
      <c r="D97" s="24" t="s">
        <v>155</v>
      </c>
      <c r="E97" s="25">
        <v>27.46</v>
      </c>
      <c r="F97" s="44" t="s">
        <v>305</v>
      </c>
      <c r="G97" s="44" t="s">
        <v>259</v>
      </c>
      <c r="H97" s="44" t="s">
        <v>271</v>
      </c>
      <c r="I97" s="44" t="s">
        <v>272</v>
      </c>
      <c r="J97" s="44" t="s">
        <v>262</v>
      </c>
      <c r="K97" s="44" t="s">
        <v>286</v>
      </c>
      <c r="L97" s="44"/>
    </row>
    <row r="98" spans="1:12">
      <c r="A98" s="5">
        <v>96</v>
      </c>
      <c r="B98" s="219"/>
      <c r="C98" s="12" t="s">
        <v>156</v>
      </c>
      <c r="D98" s="10" t="s">
        <v>157</v>
      </c>
      <c r="E98" s="11">
        <v>21.39</v>
      </c>
      <c r="F98" s="44" t="s">
        <v>288</v>
      </c>
      <c r="G98" s="44" t="s">
        <v>259</v>
      </c>
      <c r="H98" s="44" t="s">
        <v>271</v>
      </c>
      <c r="I98" s="44" t="s">
        <v>272</v>
      </c>
      <c r="J98" s="44" t="s">
        <v>262</v>
      </c>
      <c r="K98" s="44" t="s">
        <v>276</v>
      </c>
      <c r="L98" s="44"/>
    </row>
    <row r="99" spans="1:12">
      <c r="A99" s="5">
        <v>97</v>
      </c>
      <c r="B99" s="219"/>
      <c r="C99" s="45" t="s">
        <v>158</v>
      </c>
      <c r="D99" s="46" t="s">
        <v>159</v>
      </c>
      <c r="E99" s="47">
        <v>2.58</v>
      </c>
      <c r="F99" s="48" t="s">
        <v>296</v>
      </c>
      <c r="G99" s="48" t="s">
        <v>259</v>
      </c>
      <c r="H99" s="48" t="s">
        <v>271</v>
      </c>
      <c r="I99" s="48" t="s">
        <v>272</v>
      </c>
      <c r="J99" s="48" t="s">
        <v>262</v>
      </c>
      <c r="K99" s="48" t="s">
        <v>276</v>
      </c>
      <c r="L99" s="48"/>
    </row>
    <row r="100" spans="1:12">
      <c r="A100" s="5">
        <v>98</v>
      </c>
      <c r="B100" s="219"/>
      <c r="C100" s="18" t="s">
        <v>152</v>
      </c>
      <c r="D100" s="15" t="s">
        <v>160</v>
      </c>
      <c r="E100" s="16">
        <v>16.190000000000001</v>
      </c>
      <c r="F100" s="44" t="s">
        <v>294</v>
      </c>
      <c r="G100" s="44" t="s">
        <v>259</v>
      </c>
      <c r="H100" s="44" t="s">
        <v>271</v>
      </c>
      <c r="I100" s="44" t="s">
        <v>272</v>
      </c>
      <c r="J100" s="44" t="s">
        <v>262</v>
      </c>
      <c r="K100" s="44" t="s">
        <v>283</v>
      </c>
      <c r="L100" s="44"/>
    </row>
    <row r="101" spans="1:12" ht="28.5">
      <c r="A101" s="5">
        <v>99</v>
      </c>
      <c r="B101" s="219"/>
      <c r="C101" s="18" t="s">
        <v>161</v>
      </c>
      <c r="D101" s="15" t="s">
        <v>162</v>
      </c>
      <c r="E101" s="16">
        <v>21.4</v>
      </c>
      <c r="F101" s="44" t="s">
        <v>303</v>
      </c>
      <c r="G101" s="44" t="s">
        <v>259</v>
      </c>
      <c r="H101" s="44" t="s">
        <v>271</v>
      </c>
      <c r="I101" s="44" t="s">
        <v>272</v>
      </c>
      <c r="J101" s="44" t="s">
        <v>262</v>
      </c>
      <c r="K101" s="44" t="s">
        <v>283</v>
      </c>
      <c r="L101" s="44"/>
    </row>
    <row r="102" spans="1:12" ht="42.75">
      <c r="A102" s="5">
        <v>100</v>
      </c>
      <c r="B102" s="219"/>
      <c r="C102" s="18" t="s">
        <v>163</v>
      </c>
      <c r="D102" s="15" t="s">
        <v>164</v>
      </c>
      <c r="E102" s="16">
        <v>10.02</v>
      </c>
      <c r="F102" s="44" t="s">
        <v>294</v>
      </c>
      <c r="G102" s="44" t="s">
        <v>259</v>
      </c>
      <c r="H102" s="44" t="s">
        <v>271</v>
      </c>
      <c r="I102" s="44" t="s">
        <v>272</v>
      </c>
      <c r="J102" s="44" t="s">
        <v>262</v>
      </c>
      <c r="K102" s="44" t="s">
        <v>283</v>
      </c>
      <c r="L102" s="44"/>
    </row>
    <row r="103" spans="1:12" ht="42.75">
      <c r="A103" s="5">
        <v>101</v>
      </c>
      <c r="B103" s="219"/>
      <c r="C103" s="18" t="s">
        <v>163</v>
      </c>
      <c r="D103" s="15" t="s">
        <v>165</v>
      </c>
      <c r="E103" s="16">
        <v>9.69</v>
      </c>
      <c r="F103" s="44" t="s">
        <v>294</v>
      </c>
      <c r="G103" s="44" t="s">
        <v>259</v>
      </c>
      <c r="H103" s="44" t="s">
        <v>271</v>
      </c>
      <c r="I103" s="44" t="s">
        <v>272</v>
      </c>
      <c r="J103" s="44" t="s">
        <v>262</v>
      </c>
      <c r="K103" s="44" t="s">
        <v>283</v>
      </c>
      <c r="L103" s="44"/>
    </row>
    <row r="104" spans="1:12" ht="28.5">
      <c r="A104" s="5">
        <v>102</v>
      </c>
      <c r="B104" s="219"/>
      <c r="C104" s="18" t="s">
        <v>166</v>
      </c>
      <c r="D104" s="15" t="s">
        <v>167</v>
      </c>
      <c r="E104" s="16">
        <v>6.03</v>
      </c>
      <c r="F104" s="44" t="s">
        <v>294</v>
      </c>
      <c r="G104" s="44" t="s">
        <v>259</v>
      </c>
      <c r="H104" s="44" t="s">
        <v>271</v>
      </c>
      <c r="I104" s="44" t="s">
        <v>272</v>
      </c>
      <c r="J104" s="44" t="s">
        <v>262</v>
      </c>
      <c r="K104" s="44" t="s">
        <v>283</v>
      </c>
      <c r="L104" s="44"/>
    </row>
    <row r="105" spans="1:12">
      <c r="A105" s="5">
        <v>103</v>
      </c>
      <c r="B105" s="219"/>
      <c r="C105" s="18" t="s">
        <v>168</v>
      </c>
      <c r="D105" s="15" t="s">
        <v>169</v>
      </c>
      <c r="E105" s="16">
        <v>26.8</v>
      </c>
      <c r="F105" s="44" t="s">
        <v>289</v>
      </c>
      <c r="G105" s="44" t="s">
        <v>259</v>
      </c>
      <c r="H105" s="44" t="s">
        <v>271</v>
      </c>
      <c r="I105" s="44" t="s">
        <v>272</v>
      </c>
      <c r="J105" s="44" t="s">
        <v>262</v>
      </c>
      <c r="K105" s="44" t="s">
        <v>283</v>
      </c>
      <c r="L105" s="44"/>
    </row>
    <row r="106" spans="1:12" ht="42.75">
      <c r="A106" s="5">
        <v>104</v>
      </c>
      <c r="B106" s="219"/>
      <c r="C106" s="18" t="s">
        <v>170</v>
      </c>
      <c r="D106" s="15" t="s">
        <v>171</v>
      </c>
      <c r="E106" s="16">
        <v>10.02</v>
      </c>
      <c r="F106" s="44" t="s">
        <v>294</v>
      </c>
      <c r="G106" s="44" t="s">
        <v>259</v>
      </c>
      <c r="H106" s="44" t="s">
        <v>271</v>
      </c>
      <c r="I106" s="44" t="s">
        <v>272</v>
      </c>
      <c r="J106" s="44" t="s">
        <v>262</v>
      </c>
      <c r="K106" s="44" t="s">
        <v>283</v>
      </c>
      <c r="L106" s="44"/>
    </row>
    <row r="107" spans="1:12" ht="42.75">
      <c r="A107" s="5">
        <v>105</v>
      </c>
      <c r="B107" s="219"/>
      <c r="C107" s="18" t="s">
        <v>170</v>
      </c>
      <c r="D107" s="15" t="s">
        <v>172</v>
      </c>
      <c r="E107" s="16">
        <v>10.02</v>
      </c>
      <c r="F107" s="44" t="s">
        <v>294</v>
      </c>
      <c r="G107" s="44" t="s">
        <v>259</v>
      </c>
      <c r="H107" s="44" t="s">
        <v>271</v>
      </c>
      <c r="I107" s="44" t="s">
        <v>272</v>
      </c>
      <c r="J107" s="44" t="s">
        <v>262</v>
      </c>
      <c r="K107" s="44" t="s">
        <v>283</v>
      </c>
      <c r="L107" s="44"/>
    </row>
    <row r="108" spans="1:12">
      <c r="A108" s="5">
        <v>106</v>
      </c>
      <c r="B108" s="219"/>
      <c r="C108" s="18" t="s">
        <v>152</v>
      </c>
      <c r="D108" s="15" t="s">
        <v>173</v>
      </c>
      <c r="E108" s="16">
        <v>16.21</v>
      </c>
      <c r="F108" s="44" t="s">
        <v>294</v>
      </c>
      <c r="G108" s="44" t="s">
        <v>259</v>
      </c>
      <c r="H108" s="44" t="s">
        <v>271</v>
      </c>
      <c r="I108" s="44" t="s">
        <v>272</v>
      </c>
      <c r="J108" s="44" t="s">
        <v>262</v>
      </c>
      <c r="K108" s="44" t="s">
        <v>283</v>
      </c>
      <c r="L108" s="44"/>
    </row>
    <row r="109" spans="1:12" ht="28.5">
      <c r="A109" s="5">
        <v>107</v>
      </c>
      <c r="B109" s="219"/>
      <c r="C109" s="18" t="s">
        <v>174</v>
      </c>
      <c r="D109" s="15" t="s">
        <v>175</v>
      </c>
      <c r="E109" s="16">
        <v>3.6</v>
      </c>
      <c r="F109" s="44" t="s">
        <v>294</v>
      </c>
      <c r="G109" s="44" t="s">
        <v>258</v>
      </c>
      <c r="H109" s="44" t="s">
        <v>307</v>
      </c>
      <c r="I109" s="44" t="s">
        <v>274</v>
      </c>
      <c r="J109" s="44" t="s">
        <v>262</v>
      </c>
      <c r="K109" s="44" t="s">
        <v>283</v>
      </c>
      <c r="L109" s="44"/>
    </row>
    <row r="110" spans="1:12">
      <c r="A110" s="5">
        <v>108</v>
      </c>
      <c r="B110" s="219"/>
      <c r="C110" s="18" t="s">
        <v>176</v>
      </c>
      <c r="D110" s="15" t="s">
        <v>177</v>
      </c>
      <c r="E110" s="16">
        <v>41.64</v>
      </c>
      <c r="F110" s="44" t="s">
        <v>302</v>
      </c>
      <c r="G110" s="44" t="s">
        <v>258</v>
      </c>
      <c r="H110" s="44" t="s">
        <v>309</v>
      </c>
      <c r="I110" s="44" t="s">
        <v>274</v>
      </c>
      <c r="J110" s="44" t="s">
        <v>262</v>
      </c>
      <c r="K110" s="44" t="s">
        <v>283</v>
      </c>
      <c r="L110" s="44"/>
    </row>
    <row r="111" spans="1:12">
      <c r="A111" s="5">
        <v>109</v>
      </c>
      <c r="B111" s="219"/>
      <c r="C111" s="18" t="s">
        <v>178</v>
      </c>
      <c r="D111" s="15" t="s">
        <v>179</v>
      </c>
      <c r="E111" s="16">
        <v>38.96</v>
      </c>
      <c r="F111" s="44" t="s">
        <v>294</v>
      </c>
      <c r="G111" s="44" t="s">
        <v>258</v>
      </c>
      <c r="H111" s="44" t="s">
        <v>309</v>
      </c>
      <c r="I111" s="44" t="s">
        <v>274</v>
      </c>
      <c r="J111" s="44" t="s">
        <v>262</v>
      </c>
      <c r="K111" s="44" t="s">
        <v>283</v>
      </c>
      <c r="L111" s="44"/>
    </row>
    <row r="112" spans="1:12">
      <c r="A112" s="5">
        <v>110</v>
      </c>
      <c r="B112" s="219"/>
      <c r="C112" s="18" t="s">
        <v>180</v>
      </c>
      <c r="D112" s="15" t="s">
        <v>181</v>
      </c>
      <c r="E112" s="16">
        <v>42.58</v>
      </c>
      <c r="F112" s="44" t="s">
        <v>294</v>
      </c>
      <c r="G112" s="44" t="s">
        <v>258</v>
      </c>
      <c r="H112" s="44" t="s">
        <v>309</v>
      </c>
      <c r="I112" s="44" t="s">
        <v>274</v>
      </c>
      <c r="J112" s="44" t="s">
        <v>262</v>
      </c>
      <c r="K112" s="44" t="s">
        <v>283</v>
      </c>
      <c r="L112" s="44"/>
    </row>
    <row r="113" spans="1:12" ht="28.5">
      <c r="A113" s="5">
        <v>111</v>
      </c>
      <c r="B113" s="219"/>
      <c r="C113" s="12" t="s">
        <v>182</v>
      </c>
      <c r="D113" s="10" t="s">
        <v>183</v>
      </c>
      <c r="E113" s="11">
        <v>4.4400000000000004</v>
      </c>
      <c r="F113" s="44" t="s">
        <v>294</v>
      </c>
      <c r="G113" s="44" t="s">
        <v>258</v>
      </c>
      <c r="H113" s="44" t="s">
        <v>309</v>
      </c>
      <c r="I113" s="44" t="s">
        <v>274</v>
      </c>
      <c r="J113" s="44" t="s">
        <v>262</v>
      </c>
      <c r="K113" s="44" t="s">
        <v>283</v>
      </c>
      <c r="L113" s="44"/>
    </row>
    <row r="114" spans="1:12" ht="28.5">
      <c r="A114" s="5">
        <v>112</v>
      </c>
      <c r="B114" s="219"/>
      <c r="C114" s="18" t="s">
        <v>184</v>
      </c>
      <c r="D114" s="15" t="s">
        <v>185</v>
      </c>
      <c r="E114" s="16">
        <v>42.07</v>
      </c>
      <c r="F114" s="44" t="s">
        <v>294</v>
      </c>
      <c r="G114" s="44" t="s">
        <v>258</v>
      </c>
      <c r="H114" s="44" t="s">
        <v>309</v>
      </c>
      <c r="I114" s="44" t="s">
        <v>274</v>
      </c>
      <c r="J114" s="44" t="s">
        <v>262</v>
      </c>
      <c r="K114" s="44" t="s">
        <v>283</v>
      </c>
      <c r="L114" s="44"/>
    </row>
    <row r="115" spans="1:12" ht="57">
      <c r="A115" s="5">
        <v>113</v>
      </c>
      <c r="B115" s="219"/>
      <c r="C115" s="18" t="s">
        <v>186</v>
      </c>
      <c r="D115" s="15" t="s">
        <v>187</v>
      </c>
      <c r="E115" s="16">
        <v>16.190000000000001</v>
      </c>
      <c r="F115" s="44" t="s">
        <v>294</v>
      </c>
      <c r="G115" s="44" t="s">
        <v>259</v>
      </c>
      <c r="H115" s="44" t="s">
        <v>271</v>
      </c>
      <c r="I115" s="44" t="s">
        <v>272</v>
      </c>
      <c r="J115" s="44" t="s">
        <v>262</v>
      </c>
      <c r="K115" s="44" t="s">
        <v>283</v>
      </c>
      <c r="L115" s="44"/>
    </row>
    <row r="116" spans="1:12">
      <c r="A116" s="5">
        <v>114</v>
      </c>
      <c r="B116" s="219"/>
      <c r="C116" s="18" t="s">
        <v>188</v>
      </c>
      <c r="D116" s="15" t="s">
        <v>189</v>
      </c>
      <c r="E116" s="16">
        <v>364.15</v>
      </c>
      <c r="F116" s="44" t="s">
        <v>316</v>
      </c>
      <c r="G116" s="44" t="s">
        <v>259</v>
      </c>
      <c r="H116" s="44" t="s">
        <v>317</v>
      </c>
      <c r="I116" s="44" t="s">
        <v>308</v>
      </c>
      <c r="J116" s="44" t="s">
        <v>311</v>
      </c>
      <c r="K116" s="44" t="s">
        <v>318</v>
      </c>
      <c r="L116" s="44" t="s">
        <v>315</v>
      </c>
    </row>
    <row r="117" spans="1:12" ht="28.5">
      <c r="A117" s="5">
        <v>115</v>
      </c>
      <c r="B117" s="219"/>
      <c r="C117" s="18" t="s">
        <v>174</v>
      </c>
      <c r="D117" s="15" t="s">
        <v>190</v>
      </c>
      <c r="E117" s="16">
        <v>3.06</v>
      </c>
      <c r="F117" s="44" t="s">
        <v>296</v>
      </c>
      <c r="G117" s="44" t="s">
        <v>258</v>
      </c>
      <c r="H117" s="44" t="s">
        <v>307</v>
      </c>
      <c r="I117" s="44" t="s">
        <v>274</v>
      </c>
      <c r="J117" s="44" t="s">
        <v>262</v>
      </c>
      <c r="K117" s="44" t="s">
        <v>283</v>
      </c>
      <c r="L117" s="44"/>
    </row>
    <row r="118" spans="1:12" ht="28.5">
      <c r="A118" s="5">
        <v>116</v>
      </c>
      <c r="B118" s="219"/>
      <c r="C118" s="18" t="s">
        <v>191</v>
      </c>
      <c r="D118" s="15" t="s">
        <v>192</v>
      </c>
      <c r="E118" s="16">
        <v>12.65</v>
      </c>
      <c r="F118" s="44" t="s">
        <v>294</v>
      </c>
      <c r="G118" s="44" t="s">
        <v>259</v>
      </c>
      <c r="H118" s="44" t="s">
        <v>271</v>
      </c>
      <c r="I118" s="44" t="s">
        <v>272</v>
      </c>
      <c r="J118" s="44" t="s">
        <v>262</v>
      </c>
      <c r="K118" s="44" t="s">
        <v>283</v>
      </c>
      <c r="L118" s="44"/>
    </row>
    <row r="119" spans="1:12" ht="57">
      <c r="A119" s="5">
        <v>117</v>
      </c>
      <c r="B119" s="219"/>
      <c r="C119" s="18" t="s">
        <v>193</v>
      </c>
      <c r="D119" s="15" t="s">
        <v>194</v>
      </c>
      <c r="E119" s="16">
        <v>9.01</v>
      </c>
      <c r="F119" s="44" t="s">
        <v>294</v>
      </c>
      <c r="G119" s="44" t="s">
        <v>259</v>
      </c>
      <c r="H119" s="44" t="s">
        <v>271</v>
      </c>
      <c r="I119" s="44" t="s">
        <v>272</v>
      </c>
      <c r="J119" s="44" t="s">
        <v>262</v>
      </c>
      <c r="K119" s="44" t="s">
        <v>283</v>
      </c>
      <c r="L119" s="44"/>
    </row>
    <row r="120" spans="1:12" ht="85.5">
      <c r="A120" s="5">
        <v>118</v>
      </c>
      <c r="B120" s="219"/>
      <c r="C120" s="12" t="s">
        <v>195</v>
      </c>
      <c r="D120" s="15" t="s">
        <v>196</v>
      </c>
      <c r="E120" s="16">
        <v>4.18</v>
      </c>
      <c r="F120" s="44" t="s">
        <v>296</v>
      </c>
      <c r="G120" s="44" t="s">
        <v>258</v>
      </c>
      <c r="H120" s="44" t="s">
        <v>309</v>
      </c>
      <c r="I120" s="44" t="s">
        <v>274</v>
      </c>
      <c r="J120" s="44" t="s">
        <v>262</v>
      </c>
      <c r="K120" s="44" t="s">
        <v>283</v>
      </c>
      <c r="L120" s="44"/>
    </row>
    <row r="121" spans="1:12" ht="28.5">
      <c r="A121" s="5">
        <v>119</v>
      </c>
      <c r="B121" s="219"/>
      <c r="C121" s="18" t="s">
        <v>197</v>
      </c>
      <c r="D121" s="15" t="s">
        <v>198</v>
      </c>
      <c r="E121" s="16">
        <v>18.63</v>
      </c>
      <c r="F121" s="44" t="s">
        <v>294</v>
      </c>
      <c r="G121" s="44" t="s">
        <v>259</v>
      </c>
      <c r="H121" s="44" t="s">
        <v>271</v>
      </c>
      <c r="I121" s="44" t="s">
        <v>272</v>
      </c>
      <c r="J121" s="44" t="s">
        <v>262</v>
      </c>
      <c r="K121" s="44" t="s">
        <v>283</v>
      </c>
      <c r="L121" s="44"/>
    </row>
    <row r="122" spans="1:12" ht="42.75">
      <c r="A122" s="5">
        <v>120</v>
      </c>
      <c r="B122" s="219"/>
      <c r="C122" s="18" t="s">
        <v>199</v>
      </c>
      <c r="D122" s="15" t="s">
        <v>200</v>
      </c>
      <c r="E122" s="16">
        <v>12.28</v>
      </c>
      <c r="F122" s="44" t="s">
        <v>294</v>
      </c>
      <c r="G122" s="44" t="s">
        <v>259</v>
      </c>
      <c r="H122" s="44" t="s">
        <v>271</v>
      </c>
      <c r="I122" s="44" t="s">
        <v>272</v>
      </c>
      <c r="J122" s="44" t="s">
        <v>262</v>
      </c>
      <c r="K122" s="44" t="s">
        <v>283</v>
      </c>
      <c r="L122" s="44"/>
    </row>
    <row r="123" spans="1:12" ht="28.5">
      <c r="A123" s="5">
        <v>121</v>
      </c>
      <c r="B123" s="220"/>
      <c r="C123" s="12" t="s">
        <v>201</v>
      </c>
      <c r="D123" s="10" t="s">
        <v>202</v>
      </c>
      <c r="E123" s="11">
        <v>16.2</v>
      </c>
      <c r="F123" s="44" t="s">
        <v>294</v>
      </c>
      <c r="G123" s="44" t="s">
        <v>259</v>
      </c>
      <c r="H123" s="44" t="s">
        <v>271</v>
      </c>
      <c r="I123" s="44" t="s">
        <v>272</v>
      </c>
      <c r="J123" s="44" t="s">
        <v>262</v>
      </c>
      <c r="K123" s="44" t="s">
        <v>276</v>
      </c>
      <c r="L123" s="44"/>
    </row>
    <row r="124" spans="1:12" ht="15">
      <c r="A124" s="5">
        <v>122</v>
      </c>
      <c r="B124" s="217" t="s">
        <v>203</v>
      </c>
      <c r="C124" s="217"/>
      <c r="D124" s="217"/>
      <c r="E124" s="17">
        <f>SUM(E77:E123)</f>
        <v>1137.7400000000002</v>
      </c>
      <c r="F124" s="44"/>
      <c r="G124" s="44"/>
      <c r="H124" s="44"/>
      <c r="I124" s="44"/>
      <c r="J124" s="44"/>
      <c r="K124" s="44"/>
      <c r="L124" s="44"/>
    </row>
    <row r="125" spans="1:12">
      <c r="A125" s="5">
        <v>123</v>
      </c>
      <c r="B125" s="216" t="s">
        <v>204</v>
      </c>
      <c r="C125" s="26" t="s">
        <v>205</v>
      </c>
      <c r="D125" s="24" t="s">
        <v>206</v>
      </c>
      <c r="E125" s="25">
        <v>146.94999999999999</v>
      </c>
      <c r="F125" s="44" t="s">
        <v>319</v>
      </c>
      <c r="G125" s="44" t="s">
        <v>258</v>
      </c>
      <c r="H125" s="44" t="s">
        <v>309</v>
      </c>
      <c r="I125" s="44" t="s">
        <v>274</v>
      </c>
      <c r="J125" s="44" t="s">
        <v>262</v>
      </c>
      <c r="K125" s="44" t="s">
        <v>286</v>
      </c>
      <c r="L125" s="44"/>
    </row>
    <row r="126" spans="1:12">
      <c r="A126" s="5">
        <v>124</v>
      </c>
      <c r="B126" s="216"/>
      <c r="C126" s="26" t="s">
        <v>205</v>
      </c>
      <c r="D126" s="24" t="s">
        <v>321</v>
      </c>
      <c r="E126" s="25">
        <v>570.98</v>
      </c>
      <c r="F126" s="44" t="s">
        <v>320</v>
      </c>
      <c r="G126" s="44" t="s">
        <v>258</v>
      </c>
      <c r="H126" s="44" t="s">
        <v>309</v>
      </c>
      <c r="I126" s="44" t="s">
        <v>274</v>
      </c>
      <c r="J126" s="44" t="s">
        <v>262</v>
      </c>
      <c r="K126" s="44" t="s">
        <v>286</v>
      </c>
      <c r="L126" s="44"/>
    </row>
    <row r="127" spans="1:12">
      <c r="A127" s="5">
        <v>125</v>
      </c>
      <c r="B127" s="216"/>
      <c r="C127" s="26" t="s">
        <v>205</v>
      </c>
      <c r="D127" s="24" t="s">
        <v>207</v>
      </c>
      <c r="E127" s="25">
        <v>11.68</v>
      </c>
      <c r="F127" s="44" t="s">
        <v>288</v>
      </c>
      <c r="G127" s="44" t="s">
        <v>258</v>
      </c>
      <c r="H127" s="44" t="s">
        <v>309</v>
      </c>
      <c r="I127" s="44" t="s">
        <v>274</v>
      </c>
      <c r="J127" s="44" t="s">
        <v>262</v>
      </c>
      <c r="K127" s="44" t="s">
        <v>286</v>
      </c>
      <c r="L127" s="44"/>
    </row>
    <row r="128" spans="1:12">
      <c r="A128" s="5">
        <v>126</v>
      </c>
      <c r="B128" s="216"/>
      <c r="C128" s="26" t="s">
        <v>205</v>
      </c>
      <c r="D128" s="24" t="s">
        <v>208</v>
      </c>
      <c r="E128" s="25">
        <v>91.25</v>
      </c>
      <c r="F128" s="44" t="s">
        <v>322</v>
      </c>
      <c r="G128" s="44" t="s">
        <v>258</v>
      </c>
      <c r="H128" s="44" t="s">
        <v>309</v>
      </c>
      <c r="I128" s="44" t="s">
        <v>274</v>
      </c>
      <c r="J128" s="44" t="s">
        <v>262</v>
      </c>
      <c r="K128" s="44" t="s">
        <v>276</v>
      </c>
      <c r="L128" s="44"/>
    </row>
    <row r="129" spans="1:12">
      <c r="A129" s="5">
        <v>127</v>
      </c>
      <c r="B129" s="216"/>
      <c r="C129" s="26" t="s">
        <v>205</v>
      </c>
      <c r="D129" s="24" t="s">
        <v>209</v>
      </c>
      <c r="E129" s="25">
        <v>570.88</v>
      </c>
      <c r="F129" s="44" t="s">
        <v>323</v>
      </c>
      <c r="G129" s="44" t="s">
        <v>258</v>
      </c>
      <c r="H129" s="44" t="s">
        <v>309</v>
      </c>
      <c r="I129" s="44" t="s">
        <v>274</v>
      </c>
      <c r="J129" s="44" t="s">
        <v>262</v>
      </c>
      <c r="K129" s="44" t="s">
        <v>276</v>
      </c>
      <c r="L129" s="44"/>
    </row>
    <row r="130" spans="1:12">
      <c r="A130" s="5">
        <v>128</v>
      </c>
      <c r="B130" s="216"/>
      <c r="C130" s="26" t="s">
        <v>205</v>
      </c>
      <c r="D130" s="24" t="s">
        <v>210</v>
      </c>
      <c r="E130" s="25">
        <v>212.42</v>
      </c>
      <c r="F130" s="44" t="s">
        <v>324</v>
      </c>
      <c r="G130" s="44" t="s">
        <v>258</v>
      </c>
      <c r="H130" s="44" t="s">
        <v>309</v>
      </c>
      <c r="I130" s="44" t="s">
        <v>274</v>
      </c>
      <c r="J130" s="44" t="s">
        <v>262</v>
      </c>
      <c r="K130" s="44" t="s">
        <v>283</v>
      </c>
      <c r="L130" s="44"/>
    </row>
    <row r="131" spans="1:12">
      <c r="A131" s="5">
        <v>129</v>
      </c>
      <c r="B131" s="216"/>
      <c r="C131" s="26" t="s">
        <v>205</v>
      </c>
      <c r="D131" s="24" t="s">
        <v>211</v>
      </c>
      <c r="E131" s="25">
        <v>444.62</v>
      </c>
      <c r="F131" s="44" t="s">
        <v>325</v>
      </c>
      <c r="G131" s="44" t="s">
        <v>258</v>
      </c>
      <c r="H131" s="44" t="s">
        <v>309</v>
      </c>
      <c r="I131" s="44" t="s">
        <v>274</v>
      </c>
      <c r="J131" s="44" t="s">
        <v>262</v>
      </c>
      <c r="K131" s="44" t="s">
        <v>327</v>
      </c>
      <c r="L131" s="44"/>
    </row>
    <row r="132" spans="1:12">
      <c r="A132" s="5">
        <v>130</v>
      </c>
      <c r="B132" s="216"/>
      <c r="C132" s="26" t="s">
        <v>205</v>
      </c>
      <c r="D132" s="24" t="s">
        <v>212</v>
      </c>
      <c r="E132" s="25">
        <v>48.28</v>
      </c>
      <c r="F132" s="44" t="s">
        <v>293</v>
      </c>
      <c r="G132" s="44" t="s">
        <v>258</v>
      </c>
      <c r="H132" s="44" t="s">
        <v>309</v>
      </c>
      <c r="I132" s="44" t="s">
        <v>274</v>
      </c>
      <c r="J132" s="44" t="s">
        <v>262</v>
      </c>
      <c r="K132" s="44" t="s">
        <v>327</v>
      </c>
      <c r="L132" s="44"/>
    </row>
    <row r="133" spans="1:12">
      <c r="A133" s="5">
        <v>131</v>
      </c>
      <c r="B133" s="216"/>
      <c r="C133" s="26" t="s">
        <v>205</v>
      </c>
      <c r="D133" s="24" t="s">
        <v>213</v>
      </c>
      <c r="E133" s="25">
        <v>555.91999999999996</v>
      </c>
      <c r="F133" s="44" t="s">
        <v>326</v>
      </c>
      <c r="G133" s="44" t="s">
        <v>258</v>
      </c>
      <c r="H133" s="44" t="s">
        <v>309</v>
      </c>
      <c r="I133" s="44" t="s">
        <v>274</v>
      </c>
      <c r="J133" s="44" t="s">
        <v>262</v>
      </c>
      <c r="K133" s="44" t="s">
        <v>276</v>
      </c>
      <c r="L133" s="44"/>
    </row>
    <row r="134" spans="1:12">
      <c r="A134" s="5">
        <v>132</v>
      </c>
      <c r="B134" s="216"/>
      <c r="C134" s="19" t="s">
        <v>214</v>
      </c>
      <c r="D134" s="6" t="s">
        <v>215</v>
      </c>
      <c r="E134" s="8">
        <v>17.489999999999998</v>
      </c>
      <c r="F134" s="44" t="s">
        <v>294</v>
      </c>
      <c r="G134" s="44" t="s">
        <v>259</v>
      </c>
      <c r="H134" s="44" t="s">
        <v>310</v>
      </c>
      <c r="I134" s="44" t="s">
        <v>308</v>
      </c>
      <c r="J134" s="44" t="s">
        <v>311</v>
      </c>
      <c r="K134" s="44" t="s">
        <v>276</v>
      </c>
      <c r="L134" s="44"/>
    </row>
    <row r="135" spans="1:12">
      <c r="A135" s="5">
        <v>133</v>
      </c>
      <c r="B135" s="216"/>
      <c r="C135" s="19" t="s">
        <v>214</v>
      </c>
      <c r="D135" s="6" t="s">
        <v>216</v>
      </c>
      <c r="E135" s="8">
        <v>23.39</v>
      </c>
      <c r="F135" s="44" t="s">
        <v>296</v>
      </c>
      <c r="G135" s="44" t="s">
        <v>259</v>
      </c>
      <c r="H135" s="44" t="s">
        <v>310</v>
      </c>
      <c r="I135" s="44" t="s">
        <v>308</v>
      </c>
      <c r="J135" s="44" t="s">
        <v>311</v>
      </c>
      <c r="K135" s="44" t="s">
        <v>286</v>
      </c>
      <c r="L135" s="44"/>
    </row>
    <row r="136" spans="1:12">
      <c r="A136" s="5">
        <v>134</v>
      </c>
      <c r="B136" s="216"/>
      <c r="C136" s="19" t="s">
        <v>214</v>
      </c>
      <c r="D136" s="27" t="s">
        <v>217</v>
      </c>
      <c r="E136" s="28">
        <v>46.1</v>
      </c>
      <c r="F136" s="44" t="s">
        <v>294</v>
      </c>
      <c r="G136" s="44" t="s">
        <v>259</v>
      </c>
      <c r="H136" s="44" t="s">
        <v>310</v>
      </c>
      <c r="I136" s="44" t="s">
        <v>308</v>
      </c>
      <c r="J136" s="44" t="s">
        <v>311</v>
      </c>
      <c r="K136" s="44" t="s">
        <v>283</v>
      </c>
      <c r="L136" s="44"/>
    </row>
    <row r="137" spans="1:12">
      <c r="A137" s="5">
        <v>135</v>
      </c>
      <c r="B137" s="216"/>
      <c r="C137" s="19" t="s">
        <v>214</v>
      </c>
      <c r="D137" s="27" t="s">
        <v>218</v>
      </c>
      <c r="E137" s="28">
        <v>71.010000000000005</v>
      </c>
      <c r="F137" s="44" t="s">
        <v>294</v>
      </c>
      <c r="G137" s="44" t="s">
        <v>259</v>
      </c>
      <c r="H137" s="44" t="s">
        <v>310</v>
      </c>
      <c r="I137" s="44" t="s">
        <v>308</v>
      </c>
      <c r="J137" s="44" t="s">
        <v>311</v>
      </c>
      <c r="K137" s="44" t="s">
        <v>283</v>
      </c>
      <c r="L137" s="44"/>
    </row>
    <row r="138" spans="1:12">
      <c r="A138" s="5">
        <v>136</v>
      </c>
      <c r="B138" s="216"/>
      <c r="C138" s="19" t="s">
        <v>214</v>
      </c>
      <c r="D138" s="27" t="s">
        <v>219</v>
      </c>
      <c r="E138" s="28">
        <v>57.21</v>
      </c>
      <c r="F138" s="44" t="s">
        <v>328</v>
      </c>
      <c r="G138" s="44" t="s">
        <v>259</v>
      </c>
      <c r="H138" s="44" t="s">
        <v>271</v>
      </c>
      <c r="I138" s="44" t="s">
        <v>272</v>
      </c>
      <c r="J138" s="44" t="s">
        <v>262</v>
      </c>
      <c r="K138" s="44" t="s">
        <v>283</v>
      </c>
      <c r="L138" s="44"/>
    </row>
    <row r="139" spans="1:12">
      <c r="A139" s="5">
        <v>137</v>
      </c>
      <c r="B139" s="216"/>
      <c r="C139" s="23" t="s">
        <v>214</v>
      </c>
      <c r="D139" s="21" t="s">
        <v>220</v>
      </c>
      <c r="E139" s="22">
        <v>45.94</v>
      </c>
      <c r="F139" s="44" t="s">
        <v>289</v>
      </c>
      <c r="G139" s="44" t="s">
        <v>259</v>
      </c>
      <c r="H139" s="44" t="s">
        <v>310</v>
      </c>
      <c r="I139" s="44" t="s">
        <v>308</v>
      </c>
      <c r="J139" s="44" t="s">
        <v>311</v>
      </c>
      <c r="K139" s="44" t="s">
        <v>283</v>
      </c>
      <c r="L139" s="44"/>
    </row>
    <row r="140" spans="1:12">
      <c r="A140" s="5">
        <v>138</v>
      </c>
      <c r="B140" s="216"/>
      <c r="C140" s="23" t="s">
        <v>214</v>
      </c>
      <c r="D140" s="15" t="s">
        <v>221</v>
      </c>
      <c r="E140" s="16">
        <v>71.05</v>
      </c>
      <c r="F140" s="44" t="s">
        <v>288</v>
      </c>
      <c r="G140" s="44" t="s">
        <v>259</v>
      </c>
      <c r="H140" s="44" t="s">
        <v>310</v>
      </c>
      <c r="I140" s="44" t="s">
        <v>308</v>
      </c>
      <c r="J140" s="44" t="s">
        <v>311</v>
      </c>
      <c r="K140" s="44" t="s">
        <v>283</v>
      </c>
      <c r="L140" s="44"/>
    </row>
    <row r="141" spans="1:12">
      <c r="A141" s="5">
        <v>139</v>
      </c>
      <c r="B141" s="216"/>
      <c r="C141" s="23" t="s">
        <v>214</v>
      </c>
      <c r="D141" s="15" t="s">
        <v>222</v>
      </c>
      <c r="E141" s="16">
        <v>28.47</v>
      </c>
      <c r="F141" s="44" t="s">
        <v>302</v>
      </c>
      <c r="G141" s="44" t="s">
        <v>259</v>
      </c>
      <c r="H141" s="44" t="s">
        <v>271</v>
      </c>
      <c r="I141" s="44" t="s">
        <v>272</v>
      </c>
      <c r="J141" s="44" t="s">
        <v>262</v>
      </c>
      <c r="K141" s="44" t="s">
        <v>276</v>
      </c>
      <c r="L141" s="44"/>
    </row>
    <row r="142" spans="1:12">
      <c r="A142" s="5">
        <v>140</v>
      </c>
      <c r="B142" s="216"/>
      <c r="C142" s="23" t="s">
        <v>214</v>
      </c>
      <c r="D142" s="15" t="s">
        <v>210</v>
      </c>
      <c r="E142" s="16">
        <v>45.94</v>
      </c>
      <c r="F142" s="44" t="s">
        <v>289</v>
      </c>
      <c r="G142" s="44" t="s">
        <v>259</v>
      </c>
      <c r="H142" s="44" t="s">
        <v>310</v>
      </c>
      <c r="I142" s="44" t="s">
        <v>308</v>
      </c>
      <c r="J142" s="44" t="s">
        <v>311</v>
      </c>
      <c r="K142" s="44" t="s">
        <v>283</v>
      </c>
      <c r="L142" s="44"/>
    </row>
    <row r="143" spans="1:12">
      <c r="A143" s="5">
        <v>141</v>
      </c>
      <c r="B143" s="216"/>
      <c r="C143" s="23" t="s">
        <v>214</v>
      </c>
      <c r="D143" s="15" t="s">
        <v>223</v>
      </c>
      <c r="E143" s="16">
        <v>71.540000000000006</v>
      </c>
      <c r="F143" s="44" t="s">
        <v>288</v>
      </c>
      <c r="G143" s="44" t="s">
        <v>259</v>
      </c>
      <c r="H143" s="44" t="s">
        <v>310</v>
      </c>
      <c r="I143" s="44" t="s">
        <v>308</v>
      </c>
      <c r="J143" s="44" t="s">
        <v>311</v>
      </c>
      <c r="K143" s="44" t="s">
        <v>283</v>
      </c>
      <c r="L143" s="44"/>
    </row>
    <row r="144" spans="1:12">
      <c r="A144" s="5">
        <v>142</v>
      </c>
      <c r="B144" s="216"/>
      <c r="C144" s="23" t="s">
        <v>214</v>
      </c>
      <c r="D144" s="15" t="s">
        <v>224</v>
      </c>
      <c r="E144" s="16">
        <v>35.75</v>
      </c>
      <c r="F144" s="44" t="s">
        <v>302</v>
      </c>
      <c r="G144" s="44" t="s">
        <v>259</v>
      </c>
      <c r="H144" s="44" t="s">
        <v>271</v>
      </c>
      <c r="I144" s="44" t="s">
        <v>272</v>
      </c>
      <c r="J144" s="44" t="s">
        <v>262</v>
      </c>
      <c r="K144" s="44" t="s">
        <v>276</v>
      </c>
      <c r="L144" s="44"/>
    </row>
    <row r="145" spans="1:12">
      <c r="A145" s="5">
        <v>143</v>
      </c>
      <c r="B145" s="216"/>
      <c r="C145" s="23" t="s">
        <v>214</v>
      </c>
      <c r="D145" s="15" t="s">
        <v>225</v>
      </c>
      <c r="E145" s="16">
        <v>46.07</v>
      </c>
      <c r="F145" s="44" t="s">
        <v>289</v>
      </c>
      <c r="G145" s="44" t="s">
        <v>259</v>
      </c>
      <c r="H145" s="44" t="s">
        <v>310</v>
      </c>
      <c r="I145" s="44" t="s">
        <v>308</v>
      </c>
      <c r="J145" s="44" t="s">
        <v>311</v>
      </c>
      <c r="K145" s="44" t="s">
        <v>283</v>
      </c>
      <c r="L145" s="44"/>
    </row>
    <row r="146" spans="1:12">
      <c r="A146" s="5">
        <v>144</v>
      </c>
      <c r="B146" s="216"/>
      <c r="C146" s="23" t="s">
        <v>214</v>
      </c>
      <c r="D146" s="15" t="s">
        <v>226</v>
      </c>
      <c r="E146" s="16">
        <v>48.72</v>
      </c>
      <c r="F146" s="44" t="s">
        <v>288</v>
      </c>
      <c r="G146" s="44" t="s">
        <v>259</v>
      </c>
      <c r="H146" s="44" t="s">
        <v>310</v>
      </c>
      <c r="I146" s="44" t="s">
        <v>308</v>
      </c>
      <c r="J146" s="44" t="s">
        <v>311</v>
      </c>
      <c r="K146" s="44" t="s">
        <v>283</v>
      </c>
      <c r="L146" s="44"/>
    </row>
    <row r="147" spans="1:12">
      <c r="A147" s="5">
        <v>145</v>
      </c>
      <c r="B147" s="216"/>
      <c r="C147" s="23" t="s">
        <v>214</v>
      </c>
      <c r="D147" s="15" t="s">
        <v>227</v>
      </c>
      <c r="E147" s="16">
        <v>24.82</v>
      </c>
      <c r="F147" s="44" t="s">
        <v>289</v>
      </c>
      <c r="G147" s="44" t="s">
        <v>259</v>
      </c>
      <c r="H147" s="44" t="s">
        <v>271</v>
      </c>
      <c r="I147" s="44" t="s">
        <v>272</v>
      </c>
      <c r="J147" s="44" t="s">
        <v>262</v>
      </c>
      <c r="K147" s="44" t="s">
        <v>329</v>
      </c>
      <c r="L147" s="44"/>
    </row>
    <row r="148" spans="1:12">
      <c r="A148" s="5">
        <v>146</v>
      </c>
      <c r="B148" s="216"/>
      <c r="C148" s="23" t="s">
        <v>228</v>
      </c>
      <c r="D148" s="15" t="s">
        <v>229</v>
      </c>
      <c r="E148" s="16">
        <v>7.11</v>
      </c>
      <c r="F148" s="44" t="s">
        <v>294</v>
      </c>
      <c r="G148" s="44" t="s">
        <v>259</v>
      </c>
      <c r="H148" s="44" t="s">
        <v>271</v>
      </c>
      <c r="I148" s="44" t="s">
        <v>272</v>
      </c>
      <c r="J148" s="44" t="s">
        <v>262</v>
      </c>
      <c r="K148" s="44" t="s">
        <v>286</v>
      </c>
      <c r="L148" s="44"/>
    </row>
    <row r="149" spans="1:12">
      <c r="A149" s="5">
        <v>147</v>
      </c>
      <c r="B149" s="216"/>
      <c r="C149" s="23" t="s">
        <v>230</v>
      </c>
      <c r="D149" s="15" t="s">
        <v>231</v>
      </c>
      <c r="E149" s="16">
        <v>7.03</v>
      </c>
      <c r="F149" s="44" t="s">
        <v>294</v>
      </c>
      <c r="G149" s="44" t="s">
        <v>258</v>
      </c>
      <c r="H149" s="44" t="s">
        <v>309</v>
      </c>
      <c r="I149" s="44" t="s">
        <v>274</v>
      </c>
      <c r="J149" s="44" t="s">
        <v>262</v>
      </c>
      <c r="K149" s="44" t="s">
        <v>283</v>
      </c>
      <c r="L149" s="44"/>
    </row>
    <row r="150" spans="1:12">
      <c r="A150" s="5">
        <v>148</v>
      </c>
      <c r="B150" s="216"/>
      <c r="C150" s="23" t="s">
        <v>230</v>
      </c>
      <c r="D150" s="15" t="s">
        <v>232</v>
      </c>
      <c r="E150" s="16">
        <v>8.92</v>
      </c>
      <c r="F150" s="44" t="s">
        <v>294</v>
      </c>
      <c r="G150" s="44" t="s">
        <v>258</v>
      </c>
      <c r="H150" s="44" t="s">
        <v>309</v>
      </c>
      <c r="I150" s="44" t="s">
        <v>274</v>
      </c>
      <c r="J150" s="44" t="s">
        <v>262</v>
      </c>
      <c r="K150" s="44" t="s">
        <v>283</v>
      </c>
      <c r="L150" s="44"/>
    </row>
    <row r="151" spans="1:12">
      <c r="A151" s="5">
        <v>149</v>
      </c>
      <c r="B151" s="216"/>
      <c r="C151" s="23" t="s">
        <v>230</v>
      </c>
      <c r="D151" s="15" t="s">
        <v>233</v>
      </c>
      <c r="E151" s="16">
        <v>8.91</v>
      </c>
      <c r="F151" s="44" t="s">
        <v>294</v>
      </c>
      <c r="G151" s="44" t="s">
        <v>259</v>
      </c>
      <c r="H151" s="44" t="s">
        <v>271</v>
      </c>
      <c r="I151" s="44" t="s">
        <v>272</v>
      </c>
      <c r="J151" s="44" t="s">
        <v>262</v>
      </c>
      <c r="K151" s="44" t="s">
        <v>286</v>
      </c>
      <c r="L151" s="44"/>
    </row>
    <row r="152" spans="1:12">
      <c r="A152" s="5">
        <v>150</v>
      </c>
      <c r="B152" s="216"/>
      <c r="C152" s="23" t="s">
        <v>230</v>
      </c>
      <c r="D152" s="15" t="s">
        <v>234</v>
      </c>
      <c r="E152" s="16">
        <v>9.31</v>
      </c>
      <c r="F152" s="44" t="s">
        <v>294</v>
      </c>
      <c r="G152" s="44" t="s">
        <v>259</v>
      </c>
      <c r="H152" s="44" t="s">
        <v>271</v>
      </c>
      <c r="I152" s="44" t="s">
        <v>272</v>
      </c>
      <c r="J152" s="44" t="s">
        <v>262</v>
      </c>
      <c r="K152" s="44" t="s">
        <v>276</v>
      </c>
      <c r="L152" s="44"/>
    </row>
    <row r="153" spans="1:12">
      <c r="A153" s="5">
        <v>151</v>
      </c>
      <c r="B153" s="216"/>
      <c r="C153" s="23" t="s">
        <v>230</v>
      </c>
      <c r="D153" s="15" t="s">
        <v>235</v>
      </c>
      <c r="E153" s="16">
        <v>9.31</v>
      </c>
      <c r="F153" s="44" t="s">
        <v>294</v>
      </c>
      <c r="G153" s="44" t="s">
        <v>259</v>
      </c>
      <c r="H153" s="44" t="s">
        <v>271</v>
      </c>
      <c r="I153" s="44" t="s">
        <v>272</v>
      </c>
      <c r="J153" s="44" t="s">
        <v>262</v>
      </c>
      <c r="K153" s="44" t="s">
        <v>276</v>
      </c>
      <c r="L153" s="44"/>
    </row>
    <row r="154" spans="1:12">
      <c r="A154" s="5">
        <v>152</v>
      </c>
      <c r="B154" s="216"/>
      <c r="C154" s="23" t="s">
        <v>230</v>
      </c>
      <c r="D154" s="15" t="s">
        <v>236</v>
      </c>
      <c r="E154" s="16">
        <v>9.2899999999999991</v>
      </c>
      <c r="F154" s="44" t="s">
        <v>294</v>
      </c>
      <c r="G154" s="44" t="s">
        <v>259</v>
      </c>
      <c r="H154" s="44" t="s">
        <v>271</v>
      </c>
      <c r="I154" s="44" t="s">
        <v>272</v>
      </c>
      <c r="J154" s="44" t="s">
        <v>262</v>
      </c>
      <c r="K154" s="44" t="s">
        <v>286</v>
      </c>
      <c r="L154" s="44"/>
    </row>
    <row r="155" spans="1:12">
      <c r="A155" s="5">
        <v>153</v>
      </c>
      <c r="B155" s="216"/>
      <c r="C155" s="12" t="s">
        <v>237</v>
      </c>
      <c r="D155" s="29" t="s">
        <v>100</v>
      </c>
      <c r="E155" s="11">
        <v>2492.06</v>
      </c>
      <c r="F155" s="44" t="s">
        <v>330</v>
      </c>
      <c r="G155" s="44" t="s">
        <v>259</v>
      </c>
      <c r="H155" s="44" t="s">
        <v>310</v>
      </c>
      <c r="I155" s="44" t="s">
        <v>308</v>
      </c>
      <c r="J155" s="44" t="s">
        <v>311</v>
      </c>
      <c r="K155" s="44" t="s">
        <v>283</v>
      </c>
      <c r="L155" s="44" t="s">
        <v>315</v>
      </c>
    </row>
    <row r="156" spans="1:12">
      <c r="A156" s="5">
        <v>154</v>
      </c>
      <c r="B156" s="216"/>
      <c r="C156" s="30" t="s">
        <v>238</v>
      </c>
      <c r="D156" s="31" t="s">
        <v>100</v>
      </c>
      <c r="E156" s="32">
        <v>9.58</v>
      </c>
      <c r="F156" s="44"/>
      <c r="G156" s="44"/>
      <c r="H156" s="44"/>
      <c r="I156" s="44"/>
      <c r="J156" s="44"/>
      <c r="K156" s="44"/>
      <c r="L156" s="44"/>
    </row>
    <row r="157" spans="1:12" ht="15">
      <c r="A157" s="5">
        <v>155</v>
      </c>
      <c r="B157" s="217" t="s">
        <v>239</v>
      </c>
      <c r="C157" s="217"/>
      <c r="D157" s="217"/>
      <c r="E157" s="33">
        <f>SUM(E125:E156)</f>
        <v>5848</v>
      </c>
      <c r="F157" s="44"/>
      <c r="G157" s="44"/>
      <c r="H157" s="44"/>
      <c r="I157" s="44"/>
      <c r="J157" s="44"/>
      <c r="K157" s="44"/>
      <c r="L157" s="44" t="s">
        <v>331</v>
      </c>
    </row>
    <row r="158" spans="1:12" s="4" customFormat="1" ht="13.35" customHeight="1">
      <c r="A158" s="5">
        <v>156</v>
      </c>
      <c r="B158" s="221" t="s">
        <v>240</v>
      </c>
      <c r="C158" s="18" t="s">
        <v>241</v>
      </c>
      <c r="D158" s="34" t="s">
        <v>242</v>
      </c>
      <c r="E158" s="32">
        <v>3.92</v>
      </c>
      <c r="F158" s="24"/>
      <c r="G158" s="24"/>
      <c r="H158" s="24"/>
      <c r="I158" s="24"/>
      <c r="J158" s="24"/>
      <c r="K158" s="24"/>
      <c r="L158" s="44" t="s">
        <v>331</v>
      </c>
    </row>
    <row r="159" spans="1:12" s="4" customFormat="1">
      <c r="A159" s="5">
        <v>157</v>
      </c>
      <c r="B159" s="222"/>
      <c r="C159" s="18" t="s">
        <v>241</v>
      </c>
      <c r="D159" s="34" t="s">
        <v>243</v>
      </c>
      <c r="E159" s="32">
        <v>6.02</v>
      </c>
      <c r="F159" s="24"/>
      <c r="G159" s="24"/>
      <c r="H159" s="24"/>
      <c r="I159" s="24"/>
      <c r="J159" s="24"/>
      <c r="K159" s="24"/>
      <c r="L159" s="44" t="s">
        <v>331</v>
      </c>
    </row>
    <row r="160" spans="1:12">
      <c r="A160" s="5">
        <v>158</v>
      </c>
      <c r="B160" s="222"/>
      <c r="C160" s="18" t="s">
        <v>241</v>
      </c>
      <c r="D160" s="35" t="s">
        <v>244</v>
      </c>
      <c r="E160" s="32">
        <v>7.46</v>
      </c>
      <c r="F160" s="44"/>
      <c r="G160" s="44"/>
      <c r="H160" s="44"/>
      <c r="I160" s="44"/>
      <c r="J160" s="44"/>
      <c r="K160" s="44"/>
      <c r="L160" s="44" t="s">
        <v>331</v>
      </c>
    </row>
    <row r="161" spans="1:12">
      <c r="A161" s="5">
        <v>159</v>
      </c>
      <c r="B161" s="222"/>
      <c r="C161" s="18" t="s">
        <v>241</v>
      </c>
      <c r="D161" s="15" t="s">
        <v>245</v>
      </c>
      <c r="E161" s="32">
        <v>7.46</v>
      </c>
      <c r="F161" s="44"/>
      <c r="G161" s="44"/>
      <c r="H161" s="44"/>
      <c r="I161" s="44"/>
      <c r="J161" s="44"/>
      <c r="K161" s="44"/>
      <c r="L161" s="44" t="s">
        <v>331</v>
      </c>
    </row>
    <row r="162" spans="1:12">
      <c r="A162" s="5">
        <v>160</v>
      </c>
      <c r="B162" s="222"/>
      <c r="C162" s="18" t="s">
        <v>241</v>
      </c>
      <c r="D162" s="15" t="s">
        <v>246</v>
      </c>
      <c r="E162" s="16">
        <v>4.26</v>
      </c>
      <c r="F162" s="44"/>
      <c r="G162" s="44"/>
      <c r="H162" s="44"/>
      <c r="I162" s="44"/>
      <c r="J162" s="44"/>
      <c r="K162" s="44"/>
      <c r="L162" s="44" t="s">
        <v>331</v>
      </c>
    </row>
    <row r="163" spans="1:12">
      <c r="A163" s="5">
        <v>161</v>
      </c>
      <c r="B163" s="222"/>
      <c r="C163" s="18" t="s">
        <v>241</v>
      </c>
      <c r="D163" s="15" t="s">
        <v>247</v>
      </c>
      <c r="E163" s="32">
        <v>4.08</v>
      </c>
      <c r="F163" s="44"/>
      <c r="G163" s="44"/>
      <c r="H163" s="44"/>
      <c r="I163" s="44"/>
      <c r="J163" s="44"/>
      <c r="K163" s="44"/>
      <c r="L163" s="44" t="s">
        <v>331</v>
      </c>
    </row>
    <row r="164" spans="1:12">
      <c r="A164" s="5">
        <v>162</v>
      </c>
      <c r="B164" s="222"/>
      <c r="C164" s="18" t="s">
        <v>241</v>
      </c>
      <c r="D164" s="15" t="s">
        <v>248</v>
      </c>
      <c r="E164" s="32">
        <v>7.46</v>
      </c>
      <c r="F164" s="44"/>
      <c r="G164" s="44"/>
      <c r="H164" s="44"/>
      <c r="I164" s="44"/>
      <c r="J164" s="44"/>
      <c r="K164" s="44"/>
      <c r="L164" s="44" t="s">
        <v>331</v>
      </c>
    </row>
    <row r="165" spans="1:12">
      <c r="A165" s="5">
        <v>163</v>
      </c>
      <c r="B165" s="222"/>
      <c r="C165" s="19" t="s">
        <v>249</v>
      </c>
      <c r="D165" s="6" t="s">
        <v>250</v>
      </c>
      <c r="E165" s="8">
        <v>5.05</v>
      </c>
      <c r="F165" s="44" t="s">
        <v>296</v>
      </c>
      <c r="G165" s="44" t="s">
        <v>259</v>
      </c>
      <c r="H165" s="44" t="s">
        <v>271</v>
      </c>
      <c r="I165" s="44" t="s">
        <v>272</v>
      </c>
      <c r="J165" s="44" t="s">
        <v>262</v>
      </c>
      <c r="K165" s="44" t="s">
        <v>286</v>
      </c>
      <c r="L165" s="44"/>
    </row>
    <row r="166" spans="1:12">
      <c r="A166" s="5">
        <v>164</v>
      </c>
      <c r="B166" s="222"/>
      <c r="C166" s="19" t="s">
        <v>249</v>
      </c>
      <c r="D166" s="6" t="s">
        <v>251</v>
      </c>
      <c r="E166" s="8">
        <v>8.18</v>
      </c>
      <c r="F166" s="44" t="s">
        <v>296</v>
      </c>
      <c r="G166" s="44" t="s">
        <v>259</v>
      </c>
      <c r="H166" s="44" t="s">
        <v>310</v>
      </c>
      <c r="I166" s="44" t="s">
        <v>308</v>
      </c>
      <c r="J166" s="44" t="s">
        <v>311</v>
      </c>
      <c r="K166" s="44" t="s">
        <v>286</v>
      </c>
      <c r="L166" s="44"/>
    </row>
    <row r="167" spans="1:12">
      <c r="A167" s="5">
        <v>165</v>
      </c>
      <c r="B167" s="223"/>
      <c r="C167" s="12" t="s">
        <v>249</v>
      </c>
      <c r="D167" s="10" t="s">
        <v>252</v>
      </c>
      <c r="E167" s="11">
        <v>4.3</v>
      </c>
      <c r="F167" s="44" t="s">
        <v>296</v>
      </c>
      <c r="G167" s="44" t="s">
        <v>259</v>
      </c>
      <c r="H167" s="44" t="s">
        <v>310</v>
      </c>
      <c r="I167" s="44" t="s">
        <v>308</v>
      </c>
      <c r="J167" s="44" t="s">
        <v>311</v>
      </c>
      <c r="K167" s="44" t="s">
        <v>286</v>
      </c>
      <c r="L167" s="44"/>
    </row>
    <row r="168" spans="1:12" ht="15">
      <c r="A168" s="5">
        <v>166</v>
      </c>
      <c r="B168" s="217" t="s">
        <v>253</v>
      </c>
      <c r="C168" s="217"/>
      <c r="D168" s="217"/>
      <c r="E168" s="33">
        <f>SUM(E158:E167)</f>
        <v>58.189999999999991</v>
      </c>
      <c r="F168" s="44"/>
      <c r="G168" s="44"/>
      <c r="H168" s="44"/>
      <c r="I168" s="44"/>
      <c r="J168" s="44"/>
      <c r="K168" s="44"/>
      <c r="L168" s="44"/>
    </row>
    <row r="169" spans="1:12" ht="15">
      <c r="A169" s="5">
        <v>167</v>
      </c>
      <c r="B169" s="217"/>
      <c r="C169" s="217"/>
      <c r="D169" s="217"/>
      <c r="E169" s="36">
        <f>E25+E41+E76+E124+E157</f>
        <v>11580.696</v>
      </c>
      <c r="F169" s="44"/>
      <c r="G169" s="44"/>
      <c r="H169" s="44"/>
      <c r="I169" s="44"/>
      <c r="J169" s="44"/>
      <c r="K169" s="44"/>
      <c r="L169" s="44"/>
    </row>
    <row r="170" spans="1:12" ht="13.5" customHeight="1"/>
  </sheetData>
  <mergeCells count="17">
    <mergeCell ref="C1:L1"/>
    <mergeCell ref="B26:B40"/>
    <mergeCell ref="B66:B75"/>
    <mergeCell ref="B77:B123"/>
    <mergeCell ref="B158:B167"/>
    <mergeCell ref="B25:C25"/>
    <mergeCell ref="B41:D41"/>
    <mergeCell ref="B42:B65"/>
    <mergeCell ref="B76:D76"/>
    <mergeCell ref="B124:D124"/>
    <mergeCell ref="B3:B24"/>
    <mergeCell ref="C3:C6"/>
    <mergeCell ref="E3:E6"/>
    <mergeCell ref="B125:B156"/>
    <mergeCell ref="B157:D157"/>
    <mergeCell ref="B168:D168"/>
    <mergeCell ref="B169:D169"/>
  </mergeCells>
  <pageMargins left="0.7" right="0.7" top="0.75" bottom="0.75" header="0.3" footer="0.3"/>
  <pageSetup paperSize="9" orientation="landscape" r:id="rId1"/>
  <ignoredErrors>
    <ignoredError sqref="F15:F18 F23:K24 D3:D25 D29:D40 D42:D75 F26:F28 F34:F40 F42:F77 F78:F98 F102:F108 F109 F111:F115 F116:K116 F117:F123 F125:F137 F138:F145 F100:F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1"/>
  <sheetViews>
    <sheetView workbookViewId="0">
      <selection activeCell="M13" sqref="M13"/>
    </sheetView>
  </sheetViews>
  <sheetFormatPr defaultColWidth="10.625" defaultRowHeight="14.25"/>
  <cols>
    <col min="1" max="1" width="3.125" style="1" customWidth="1"/>
    <col min="2" max="2" width="9.125" style="1" customWidth="1"/>
    <col min="3" max="3" width="16.875" style="1" customWidth="1"/>
    <col min="4" max="4" width="5.25" style="49" customWidth="1"/>
    <col min="5" max="5" width="7.5" style="50" customWidth="1"/>
    <col min="6" max="6" width="7.625" style="51" customWidth="1"/>
    <col min="7" max="7" width="12.75" style="51" customWidth="1"/>
    <col min="8" max="8" width="11.25" style="51" customWidth="1"/>
    <col min="9" max="9" width="11.5" style="1" customWidth="1"/>
    <col min="10" max="10" width="13.875" style="1" customWidth="1"/>
    <col min="11" max="252" width="10.625" style="1"/>
    <col min="253" max="253" width="24.625" style="1" customWidth="1"/>
    <col min="254" max="254" width="18.5" style="1" customWidth="1"/>
    <col min="255" max="255" width="35.375" style="1" customWidth="1"/>
    <col min="256" max="256" width="27.5" style="1" customWidth="1"/>
    <col min="257" max="257" width="9.875" style="1" customWidth="1"/>
    <col min="258" max="258" width="8.875" style="1" customWidth="1"/>
    <col min="259" max="259" width="11.25" style="1" customWidth="1"/>
    <col min="260" max="260" width="14.25" style="1" customWidth="1"/>
    <col min="261" max="261" width="24.5" style="1" customWidth="1"/>
    <col min="262" max="262" width="10.125" style="1" customWidth="1"/>
    <col min="263" max="263" width="11.5" style="1" customWidth="1"/>
    <col min="264" max="264" width="7.5" style="1" customWidth="1"/>
    <col min="265" max="508" width="10.625" style="1"/>
    <col min="509" max="509" width="24.625" style="1" customWidth="1"/>
    <col min="510" max="510" width="18.5" style="1" customWidth="1"/>
    <col min="511" max="511" width="35.375" style="1" customWidth="1"/>
    <col min="512" max="512" width="27.5" style="1" customWidth="1"/>
    <col min="513" max="513" width="9.875" style="1" customWidth="1"/>
    <col min="514" max="514" width="8.875" style="1" customWidth="1"/>
    <col min="515" max="515" width="11.25" style="1" customWidth="1"/>
    <col min="516" max="516" width="14.25" style="1" customWidth="1"/>
    <col min="517" max="517" width="24.5" style="1" customWidth="1"/>
    <col min="518" max="518" width="10.125" style="1" customWidth="1"/>
    <col min="519" max="519" width="11.5" style="1" customWidth="1"/>
    <col min="520" max="520" width="7.5" style="1" customWidth="1"/>
    <col min="521" max="764" width="10.625" style="1"/>
    <col min="765" max="765" width="24.625" style="1" customWidth="1"/>
    <col min="766" max="766" width="18.5" style="1" customWidth="1"/>
    <col min="767" max="767" width="35.375" style="1" customWidth="1"/>
    <col min="768" max="768" width="27.5" style="1" customWidth="1"/>
    <col min="769" max="769" width="9.875" style="1" customWidth="1"/>
    <col min="770" max="770" width="8.875" style="1" customWidth="1"/>
    <col min="771" max="771" width="11.25" style="1" customWidth="1"/>
    <col min="772" max="772" width="14.25" style="1" customWidth="1"/>
    <col min="773" max="773" width="24.5" style="1" customWidth="1"/>
    <col min="774" max="774" width="10.125" style="1" customWidth="1"/>
    <col min="775" max="775" width="11.5" style="1" customWidth="1"/>
    <col min="776" max="776" width="7.5" style="1" customWidth="1"/>
    <col min="777" max="1020" width="10.625" style="1"/>
    <col min="1021" max="1021" width="24.625" style="1" customWidth="1"/>
    <col min="1022" max="1022" width="18.5" style="1" customWidth="1"/>
    <col min="1023" max="1023" width="35.375" style="1" customWidth="1"/>
    <col min="1024" max="1024" width="27.5" style="1" customWidth="1"/>
    <col min="1025" max="1025" width="9.875" style="1" customWidth="1"/>
    <col min="1026" max="1026" width="8.875" style="1" customWidth="1"/>
    <col min="1027" max="1027" width="11.25" style="1" customWidth="1"/>
    <col min="1028" max="1028" width="14.25" style="1" customWidth="1"/>
    <col min="1029" max="1029" width="24.5" style="1" customWidth="1"/>
    <col min="1030" max="1030" width="10.125" style="1" customWidth="1"/>
    <col min="1031" max="1031" width="11.5" style="1" customWidth="1"/>
    <col min="1032" max="1032" width="7.5" style="1" customWidth="1"/>
    <col min="1033" max="1276" width="10.625" style="1"/>
    <col min="1277" max="1277" width="24.625" style="1" customWidth="1"/>
    <col min="1278" max="1278" width="18.5" style="1" customWidth="1"/>
    <col min="1279" max="1279" width="35.375" style="1" customWidth="1"/>
    <col min="1280" max="1280" width="27.5" style="1" customWidth="1"/>
    <col min="1281" max="1281" width="9.875" style="1" customWidth="1"/>
    <col min="1282" max="1282" width="8.875" style="1" customWidth="1"/>
    <col min="1283" max="1283" width="11.25" style="1" customWidth="1"/>
    <col min="1284" max="1284" width="14.25" style="1" customWidth="1"/>
    <col min="1285" max="1285" width="24.5" style="1" customWidth="1"/>
    <col min="1286" max="1286" width="10.125" style="1" customWidth="1"/>
    <col min="1287" max="1287" width="11.5" style="1" customWidth="1"/>
    <col min="1288" max="1288" width="7.5" style="1" customWidth="1"/>
    <col min="1289" max="1532" width="10.625" style="1"/>
    <col min="1533" max="1533" width="24.625" style="1" customWidth="1"/>
    <col min="1534" max="1534" width="18.5" style="1" customWidth="1"/>
    <col min="1535" max="1535" width="35.375" style="1" customWidth="1"/>
    <col min="1536" max="1536" width="27.5" style="1" customWidth="1"/>
    <col min="1537" max="1537" width="9.875" style="1" customWidth="1"/>
    <col min="1538" max="1538" width="8.875" style="1" customWidth="1"/>
    <col min="1539" max="1539" width="11.25" style="1" customWidth="1"/>
    <col min="1540" max="1540" width="14.25" style="1" customWidth="1"/>
    <col min="1541" max="1541" width="24.5" style="1" customWidth="1"/>
    <col min="1542" max="1542" width="10.125" style="1" customWidth="1"/>
    <col min="1543" max="1543" width="11.5" style="1" customWidth="1"/>
    <col min="1544" max="1544" width="7.5" style="1" customWidth="1"/>
    <col min="1545" max="1788" width="10.625" style="1"/>
    <col min="1789" max="1789" width="24.625" style="1" customWidth="1"/>
    <col min="1790" max="1790" width="18.5" style="1" customWidth="1"/>
    <col min="1791" max="1791" width="35.375" style="1" customWidth="1"/>
    <col min="1792" max="1792" width="27.5" style="1" customWidth="1"/>
    <col min="1793" max="1793" width="9.875" style="1" customWidth="1"/>
    <col min="1794" max="1794" width="8.875" style="1" customWidth="1"/>
    <col min="1795" max="1795" width="11.25" style="1" customWidth="1"/>
    <col min="1796" max="1796" width="14.25" style="1" customWidth="1"/>
    <col min="1797" max="1797" width="24.5" style="1" customWidth="1"/>
    <col min="1798" max="1798" width="10.125" style="1" customWidth="1"/>
    <col min="1799" max="1799" width="11.5" style="1" customWidth="1"/>
    <col min="1800" max="1800" width="7.5" style="1" customWidth="1"/>
    <col min="1801" max="2044" width="10.625" style="1"/>
    <col min="2045" max="2045" width="24.625" style="1" customWidth="1"/>
    <col min="2046" max="2046" width="18.5" style="1" customWidth="1"/>
    <col min="2047" max="2047" width="35.375" style="1" customWidth="1"/>
    <col min="2048" max="2048" width="27.5" style="1" customWidth="1"/>
    <col min="2049" max="2049" width="9.875" style="1" customWidth="1"/>
    <col min="2050" max="2050" width="8.875" style="1" customWidth="1"/>
    <col min="2051" max="2051" width="11.25" style="1" customWidth="1"/>
    <col min="2052" max="2052" width="14.25" style="1" customWidth="1"/>
    <col min="2053" max="2053" width="24.5" style="1" customWidth="1"/>
    <col min="2054" max="2054" width="10.125" style="1" customWidth="1"/>
    <col min="2055" max="2055" width="11.5" style="1" customWidth="1"/>
    <col min="2056" max="2056" width="7.5" style="1" customWidth="1"/>
    <col min="2057" max="2300" width="10.625" style="1"/>
    <col min="2301" max="2301" width="24.625" style="1" customWidth="1"/>
    <col min="2302" max="2302" width="18.5" style="1" customWidth="1"/>
    <col min="2303" max="2303" width="35.375" style="1" customWidth="1"/>
    <col min="2304" max="2304" width="27.5" style="1" customWidth="1"/>
    <col min="2305" max="2305" width="9.875" style="1" customWidth="1"/>
    <col min="2306" max="2306" width="8.875" style="1" customWidth="1"/>
    <col min="2307" max="2307" width="11.25" style="1" customWidth="1"/>
    <col min="2308" max="2308" width="14.25" style="1" customWidth="1"/>
    <col min="2309" max="2309" width="24.5" style="1" customWidth="1"/>
    <col min="2310" max="2310" width="10.125" style="1" customWidth="1"/>
    <col min="2311" max="2311" width="11.5" style="1" customWidth="1"/>
    <col min="2312" max="2312" width="7.5" style="1" customWidth="1"/>
    <col min="2313" max="2556" width="10.625" style="1"/>
    <col min="2557" max="2557" width="24.625" style="1" customWidth="1"/>
    <col min="2558" max="2558" width="18.5" style="1" customWidth="1"/>
    <col min="2559" max="2559" width="35.375" style="1" customWidth="1"/>
    <col min="2560" max="2560" width="27.5" style="1" customWidth="1"/>
    <col min="2561" max="2561" width="9.875" style="1" customWidth="1"/>
    <col min="2562" max="2562" width="8.875" style="1" customWidth="1"/>
    <col min="2563" max="2563" width="11.25" style="1" customWidth="1"/>
    <col min="2564" max="2564" width="14.25" style="1" customWidth="1"/>
    <col min="2565" max="2565" width="24.5" style="1" customWidth="1"/>
    <col min="2566" max="2566" width="10.125" style="1" customWidth="1"/>
    <col min="2567" max="2567" width="11.5" style="1" customWidth="1"/>
    <col min="2568" max="2568" width="7.5" style="1" customWidth="1"/>
    <col min="2569" max="2812" width="10.625" style="1"/>
    <col min="2813" max="2813" width="24.625" style="1" customWidth="1"/>
    <col min="2814" max="2814" width="18.5" style="1" customWidth="1"/>
    <col min="2815" max="2815" width="35.375" style="1" customWidth="1"/>
    <col min="2816" max="2816" width="27.5" style="1" customWidth="1"/>
    <col min="2817" max="2817" width="9.875" style="1" customWidth="1"/>
    <col min="2818" max="2818" width="8.875" style="1" customWidth="1"/>
    <col min="2819" max="2819" width="11.25" style="1" customWidth="1"/>
    <col min="2820" max="2820" width="14.25" style="1" customWidth="1"/>
    <col min="2821" max="2821" width="24.5" style="1" customWidth="1"/>
    <col min="2822" max="2822" width="10.125" style="1" customWidth="1"/>
    <col min="2823" max="2823" width="11.5" style="1" customWidth="1"/>
    <col min="2824" max="2824" width="7.5" style="1" customWidth="1"/>
    <col min="2825" max="3068" width="10.625" style="1"/>
    <col min="3069" max="3069" width="24.625" style="1" customWidth="1"/>
    <col min="3070" max="3070" width="18.5" style="1" customWidth="1"/>
    <col min="3071" max="3071" width="35.375" style="1" customWidth="1"/>
    <col min="3072" max="3072" width="27.5" style="1" customWidth="1"/>
    <col min="3073" max="3073" width="9.875" style="1" customWidth="1"/>
    <col min="3074" max="3074" width="8.875" style="1" customWidth="1"/>
    <col min="3075" max="3075" width="11.25" style="1" customWidth="1"/>
    <col min="3076" max="3076" width="14.25" style="1" customWidth="1"/>
    <col min="3077" max="3077" width="24.5" style="1" customWidth="1"/>
    <col min="3078" max="3078" width="10.125" style="1" customWidth="1"/>
    <col min="3079" max="3079" width="11.5" style="1" customWidth="1"/>
    <col min="3080" max="3080" width="7.5" style="1" customWidth="1"/>
    <col min="3081" max="3324" width="10.625" style="1"/>
    <col min="3325" max="3325" width="24.625" style="1" customWidth="1"/>
    <col min="3326" max="3326" width="18.5" style="1" customWidth="1"/>
    <col min="3327" max="3327" width="35.375" style="1" customWidth="1"/>
    <col min="3328" max="3328" width="27.5" style="1" customWidth="1"/>
    <col min="3329" max="3329" width="9.875" style="1" customWidth="1"/>
    <col min="3330" max="3330" width="8.875" style="1" customWidth="1"/>
    <col min="3331" max="3331" width="11.25" style="1" customWidth="1"/>
    <col min="3332" max="3332" width="14.25" style="1" customWidth="1"/>
    <col min="3333" max="3333" width="24.5" style="1" customWidth="1"/>
    <col min="3334" max="3334" width="10.125" style="1" customWidth="1"/>
    <col min="3335" max="3335" width="11.5" style="1" customWidth="1"/>
    <col min="3336" max="3336" width="7.5" style="1" customWidth="1"/>
    <col min="3337" max="3580" width="10.625" style="1"/>
    <col min="3581" max="3581" width="24.625" style="1" customWidth="1"/>
    <col min="3582" max="3582" width="18.5" style="1" customWidth="1"/>
    <col min="3583" max="3583" width="35.375" style="1" customWidth="1"/>
    <col min="3584" max="3584" width="27.5" style="1" customWidth="1"/>
    <col min="3585" max="3585" width="9.875" style="1" customWidth="1"/>
    <col min="3586" max="3586" width="8.875" style="1" customWidth="1"/>
    <col min="3587" max="3587" width="11.25" style="1" customWidth="1"/>
    <col min="3588" max="3588" width="14.25" style="1" customWidth="1"/>
    <col min="3589" max="3589" width="24.5" style="1" customWidth="1"/>
    <col min="3590" max="3590" width="10.125" style="1" customWidth="1"/>
    <col min="3591" max="3591" width="11.5" style="1" customWidth="1"/>
    <col min="3592" max="3592" width="7.5" style="1" customWidth="1"/>
    <col min="3593" max="3836" width="10.625" style="1"/>
    <col min="3837" max="3837" width="24.625" style="1" customWidth="1"/>
    <col min="3838" max="3838" width="18.5" style="1" customWidth="1"/>
    <col min="3839" max="3839" width="35.375" style="1" customWidth="1"/>
    <col min="3840" max="3840" width="27.5" style="1" customWidth="1"/>
    <col min="3841" max="3841" width="9.875" style="1" customWidth="1"/>
    <col min="3842" max="3842" width="8.875" style="1" customWidth="1"/>
    <col min="3843" max="3843" width="11.25" style="1" customWidth="1"/>
    <col min="3844" max="3844" width="14.25" style="1" customWidth="1"/>
    <col min="3845" max="3845" width="24.5" style="1" customWidth="1"/>
    <col min="3846" max="3846" width="10.125" style="1" customWidth="1"/>
    <col min="3847" max="3847" width="11.5" style="1" customWidth="1"/>
    <col min="3848" max="3848" width="7.5" style="1" customWidth="1"/>
    <col min="3849" max="4092" width="10.625" style="1"/>
    <col min="4093" max="4093" width="24.625" style="1" customWidth="1"/>
    <col min="4094" max="4094" width="18.5" style="1" customWidth="1"/>
    <col min="4095" max="4095" width="35.375" style="1" customWidth="1"/>
    <col min="4096" max="4096" width="27.5" style="1" customWidth="1"/>
    <col min="4097" max="4097" width="9.875" style="1" customWidth="1"/>
    <col min="4098" max="4098" width="8.875" style="1" customWidth="1"/>
    <col min="4099" max="4099" width="11.25" style="1" customWidth="1"/>
    <col min="4100" max="4100" width="14.25" style="1" customWidth="1"/>
    <col min="4101" max="4101" width="24.5" style="1" customWidth="1"/>
    <col min="4102" max="4102" width="10.125" style="1" customWidth="1"/>
    <col min="4103" max="4103" width="11.5" style="1" customWidth="1"/>
    <col min="4104" max="4104" width="7.5" style="1" customWidth="1"/>
    <col min="4105" max="4348" width="10.625" style="1"/>
    <col min="4349" max="4349" width="24.625" style="1" customWidth="1"/>
    <col min="4350" max="4350" width="18.5" style="1" customWidth="1"/>
    <col min="4351" max="4351" width="35.375" style="1" customWidth="1"/>
    <col min="4352" max="4352" width="27.5" style="1" customWidth="1"/>
    <col min="4353" max="4353" width="9.875" style="1" customWidth="1"/>
    <col min="4354" max="4354" width="8.875" style="1" customWidth="1"/>
    <col min="4355" max="4355" width="11.25" style="1" customWidth="1"/>
    <col min="4356" max="4356" width="14.25" style="1" customWidth="1"/>
    <col min="4357" max="4357" width="24.5" style="1" customWidth="1"/>
    <col min="4358" max="4358" width="10.125" style="1" customWidth="1"/>
    <col min="4359" max="4359" width="11.5" style="1" customWidth="1"/>
    <col min="4360" max="4360" width="7.5" style="1" customWidth="1"/>
    <col min="4361" max="4604" width="10.625" style="1"/>
    <col min="4605" max="4605" width="24.625" style="1" customWidth="1"/>
    <col min="4606" max="4606" width="18.5" style="1" customWidth="1"/>
    <col min="4607" max="4607" width="35.375" style="1" customWidth="1"/>
    <col min="4608" max="4608" width="27.5" style="1" customWidth="1"/>
    <col min="4609" max="4609" width="9.875" style="1" customWidth="1"/>
    <col min="4610" max="4610" width="8.875" style="1" customWidth="1"/>
    <col min="4611" max="4611" width="11.25" style="1" customWidth="1"/>
    <col min="4612" max="4612" width="14.25" style="1" customWidth="1"/>
    <col min="4613" max="4613" width="24.5" style="1" customWidth="1"/>
    <col min="4614" max="4614" width="10.125" style="1" customWidth="1"/>
    <col min="4615" max="4615" width="11.5" style="1" customWidth="1"/>
    <col min="4616" max="4616" width="7.5" style="1" customWidth="1"/>
    <col min="4617" max="4860" width="10.625" style="1"/>
    <col min="4861" max="4861" width="24.625" style="1" customWidth="1"/>
    <col min="4862" max="4862" width="18.5" style="1" customWidth="1"/>
    <col min="4863" max="4863" width="35.375" style="1" customWidth="1"/>
    <col min="4864" max="4864" width="27.5" style="1" customWidth="1"/>
    <col min="4865" max="4865" width="9.875" style="1" customWidth="1"/>
    <col min="4866" max="4866" width="8.875" style="1" customWidth="1"/>
    <col min="4867" max="4867" width="11.25" style="1" customWidth="1"/>
    <col min="4868" max="4868" width="14.25" style="1" customWidth="1"/>
    <col min="4869" max="4869" width="24.5" style="1" customWidth="1"/>
    <col min="4870" max="4870" width="10.125" style="1" customWidth="1"/>
    <col min="4871" max="4871" width="11.5" style="1" customWidth="1"/>
    <col min="4872" max="4872" width="7.5" style="1" customWidth="1"/>
    <col min="4873" max="5116" width="10.625" style="1"/>
    <col min="5117" max="5117" width="24.625" style="1" customWidth="1"/>
    <col min="5118" max="5118" width="18.5" style="1" customWidth="1"/>
    <col min="5119" max="5119" width="35.375" style="1" customWidth="1"/>
    <col min="5120" max="5120" width="27.5" style="1" customWidth="1"/>
    <col min="5121" max="5121" width="9.875" style="1" customWidth="1"/>
    <col min="5122" max="5122" width="8.875" style="1" customWidth="1"/>
    <col min="5123" max="5123" width="11.25" style="1" customWidth="1"/>
    <col min="5124" max="5124" width="14.25" style="1" customWidth="1"/>
    <col min="5125" max="5125" width="24.5" style="1" customWidth="1"/>
    <col min="5126" max="5126" width="10.125" style="1" customWidth="1"/>
    <col min="5127" max="5127" width="11.5" style="1" customWidth="1"/>
    <col min="5128" max="5128" width="7.5" style="1" customWidth="1"/>
    <col min="5129" max="5372" width="10.625" style="1"/>
    <col min="5373" max="5373" width="24.625" style="1" customWidth="1"/>
    <col min="5374" max="5374" width="18.5" style="1" customWidth="1"/>
    <col min="5375" max="5375" width="35.375" style="1" customWidth="1"/>
    <col min="5376" max="5376" width="27.5" style="1" customWidth="1"/>
    <col min="5377" max="5377" width="9.875" style="1" customWidth="1"/>
    <col min="5378" max="5378" width="8.875" style="1" customWidth="1"/>
    <col min="5379" max="5379" width="11.25" style="1" customWidth="1"/>
    <col min="5380" max="5380" width="14.25" style="1" customWidth="1"/>
    <col min="5381" max="5381" width="24.5" style="1" customWidth="1"/>
    <col min="5382" max="5382" width="10.125" style="1" customWidth="1"/>
    <col min="5383" max="5383" width="11.5" style="1" customWidth="1"/>
    <col min="5384" max="5384" width="7.5" style="1" customWidth="1"/>
    <col min="5385" max="5628" width="10.625" style="1"/>
    <col min="5629" max="5629" width="24.625" style="1" customWidth="1"/>
    <col min="5630" max="5630" width="18.5" style="1" customWidth="1"/>
    <col min="5631" max="5631" width="35.375" style="1" customWidth="1"/>
    <col min="5632" max="5632" width="27.5" style="1" customWidth="1"/>
    <col min="5633" max="5633" width="9.875" style="1" customWidth="1"/>
    <col min="5634" max="5634" width="8.875" style="1" customWidth="1"/>
    <col min="5635" max="5635" width="11.25" style="1" customWidth="1"/>
    <col min="5636" max="5636" width="14.25" style="1" customWidth="1"/>
    <col min="5637" max="5637" width="24.5" style="1" customWidth="1"/>
    <col min="5638" max="5638" width="10.125" style="1" customWidth="1"/>
    <col min="5639" max="5639" width="11.5" style="1" customWidth="1"/>
    <col min="5640" max="5640" width="7.5" style="1" customWidth="1"/>
    <col min="5641" max="5884" width="10.625" style="1"/>
    <col min="5885" max="5885" width="24.625" style="1" customWidth="1"/>
    <col min="5886" max="5886" width="18.5" style="1" customWidth="1"/>
    <col min="5887" max="5887" width="35.375" style="1" customWidth="1"/>
    <col min="5888" max="5888" width="27.5" style="1" customWidth="1"/>
    <col min="5889" max="5889" width="9.875" style="1" customWidth="1"/>
    <col min="5890" max="5890" width="8.875" style="1" customWidth="1"/>
    <col min="5891" max="5891" width="11.25" style="1" customWidth="1"/>
    <col min="5892" max="5892" width="14.25" style="1" customWidth="1"/>
    <col min="5893" max="5893" width="24.5" style="1" customWidth="1"/>
    <col min="5894" max="5894" width="10.125" style="1" customWidth="1"/>
    <col min="5895" max="5895" width="11.5" style="1" customWidth="1"/>
    <col min="5896" max="5896" width="7.5" style="1" customWidth="1"/>
    <col min="5897" max="6140" width="10.625" style="1"/>
    <col min="6141" max="6141" width="24.625" style="1" customWidth="1"/>
    <col min="6142" max="6142" width="18.5" style="1" customWidth="1"/>
    <col min="6143" max="6143" width="35.375" style="1" customWidth="1"/>
    <col min="6144" max="6144" width="27.5" style="1" customWidth="1"/>
    <col min="6145" max="6145" width="9.875" style="1" customWidth="1"/>
    <col min="6146" max="6146" width="8.875" style="1" customWidth="1"/>
    <col min="6147" max="6147" width="11.25" style="1" customWidth="1"/>
    <col min="6148" max="6148" width="14.25" style="1" customWidth="1"/>
    <col min="6149" max="6149" width="24.5" style="1" customWidth="1"/>
    <col min="6150" max="6150" width="10.125" style="1" customWidth="1"/>
    <col min="6151" max="6151" width="11.5" style="1" customWidth="1"/>
    <col min="6152" max="6152" width="7.5" style="1" customWidth="1"/>
    <col min="6153" max="6396" width="10.625" style="1"/>
    <col min="6397" max="6397" width="24.625" style="1" customWidth="1"/>
    <col min="6398" max="6398" width="18.5" style="1" customWidth="1"/>
    <col min="6399" max="6399" width="35.375" style="1" customWidth="1"/>
    <col min="6400" max="6400" width="27.5" style="1" customWidth="1"/>
    <col min="6401" max="6401" width="9.875" style="1" customWidth="1"/>
    <col min="6402" max="6402" width="8.875" style="1" customWidth="1"/>
    <col min="6403" max="6403" width="11.25" style="1" customWidth="1"/>
    <col min="6404" max="6404" width="14.25" style="1" customWidth="1"/>
    <col min="6405" max="6405" width="24.5" style="1" customWidth="1"/>
    <col min="6406" max="6406" width="10.125" style="1" customWidth="1"/>
    <col min="6407" max="6407" width="11.5" style="1" customWidth="1"/>
    <col min="6408" max="6408" width="7.5" style="1" customWidth="1"/>
    <col min="6409" max="6652" width="10.625" style="1"/>
    <col min="6653" max="6653" width="24.625" style="1" customWidth="1"/>
    <col min="6654" max="6654" width="18.5" style="1" customWidth="1"/>
    <col min="6655" max="6655" width="35.375" style="1" customWidth="1"/>
    <col min="6656" max="6656" width="27.5" style="1" customWidth="1"/>
    <col min="6657" max="6657" width="9.875" style="1" customWidth="1"/>
    <col min="6658" max="6658" width="8.875" style="1" customWidth="1"/>
    <col min="6659" max="6659" width="11.25" style="1" customWidth="1"/>
    <col min="6660" max="6660" width="14.25" style="1" customWidth="1"/>
    <col min="6661" max="6661" width="24.5" style="1" customWidth="1"/>
    <col min="6662" max="6662" width="10.125" style="1" customWidth="1"/>
    <col min="6663" max="6663" width="11.5" style="1" customWidth="1"/>
    <col min="6664" max="6664" width="7.5" style="1" customWidth="1"/>
    <col min="6665" max="6908" width="10.625" style="1"/>
    <col min="6909" max="6909" width="24.625" style="1" customWidth="1"/>
    <col min="6910" max="6910" width="18.5" style="1" customWidth="1"/>
    <col min="6911" max="6911" width="35.375" style="1" customWidth="1"/>
    <col min="6912" max="6912" width="27.5" style="1" customWidth="1"/>
    <col min="6913" max="6913" width="9.875" style="1" customWidth="1"/>
    <col min="6914" max="6914" width="8.875" style="1" customWidth="1"/>
    <col min="6915" max="6915" width="11.25" style="1" customWidth="1"/>
    <col min="6916" max="6916" width="14.25" style="1" customWidth="1"/>
    <col min="6917" max="6917" width="24.5" style="1" customWidth="1"/>
    <col min="6918" max="6918" width="10.125" style="1" customWidth="1"/>
    <col min="6919" max="6919" width="11.5" style="1" customWidth="1"/>
    <col min="6920" max="6920" width="7.5" style="1" customWidth="1"/>
    <col min="6921" max="7164" width="10.625" style="1"/>
    <col min="7165" max="7165" width="24.625" style="1" customWidth="1"/>
    <col min="7166" max="7166" width="18.5" style="1" customWidth="1"/>
    <col min="7167" max="7167" width="35.375" style="1" customWidth="1"/>
    <col min="7168" max="7168" width="27.5" style="1" customWidth="1"/>
    <col min="7169" max="7169" width="9.875" style="1" customWidth="1"/>
    <col min="7170" max="7170" width="8.875" style="1" customWidth="1"/>
    <col min="7171" max="7171" width="11.25" style="1" customWidth="1"/>
    <col min="7172" max="7172" width="14.25" style="1" customWidth="1"/>
    <col min="7173" max="7173" width="24.5" style="1" customWidth="1"/>
    <col min="7174" max="7174" width="10.125" style="1" customWidth="1"/>
    <col min="7175" max="7175" width="11.5" style="1" customWidth="1"/>
    <col min="7176" max="7176" width="7.5" style="1" customWidth="1"/>
    <col min="7177" max="7420" width="10.625" style="1"/>
    <col min="7421" max="7421" width="24.625" style="1" customWidth="1"/>
    <col min="7422" max="7422" width="18.5" style="1" customWidth="1"/>
    <col min="7423" max="7423" width="35.375" style="1" customWidth="1"/>
    <col min="7424" max="7424" width="27.5" style="1" customWidth="1"/>
    <col min="7425" max="7425" width="9.875" style="1" customWidth="1"/>
    <col min="7426" max="7426" width="8.875" style="1" customWidth="1"/>
    <col min="7427" max="7427" width="11.25" style="1" customWidth="1"/>
    <col min="7428" max="7428" width="14.25" style="1" customWidth="1"/>
    <col min="7429" max="7429" width="24.5" style="1" customWidth="1"/>
    <col min="7430" max="7430" width="10.125" style="1" customWidth="1"/>
    <col min="7431" max="7431" width="11.5" style="1" customWidth="1"/>
    <col min="7432" max="7432" width="7.5" style="1" customWidth="1"/>
    <col min="7433" max="7676" width="10.625" style="1"/>
    <col min="7677" max="7677" width="24.625" style="1" customWidth="1"/>
    <col min="7678" max="7678" width="18.5" style="1" customWidth="1"/>
    <col min="7679" max="7679" width="35.375" style="1" customWidth="1"/>
    <col min="7680" max="7680" width="27.5" style="1" customWidth="1"/>
    <col min="7681" max="7681" width="9.875" style="1" customWidth="1"/>
    <col min="7682" max="7682" width="8.875" style="1" customWidth="1"/>
    <col min="7683" max="7683" width="11.25" style="1" customWidth="1"/>
    <col min="7684" max="7684" width="14.25" style="1" customWidth="1"/>
    <col min="7685" max="7685" width="24.5" style="1" customWidth="1"/>
    <col min="7686" max="7686" width="10.125" style="1" customWidth="1"/>
    <col min="7687" max="7687" width="11.5" style="1" customWidth="1"/>
    <col min="7688" max="7688" width="7.5" style="1" customWidth="1"/>
    <col min="7689" max="7932" width="10.625" style="1"/>
    <col min="7933" max="7933" width="24.625" style="1" customWidth="1"/>
    <col min="7934" max="7934" width="18.5" style="1" customWidth="1"/>
    <col min="7935" max="7935" width="35.375" style="1" customWidth="1"/>
    <col min="7936" max="7936" width="27.5" style="1" customWidth="1"/>
    <col min="7937" max="7937" width="9.875" style="1" customWidth="1"/>
    <col min="7938" max="7938" width="8.875" style="1" customWidth="1"/>
    <col min="7939" max="7939" width="11.25" style="1" customWidth="1"/>
    <col min="7940" max="7940" width="14.25" style="1" customWidth="1"/>
    <col min="7941" max="7941" width="24.5" style="1" customWidth="1"/>
    <col min="7942" max="7942" width="10.125" style="1" customWidth="1"/>
    <col min="7943" max="7943" width="11.5" style="1" customWidth="1"/>
    <col min="7944" max="7944" width="7.5" style="1" customWidth="1"/>
    <col min="7945" max="8188" width="10.625" style="1"/>
    <col min="8189" max="8189" width="24.625" style="1" customWidth="1"/>
    <col min="8190" max="8190" width="18.5" style="1" customWidth="1"/>
    <col min="8191" max="8191" width="35.375" style="1" customWidth="1"/>
    <col min="8192" max="8192" width="27.5" style="1" customWidth="1"/>
    <col min="8193" max="8193" width="9.875" style="1" customWidth="1"/>
    <col min="8194" max="8194" width="8.875" style="1" customWidth="1"/>
    <col min="8195" max="8195" width="11.25" style="1" customWidth="1"/>
    <col min="8196" max="8196" width="14.25" style="1" customWidth="1"/>
    <col min="8197" max="8197" width="24.5" style="1" customWidth="1"/>
    <col min="8198" max="8198" width="10.125" style="1" customWidth="1"/>
    <col min="8199" max="8199" width="11.5" style="1" customWidth="1"/>
    <col min="8200" max="8200" width="7.5" style="1" customWidth="1"/>
    <col min="8201" max="8444" width="10.625" style="1"/>
    <col min="8445" max="8445" width="24.625" style="1" customWidth="1"/>
    <col min="8446" max="8446" width="18.5" style="1" customWidth="1"/>
    <col min="8447" max="8447" width="35.375" style="1" customWidth="1"/>
    <col min="8448" max="8448" width="27.5" style="1" customWidth="1"/>
    <col min="8449" max="8449" width="9.875" style="1" customWidth="1"/>
    <col min="8450" max="8450" width="8.875" style="1" customWidth="1"/>
    <col min="8451" max="8451" width="11.25" style="1" customWidth="1"/>
    <col min="8452" max="8452" width="14.25" style="1" customWidth="1"/>
    <col min="8453" max="8453" width="24.5" style="1" customWidth="1"/>
    <col min="8454" max="8454" width="10.125" style="1" customWidth="1"/>
    <col min="8455" max="8455" width="11.5" style="1" customWidth="1"/>
    <col min="8456" max="8456" width="7.5" style="1" customWidth="1"/>
    <col min="8457" max="8700" width="10.625" style="1"/>
    <col min="8701" max="8701" width="24.625" style="1" customWidth="1"/>
    <col min="8702" max="8702" width="18.5" style="1" customWidth="1"/>
    <col min="8703" max="8703" width="35.375" style="1" customWidth="1"/>
    <col min="8704" max="8704" width="27.5" style="1" customWidth="1"/>
    <col min="8705" max="8705" width="9.875" style="1" customWidth="1"/>
    <col min="8706" max="8706" width="8.875" style="1" customWidth="1"/>
    <col min="8707" max="8707" width="11.25" style="1" customWidth="1"/>
    <col min="8708" max="8708" width="14.25" style="1" customWidth="1"/>
    <col min="8709" max="8709" width="24.5" style="1" customWidth="1"/>
    <col min="8710" max="8710" width="10.125" style="1" customWidth="1"/>
    <col min="8711" max="8711" width="11.5" style="1" customWidth="1"/>
    <col min="8712" max="8712" width="7.5" style="1" customWidth="1"/>
    <col min="8713" max="8956" width="10.625" style="1"/>
    <col min="8957" max="8957" width="24.625" style="1" customWidth="1"/>
    <col min="8958" max="8958" width="18.5" style="1" customWidth="1"/>
    <col min="8959" max="8959" width="35.375" style="1" customWidth="1"/>
    <col min="8960" max="8960" width="27.5" style="1" customWidth="1"/>
    <col min="8961" max="8961" width="9.875" style="1" customWidth="1"/>
    <col min="8962" max="8962" width="8.875" style="1" customWidth="1"/>
    <col min="8963" max="8963" width="11.25" style="1" customWidth="1"/>
    <col min="8964" max="8964" width="14.25" style="1" customWidth="1"/>
    <col min="8965" max="8965" width="24.5" style="1" customWidth="1"/>
    <col min="8966" max="8966" width="10.125" style="1" customWidth="1"/>
    <col min="8967" max="8967" width="11.5" style="1" customWidth="1"/>
    <col min="8968" max="8968" width="7.5" style="1" customWidth="1"/>
    <col min="8969" max="9212" width="10.625" style="1"/>
    <col min="9213" max="9213" width="24.625" style="1" customWidth="1"/>
    <col min="9214" max="9214" width="18.5" style="1" customWidth="1"/>
    <col min="9215" max="9215" width="35.375" style="1" customWidth="1"/>
    <col min="9216" max="9216" width="27.5" style="1" customWidth="1"/>
    <col min="9217" max="9217" width="9.875" style="1" customWidth="1"/>
    <col min="9218" max="9218" width="8.875" style="1" customWidth="1"/>
    <col min="9219" max="9219" width="11.25" style="1" customWidth="1"/>
    <col min="9220" max="9220" width="14.25" style="1" customWidth="1"/>
    <col min="9221" max="9221" width="24.5" style="1" customWidth="1"/>
    <col min="9222" max="9222" width="10.125" style="1" customWidth="1"/>
    <col min="9223" max="9223" width="11.5" style="1" customWidth="1"/>
    <col min="9224" max="9224" width="7.5" style="1" customWidth="1"/>
    <col min="9225" max="9468" width="10.625" style="1"/>
    <col min="9469" max="9469" width="24.625" style="1" customWidth="1"/>
    <col min="9470" max="9470" width="18.5" style="1" customWidth="1"/>
    <col min="9471" max="9471" width="35.375" style="1" customWidth="1"/>
    <col min="9472" max="9472" width="27.5" style="1" customWidth="1"/>
    <col min="9473" max="9473" width="9.875" style="1" customWidth="1"/>
    <col min="9474" max="9474" width="8.875" style="1" customWidth="1"/>
    <col min="9475" max="9475" width="11.25" style="1" customWidth="1"/>
    <col min="9476" max="9476" width="14.25" style="1" customWidth="1"/>
    <col min="9477" max="9477" width="24.5" style="1" customWidth="1"/>
    <col min="9478" max="9478" width="10.125" style="1" customWidth="1"/>
    <col min="9479" max="9479" width="11.5" style="1" customWidth="1"/>
    <col min="9480" max="9480" width="7.5" style="1" customWidth="1"/>
    <col min="9481" max="9724" width="10.625" style="1"/>
    <col min="9725" max="9725" width="24.625" style="1" customWidth="1"/>
    <col min="9726" max="9726" width="18.5" style="1" customWidth="1"/>
    <col min="9727" max="9727" width="35.375" style="1" customWidth="1"/>
    <col min="9728" max="9728" width="27.5" style="1" customWidth="1"/>
    <col min="9729" max="9729" width="9.875" style="1" customWidth="1"/>
    <col min="9730" max="9730" width="8.875" style="1" customWidth="1"/>
    <col min="9731" max="9731" width="11.25" style="1" customWidth="1"/>
    <col min="9732" max="9732" width="14.25" style="1" customWidth="1"/>
    <col min="9733" max="9733" width="24.5" style="1" customWidth="1"/>
    <col min="9734" max="9734" width="10.125" style="1" customWidth="1"/>
    <col min="9735" max="9735" width="11.5" style="1" customWidth="1"/>
    <col min="9736" max="9736" width="7.5" style="1" customWidth="1"/>
    <col min="9737" max="9980" width="10.625" style="1"/>
    <col min="9981" max="9981" width="24.625" style="1" customWidth="1"/>
    <col min="9982" max="9982" width="18.5" style="1" customWidth="1"/>
    <col min="9983" max="9983" width="35.375" style="1" customWidth="1"/>
    <col min="9984" max="9984" width="27.5" style="1" customWidth="1"/>
    <col min="9985" max="9985" width="9.875" style="1" customWidth="1"/>
    <col min="9986" max="9986" width="8.875" style="1" customWidth="1"/>
    <col min="9987" max="9987" width="11.25" style="1" customWidth="1"/>
    <col min="9988" max="9988" width="14.25" style="1" customWidth="1"/>
    <col min="9989" max="9989" width="24.5" style="1" customWidth="1"/>
    <col min="9990" max="9990" width="10.125" style="1" customWidth="1"/>
    <col min="9991" max="9991" width="11.5" style="1" customWidth="1"/>
    <col min="9992" max="9992" width="7.5" style="1" customWidth="1"/>
    <col min="9993" max="10236" width="10.625" style="1"/>
    <col min="10237" max="10237" width="24.625" style="1" customWidth="1"/>
    <col min="10238" max="10238" width="18.5" style="1" customWidth="1"/>
    <col min="10239" max="10239" width="35.375" style="1" customWidth="1"/>
    <col min="10240" max="10240" width="27.5" style="1" customWidth="1"/>
    <col min="10241" max="10241" width="9.875" style="1" customWidth="1"/>
    <col min="10242" max="10242" width="8.875" style="1" customWidth="1"/>
    <col min="10243" max="10243" width="11.25" style="1" customWidth="1"/>
    <col min="10244" max="10244" width="14.25" style="1" customWidth="1"/>
    <col min="10245" max="10245" width="24.5" style="1" customWidth="1"/>
    <col min="10246" max="10246" width="10.125" style="1" customWidth="1"/>
    <col min="10247" max="10247" width="11.5" style="1" customWidth="1"/>
    <col min="10248" max="10248" width="7.5" style="1" customWidth="1"/>
    <col min="10249" max="10492" width="10.625" style="1"/>
    <col min="10493" max="10493" width="24.625" style="1" customWidth="1"/>
    <col min="10494" max="10494" width="18.5" style="1" customWidth="1"/>
    <col min="10495" max="10495" width="35.375" style="1" customWidth="1"/>
    <col min="10496" max="10496" width="27.5" style="1" customWidth="1"/>
    <col min="10497" max="10497" width="9.875" style="1" customWidth="1"/>
    <col min="10498" max="10498" width="8.875" style="1" customWidth="1"/>
    <col min="10499" max="10499" width="11.25" style="1" customWidth="1"/>
    <col min="10500" max="10500" width="14.25" style="1" customWidth="1"/>
    <col min="10501" max="10501" width="24.5" style="1" customWidth="1"/>
    <col min="10502" max="10502" width="10.125" style="1" customWidth="1"/>
    <col min="10503" max="10503" width="11.5" style="1" customWidth="1"/>
    <col min="10504" max="10504" width="7.5" style="1" customWidth="1"/>
    <col min="10505" max="10748" width="10.625" style="1"/>
    <col min="10749" max="10749" width="24.625" style="1" customWidth="1"/>
    <col min="10750" max="10750" width="18.5" style="1" customWidth="1"/>
    <col min="10751" max="10751" width="35.375" style="1" customWidth="1"/>
    <col min="10752" max="10752" width="27.5" style="1" customWidth="1"/>
    <col min="10753" max="10753" width="9.875" style="1" customWidth="1"/>
    <col min="10754" max="10754" width="8.875" style="1" customWidth="1"/>
    <col min="10755" max="10755" width="11.25" style="1" customWidth="1"/>
    <col min="10756" max="10756" width="14.25" style="1" customWidth="1"/>
    <col min="10757" max="10757" width="24.5" style="1" customWidth="1"/>
    <col min="10758" max="10758" width="10.125" style="1" customWidth="1"/>
    <col min="10759" max="10759" width="11.5" style="1" customWidth="1"/>
    <col min="10760" max="10760" width="7.5" style="1" customWidth="1"/>
    <col min="10761" max="11004" width="10.625" style="1"/>
    <col min="11005" max="11005" width="24.625" style="1" customWidth="1"/>
    <col min="11006" max="11006" width="18.5" style="1" customWidth="1"/>
    <col min="11007" max="11007" width="35.375" style="1" customWidth="1"/>
    <col min="11008" max="11008" width="27.5" style="1" customWidth="1"/>
    <col min="11009" max="11009" width="9.875" style="1" customWidth="1"/>
    <col min="11010" max="11010" width="8.875" style="1" customWidth="1"/>
    <col min="11011" max="11011" width="11.25" style="1" customWidth="1"/>
    <col min="11012" max="11012" width="14.25" style="1" customWidth="1"/>
    <col min="11013" max="11013" width="24.5" style="1" customWidth="1"/>
    <col min="11014" max="11014" width="10.125" style="1" customWidth="1"/>
    <col min="11015" max="11015" width="11.5" style="1" customWidth="1"/>
    <col min="11016" max="11016" width="7.5" style="1" customWidth="1"/>
    <col min="11017" max="11260" width="10.625" style="1"/>
    <col min="11261" max="11261" width="24.625" style="1" customWidth="1"/>
    <col min="11262" max="11262" width="18.5" style="1" customWidth="1"/>
    <col min="11263" max="11263" width="35.375" style="1" customWidth="1"/>
    <col min="11264" max="11264" width="27.5" style="1" customWidth="1"/>
    <col min="11265" max="11265" width="9.875" style="1" customWidth="1"/>
    <col min="11266" max="11266" width="8.875" style="1" customWidth="1"/>
    <col min="11267" max="11267" width="11.25" style="1" customWidth="1"/>
    <col min="11268" max="11268" width="14.25" style="1" customWidth="1"/>
    <col min="11269" max="11269" width="24.5" style="1" customWidth="1"/>
    <col min="11270" max="11270" width="10.125" style="1" customWidth="1"/>
    <col min="11271" max="11271" width="11.5" style="1" customWidth="1"/>
    <col min="11272" max="11272" width="7.5" style="1" customWidth="1"/>
    <col min="11273" max="11516" width="10.625" style="1"/>
    <col min="11517" max="11517" width="24.625" style="1" customWidth="1"/>
    <col min="11518" max="11518" width="18.5" style="1" customWidth="1"/>
    <col min="11519" max="11519" width="35.375" style="1" customWidth="1"/>
    <col min="11520" max="11520" width="27.5" style="1" customWidth="1"/>
    <col min="11521" max="11521" width="9.875" style="1" customWidth="1"/>
    <col min="11522" max="11522" width="8.875" style="1" customWidth="1"/>
    <col min="11523" max="11523" width="11.25" style="1" customWidth="1"/>
    <col min="11524" max="11524" width="14.25" style="1" customWidth="1"/>
    <col min="11525" max="11525" width="24.5" style="1" customWidth="1"/>
    <col min="11526" max="11526" width="10.125" style="1" customWidth="1"/>
    <col min="11527" max="11527" width="11.5" style="1" customWidth="1"/>
    <col min="11528" max="11528" width="7.5" style="1" customWidth="1"/>
    <col min="11529" max="11772" width="10.625" style="1"/>
    <col min="11773" max="11773" width="24.625" style="1" customWidth="1"/>
    <col min="11774" max="11774" width="18.5" style="1" customWidth="1"/>
    <col min="11775" max="11775" width="35.375" style="1" customWidth="1"/>
    <col min="11776" max="11776" width="27.5" style="1" customWidth="1"/>
    <col min="11777" max="11777" width="9.875" style="1" customWidth="1"/>
    <col min="11778" max="11778" width="8.875" style="1" customWidth="1"/>
    <col min="11779" max="11779" width="11.25" style="1" customWidth="1"/>
    <col min="11780" max="11780" width="14.25" style="1" customWidth="1"/>
    <col min="11781" max="11781" width="24.5" style="1" customWidth="1"/>
    <col min="11782" max="11782" width="10.125" style="1" customWidth="1"/>
    <col min="11783" max="11783" width="11.5" style="1" customWidth="1"/>
    <col min="11784" max="11784" width="7.5" style="1" customWidth="1"/>
    <col min="11785" max="12028" width="10.625" style="1"/>
    <col min="12029" max="12029" width="24.625" style="1" customWidth="1"/>
    <col min="12030" max="12030" width="18.5" style="1" customWidth="1"/>
    <col min="12031" max="12031" width="35.375" style="1" customWidth="1"/>
    <col min="12032" max="12032" width="27.5" style="1" customWidth="1"/>
    <col min="12033" max="12033" width="9.875" style="1" customWidth="1"/>
    <col min="12034" max="12034" width="8.875" style="1" customWidth="1"/>
    <col min="12035" max="12035" width="11.25" style="1" customWidth="1"/>
    <col min="12036" max="12036" width="14.25" style="1" customWidth="1"/>
    <col min="12037" max="12037" width="24.5" style="1" customWidth="1"/>
    <col min="12038" max="12038" width="10.125" style="1" customWidth="1"/>
    <col min="12039" max="12039" width="11.5" style="1" customWidth="1"/>
    <col min="12040" max="12040" width="7.5" style="1" customWidth="1"/>
    <col min="12041" max="12284" width="10.625" style="1"/>
    <col min="12285" max="12285" width="24.625" style="1" customWidth="1"/>
    <col min="12286" max="12286" width="18.5" style="1" customWidth="1"/>
    <col min="12287" max="12287" width="35.375" style="1" customWidth="1"/>
    <col min="12288" max="12288" width="27.5" style="1" customWidth="1"/>
    <col min="12289" max="12289" width="9.875" style="1" customWidth="1"/>
    <col min="12290" max="12290" width="8.875" style="1" customWidth="1"/>
    <col min="12291" max="12291" width="11.25" style="1" customWidth="1"/>
    <col min="12292" max="12292" width="14.25" style="1" customWidth="1"/>
    <col min="12293" max="12293" width="24.5" style="1" customWidth="1"/>
    <col min="12294" max="12294" width="10.125" style="1" customWidth="1"/>
    <col min="12295" max="12295" width="11.5" style="1" customWidth="1"/>
    <col min="12296" max="12296" width="7.5" style="1" customWidth="1"/>
    <col min="12297" max="12540" width="10.625" style="1"/>
    <col min="12541" max="12541" width="24.625" style="1" customWidth="1"/>
    <col min="12542" max="12542" width="18.5" style="1" customWidth="1"/>
    <col min="12543" max="12543" width="35.375" style="1" customWidth="1"/>
    <col min="12544" max="12544" width="27.5" style="1" customWidth="1"/>
    <col min="12545" max="12545" width="9.875" style="1" customWidth="1"/>
    <col min="12546" max="12546" width="8.875" style="1" customWidth="1"/>
    <col min="12547" max="12547" width="11.25" style="1" customWidth="1"/>
    <col min="12548" max="12548" width="14.25" style="1" customWidth="1"/>
    <col min="12549" max="12549" width="24.5" style="1" customWidth="1"/>
    <col min="12550" max="12550" width="10.125" style="1" customWidth="1"/>
    <col min="12551" max="12551" width="11.5" style="1" customWidth="1"/>
    <col min="12552" max="12552" width="7.5" style="1" customWidth="1"/>
    <col min="12553" max="12796" width="10.625" style="1"/>
    <col min="12797" max="12797" width="24.625" style="1" customWidth="1"/>
    <col min="12798" max="12798" width="18.5" style="1" customWidth="1"/>
    <col min="12799" max="12799" width="35.375" style="1" customWidth="1"/>
    <col min="12800" max="12800" width="27.5" style="1" customWidth="1"/>
    <col min="12801" max="12801" width="9.875" style="1" customWidth="1"/>
    <col min="12802" max="12802" width="8.875" style="1" customWidth="1"/>
    <col min="12803" max="12803" width="11.25" style="1" customWidth="1"/>
    <col min="12804" max="12804" width="14.25" style="1" customWidth="1"/>
    <col min="12805" max="12805" width="24.5" style="1" customWidth="1"/>
    <col min="12806" max="12806" width="10.125" style="1" customWidth="1"/>
    <col min="12807" max="12807" width="11.5" style="1" customWidth="1"/>
    <col min="12808" max="12808" width="7.5" style="1" customWidth="1"/>
    <col min="12809" max="13052" width="10.625" style="1"/>
    <col min="13053" max="13053" width="24.625" style="1" customWidth="1"/>
    <col min="13054" max="13054" width="18.5" style="1" customWidth="1"/>
    <col min="13055" max="13055" width="35.375" style="1" customWidth="1"/>
    <col min="13056" max="13056" width="27.5" style="1" customWidth="1"/>
    <col min="13057" max="13057" width="9.875" style="1" customWidth="1"/>
    <col min="13058" max="13058" width="8.875" style="1" customWidth="1"/>
    <col min="13059" max="13059" width="11.25" style="1" customWidth="1"/>
    <col min="13060" max="13060" width="14.25" style="1" customWidth="1"/>
    <col min="13061" max="13061" width="24.5" style="1" customWidth="1"/>
    <col min="13062" max="13062" width="10.125" style="1" customWidth="1"/>
    <col min="13063" max="13063" width="11.5" style="1" customWidth="1"/>
    <col min="13064" max="13064" width="7.5" style="1" customWidth="1"/>
    <col min="13065" max="13308" width="10.625" style="1"/>
    <col min="13309" max="13309" width="24.625" style="1" customWidth="1"/>
    <col min="13310" max="13310" width="18.5" style="1" customWidth="1"/>
    <col min="13311" max="13311" width="35.375" style="1" customWidth="1"/>
    <col min="13312" max="13312" width="27.5" style="1" customWidth="1"/>
    <col min="13313" max="13313" width="9.875" style="1" customWidth="1"/>
    <col min="13314" max="13314" width="8.875" style="1" customWidth="1"/>
    <col min="13315" max="13315" width="11.25" style="1" customWidth="1"/>
    <col min="13316" max="13316" width="14.25" style="1" customWidth="1"/>
    <col min="13317" max="13317" width="24.5" style="1" customWidth="1"/>
    <col min="13318" max="13318" width="10.125" style="1" customWidth="1"/>
    <col min="13319" max="13319" width="11.5" style="1" customWidth="1"/>
    <col min="13320" max="13320" width="7.5" style="1" customWidth="1"/>
    <col min="13321" max="13564" width="10.625" style="1"/>
    <col min="13565" max="13565" width="24.625" style="1" customWidth="1"/>
    <col min="13566" max="13566" width="18.5" style="1" customWidth="1"/>
    <col min="13567" max="13567" width="35.375" style="1" customWidth="1"/>
    <col min="13568" max="13568" width="27.5" style="1" customWidth="1"/>
    <col min="13569" max="13569" width="9.875" style="1" customWidth="1"/>
    <col min="13570" max="13570" width="8.875" style="1" customWidth="1"/>
    <col min="13571" max="13571" width="11.25" style="1" customWidth="1"/>
    <col min="13572" max="13572" width="14.25" style="1" customWidth="1"/>
    <col min="13573" max="13573" width="24.5" style="1" customWidth="1"/>
    <col min="13574" max="13574" width="10.125" style="1" customWidth="1"/>
    <col min="13575" max="13575" width="11.5" style="1" customWidth="1"/>
    <col min="13576" max="13576" width="7.5" style="1" customWidth="1"/>
    <col min="13577" max="13820" width="10.625" style="1"/>
    <col min="13821" max="13821" width="24.625" style="1" customWidth="1"/>
    <col min="13822" max="13822" width="18.5" style="1" customWidth="1"/>
    <col min="13823" max="13823" width="35.375" style="1" customWidth="1"/>
    <col min="13824" max="13824" width="27.5" style="1" customWidth="1"/>
    <col min="13825" max="13825" width="9.875" style="1" customWidth="1"/>
    <col min="13826" max="13826" width="8.875" style="1" customWidth="1"/>
    <col min="13827" max="13827" width="11.25" style="1" customWidth="1"/>
    <col min="13828" max="13828" width="14.25" style="1" customWidth="1"/>
    <col min="13829" max="13829" width="24.5" style="1" customWidth="1"/>
    <col min="13830" max="13830" width="10.125" style="1" customWidth="1"/>
    <col min="13831" max="13831" width="11.5" style="1" customWidth="1"/>
    <col min="13832" max="13832" width="7.5" style="1" customWidth="1"/>
    <col min="13833" max="14076" width="10.625" style="1"/>
    <col min="14077" max="14077" width="24.625" style="1" customWidth="1"/>
    <col min="14078" max="14078" width="18.5" style="1" customWidth="1"/>
    <col min="14079" max="14079" width="35.375" style="1" customWidth="1"/>
    <col min="14080" max="14080" width="27.5" style="1" customWidth="1"/>
    <col min="14081" max="14081" width="9.875" style="1" customWidth="1"/>
    <col min="14082" max="14082" width="8.875" style="1" customWidth="1"/>
    <col min="14083" max="14083" width="11.25" style="1" customWidth="1"/>
    <col min="14084" max="14084" width="14.25" style="1" customWidth="1"/>
    <col min="14085" max="14085" width="24.5" style="1" customWidth="1"/>
    <col min="14086" max="14086" width="10.125" style="1" customWidth="1"/>
    <col min="14087" max="14087" width="11.5" style="1" customWidth="1"/>
    <col min="14088" max="14088" width="7.5" style="1" customWidth="1"/>
    <col min="14089" max="14332" width="10.625" style="1"/>
    <col min="14333" max="14333" width="24.625" style="1" customWidth="1"/>
    <col min="14334" max="14334" width="18.5" style="1" customWidth="1"/>
    <col min="14335" max="14335" width="35.375" style="1" customWidth="1"/>
    <col min="14336" max="14336" width="27.5" style="1" customWidth="1"/>
    <col min="14337" max="14337" width="9.875" style="1" customWidth="1"/>
    <col min="14338" max="14338" width="8.875" style="1" customWidth="1"/>
    <col min="14339" max="14339" width="11.25" style="1" customWidth="1"/>
    <col min="14340" max="14340" width="14.25" style="1" customWidth="1"/>
    <col min="14341" max="14341" width="24.5" style="1" customWidth="1"/>
    <col min="14342" max="14342" width="10.125" style="1" customWidth="1"/>
    <col min="14343" max="14343" width="11.5" style="1" customWidth="1"/>
    <col min="14344" max="14344" width="7.5" style="1" customWidth="1"/>
    <col min="14345" max="14588" width="10.625" style="1"/>
    <col min="14589" max="14589" width="24.625" style="1" customWidth="1"/>
    <col min="14590" max="14590" width="18.5" style="1" customWidth="1"/>
    <col min="14591" max="14591" width="35.375" style="1" customWidth="1"/>
    <col min="14592" max="14592" width="27.5" style="1" customWidth="1"/>
    <col min="14593" max="14593" width="9.875" style="1" customWidth="1"/>
    <col min="14594" max="14594" width="8.875" style="1" customWidth="1"/>
    <col min="14595" max="14595" width="11.25" style="1" customWidth="1"/>
    <col min="14596" max="14596" width="14.25" style="1" customWidth="1"/>
    <col min="14597" max="14597" width="24.5" style="1" customWidth="1"/>
    <col min="14598" max="14598" width="10.125" style="1" customWidth="1"/>
    <col min="14599" max="14599" width="11.5" style="1" customWidth="1"/>
    <col min="14600" max="14600" width="7.5" style="1" customWidth="1"/>
    <col min="14601" max="14844" width="10.625" style="1"/>
    <col min="14845" max="14845" width="24.625" style="1" customWidth="1"/>
    <col min="14846" max="14846" width="18.5" style="1" customWidth="1"/>
    <col min="14847" max="14847" width="35.375" style="1" customWidth="1"/>
    <col min="14848" max="14848" width="27.5" style="1" customWidth="1"/>
    <col min="14849" max="14849" width="9.875" style="1" customWidth="1"/>
    <col min="14850" max="14850" width="8.875" style="1" customWidth="1"/>
    <col min="14851" max="14851" width="11.25" style="1" customWidth="1"/>
    <col min="14852" max="14852" width="14.25" style="1" customWidth="1"/>
    <col min="14853" max="14853" width="24.5" style="1" customWidth="1"/>
    <col min="14854" max="14854" width="10.125" style="1" customWidth="1"/>
    <col min="14855" max="14855" width="11.5" style="1" customWidth="1"/>
    <col min="14856" max="14856" width="7.5" style="1" customWidth="1"/>
    <col min="14857" max="15100" width="10.625" style="1"/>
    <col min="15101" max="15101" width="24.625" style="1" customWidth="1"/>
    <col min="15102" max="15102" width="18.5" style="1" customWidth="1"/>
    <col min="15103" max="15103" width="35.375" style="1" customWidth="1"/>
    <col min="15104" max="15104" width="27.5" style="1" customWidth="1"/>
    <col min="15105" max="15105" width="9.875" style="1" customWidth="1"/>
    <col min="15106" max="15106" width="8.875" style="1" customWidth="1"/>
    <col min="15107" max="15107" width="11.25" style="1" customWidth="1"/>
    <col min="15108" max="15108" width="14.25" style="1" customWidth="1"/>
    <col min="15109" max="15109" width="24.5" style="1" customWidth="1"/>
    <col min="15110" max="15110" width="10.125" style="1" customWidth="1"/>
    <col min="15111" max="15111" width="11.5" style="1" customWidth="1"/>
    <col min="15112" max="15112" width="7.5" style="1" customWidth="1"/>
    <col min="15113" max="15356" width="10.625" style="1"/>
    <col min="15357" max="15357" width="24.625" style="1" customWidth="1"/>
    <col min="15358" max="15358" width="18.5" style="1" customWidth="1"/>
    <col min="15359" max="15359" width="35.375" style="1" customWidth="1"/>
    <col min="15360" max="15360" width="27.5" style="1" customWidth="1"/>
    <col min="15361" max="15361" width="9.875" style="1" customWidth="1"/>
    <col min="15362" max="15362" width="8.875" style="1" customWidth="1"/>
    <col min="15363" max="15363" width="11.25" style="1" customWidth="1"/>
    <col min="15364" max="15364" width="14.25" style="1" customWidth="1"/>
    <col min="15365" max="15365" width="24.5" style="1" customWidth="1"/>
    <col min="15366" max="15366" width="10.125" style="1" customWidth="1"/>
    <col min="15367" max="15367" width="11.5" style="1" customWidth="1"/>
    <col min="15368" max="15368" width="7.5" style="1" customWidth="1"/>
    <col min="15369" max="15612" width="10.625" style="1"/>
    <col min="15613" max="15613" width="24.625" style="1" customWidth="1"/>
    <col min="15614" max="15614" width="18.5" style="1" customWidth="1"/>
    <col min="15615" max="15615" width="35.375" style="1" customWidth="1"/>
    <col min="15616" max="15616" width="27.5" style="1" customWidth="1"/>
    <col min="15617" max="15617" width="9.875" style="1" customWidth="1"/>
    <col min="15618" max="15618" width="8.875" style="1" customWidth="1"/>
    <col min="15619" max="15619" width="11.25" style="1" customWidth="1"/>
    <col min="15620" max="15620" width="14.25" style="1" customWidth="1"/>
    <col min="15621" max="15621" width="24.5" style="1" customWidth="1"/>
    <col min="15622" max="15622" width="10.125" style="1" customWidth="1"/>
    <col min="15623" max="15623" width="11.5" style="1" customWidth="1"/>
    <col min="15624" max="15624" width="7.5" style="1" customWidth="1"/>
    <col min="15625" max="15868" width="10.625" style="1"/>
    <col min="15869" max="15869" width="24.625" style="1" customWidth="1"/>
    <col min="15870" max="15870" width="18.5" style="1" customWidth="1"/>
    <col min="15871" max="15871" width="35.375" style="1" customWidth="1"/>
    <col min="15872" max="15872" width="27.5" style="1" customWidth="1"/>
    <col min="15873" max="15873" width="9.875" style="1" customWidth="1"/>
    <col min="15874" max="15874" width="8.875" style="1" customWidth="1"/>
    <col min="15875" max="15875" width="11.25" style="1" customWidth="1"/>
    <col min="15876" max="15876" width="14.25" style="1" customWidth="1"/>
    <col min="15877" max="15877" width="24.5" style="1" customWidth="1"/>
    <col min="15878" max="15878" width="10.125" style="1" customWidth="1"/>
    <col min="15879" max="15879" width="11.5" style="1" customWidth="1"/>
    <col min="15880" max="15880" width="7.5" style="1" customWidth="1"/>
    <col min="15881" max="16124" width="10.625" style="1"/>
    <col min="16125" max="16125" width="24.625" style="1" customWidth="1"/>
    <col min="16126" max="16126" width="18.5" style="1" customWidth="1"/>
    <col min="16127" max="16127" width="35.375" style="1" customWidth="1"/>
    <col min="16128" max="16128" width="27.5" style="1" customWidth="1"/>
    <col min="16129" max="16129" width="9.875" style="1" customWidth="1"/>
    <col min="16130" max="16130" width="8.875" style="1" customWidth="1"/>
    <col min="16131" max="16131" width="11.25" style="1" customWidth="1"/>
    <col min="16132" max="16132" width="14.25" style="1" customWidth="1"/>
    <col min="16133" max="16133" width="24.5" style="1" customWidth="1"/>
    <col min="16134" max="16134" width="10.125" style="1" customWidth="1"/>
    <col min="16135" max="16135" width="11.5" style="1" customWidth="1"/>
    <col min="16136" max="16136" width="7.5" style="1" customWidth="1"/>
    <col min="16137" max="16384" width="10.625" style="1"/>
  </cols>
  <sheetData>
    <row r="1" spans="1:12" ht="15">
      <c r="B1" s="52" t="s">
        <v>842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42.75">
      <c r="A2" s="53" t="s">
        <v>0</v>
      </c>
      <c r="B2" s="54" t="s">
        <v>333</v>
      </c>
      <c r="C2" s="54" t="s">
        <v>334</v>
      </c>
      <c r="D2" s="54" t="s">
        <v>335</v>
      </c>
      <c r="E2" s="55" t="s">
        <v>336</v>
      </c>
      <c r="F2" s="80" t="s">
        <v>1</v>
      </c>
      <c r="G2" s="80" t="s">
        <v>4</v>
      </c>
      <c r="H2" s="81" t="s">
        <v>2</v>
      </c>
      <c r="I2" s="82" t="s">
        <v>7</v>
      </c>
      <c r="J2" s="82" t="s">
        <v>6</v>
      </c>
      <c r="K2" s="82" t="s">
        <v>3</v>
      </c>
      <c r="L2" s="82" t="s">
        <v>5</v>
      </c>
    </row>
    <row r="3" spans="1:12" ht="13.35" customHeight="1">
      <c r="A3" s="53">
        <v>1</v>
      </c>
      <c r="B3" s="214" t="s">
        <v>11</v>
      </c>
      <c r="C3" s="56"/>
      <c r="D3" s="57"/>
      <c r="E3" s="58"/>
      <c r="F3" s="80"/>
      <c r="G3" s="80"/>
      <c r="H3" s="81"/>
      <c r="I3" s="82"/>
      <c r="J3" s="82"/>
      <c r="K3" s="82"/>
      <c r="L3" s="82"/>
    </row>
    <row r="4" spans="1:12" ht="28.5">
      <c r="A4" s="53">
        <v>2</v>
      </c>
      <c r="B4" s="214"/>
      <c r="C4" s="56" t="s">
        <v>337</v>
      </c>
      <c r="D4" s="57" t="s">
        <v>338</v>
      </c>
      <c r="E4" s="58">
        <v>21.6</v>
      </c>
      <c r="F4" s="80" t="s">
        <v>303</v>
      </c>
      <c r="G4" s="80" t="s">
        <v>259</v>
      </c>
      <c r="H4" s="83" t="s">
        <v>547</v>
      </c>
      <c r="I4" s="82" t="s">
        <v>548</v>
      </c>
      <c r="J4" s="82" t="s">
        <v>262</v>
      </c>
      <c r="K4" s="82">
        <v>3</v>
      </c>
      <c r="L4" s="82"/>
    </row>
    <row r="5" spans="1:12">
      <c r="A5" s="53">
        <v>3</v>
      </c>
      <c r="B5" s="214"/>
      <c r="C5" s="56" t="s">
        <v>339</v>
      </c>
      <c r="D5" s="57" t="s">
        <v>73</v>
      </c>
      <c r="E5" s="59">
        <v>34.4</v>
      </c>
      <c r="F5" s="80" t="s">
        <v>298</v>
      </c>
      <c r="G5" s="80" t="s">
        <v>259</v>
      </c>
      <c r="H5" s="83" t="s">
        <v>547</v>
      </c>
      <c r="I5" s="82" t="s">
        <v>548</v>
      </c>
      <c r="J5" s="82" t="s">
        <v>262</v>
      </c>
      <c r="K5" s="82">
        <v>3</v>
      </c>
      <c r="L5" s="82"/>
    </row>
    <row r="6" spans="1:12" ht="28.5">
      <c r="A6" s="53">
        <v>4</v>
      </c>
      <c r="B6" s="214"/>
      <c r="C6" s="60" t="s">
        <v>340</v>
      </c>
      <c r="D6" s="57" t="s">
        <v>15</v>
      </c>
      <c r="E6" s="61">
        <v>141.6</v>
      </c>
      <c r="F6" s="80" t="s">
        <v>549</v>
      </c>
      <c r="G6" s="80" t="s">
        <v>550</v>
      </c>
      <c r="H6" s="81" t="s">
        <v>551</v>
      </c>
      <c r="I6" s="82" t="s">
        <v>552</v>
      </c>
      <c r="J6" s="82" t="s">
        <v>553</v>
      </c>
      <c r="K6" s="82" t="s">
        <v>554</v>
      </c>
      <c r="L6" s="82"/>
    </row>
    <row r="7" spans="1:12" ht="28.5">
      <c r="A7" s="53">
        <v>5</v>
      </c>
      <c r="B7" s="214"/>
      <c r="C7" s="60" t="s">
        <v>340</v>
      </c>
      <c r="D7" s="57" t="s">
        <v>341</v>
      </c>
      <c r="E7" s="61">
        <v>160.19999999999999</v>
      </c>
      <c r="F7" s="80" t="s">
        <v>549</v>
      </c>
      <c r="G7" s="80" t="s">
        <v>550</v>
      </c>
      <c r="H7" s="81" t="s">
        <v>551</v>
      </c>
      <c r="I7" s="82" t="s">
        <v>552</v>
      </c>
      <c r="J7" s="82" t="s">
        <v>553</v>
      </c>
      <c r="K7" s="82" t="s">
        <v>554</v>
      </c>
      <c r="L7" s="82"/>
    </row>
    <row r="8" spans="1:12" ht="28.5">
      <c r="A8" s="53">
        <v>6</v>
      </c>
      <c r="B8" s="214"/>
      <c r="C8" s="60" t="s">
        <v>340</v>
      </c>
      <c r="D8" s="57" t="s">
        <v>342</v>
      </c>
      <c r="E8" s="61">
        <v>73.599999999999994</v>
      </c>
      <c r="F8" s="80" t="s">
        <v>555</v>
      </c>
      <c r="G8" s="80" t="s">
        <v>550</v>
      </c>
      <c r="H8" s="81" t="s">
        <v>551</v>
      </c>
      <c r="I8" s="82" t="s">
        <v>552</v>
      </c>
      <c r="J8" s="82" t="s">
        <v>553</v>
      </c>
      <c r="K8" s="82" t="s">
        <v>554</v>
      </c>
      <c r="L8" s="82"/>
    </row>
    <row r="9" spans="1:12" ht="28.5">
      <c r="A9" s="53">
        <v>7</v>
      </c>
      <c r="B9" s="214"/>
      <c r="C9" s="60" t="s">
        <v>340</v>
      </c>
      <c r="D9" s="57" t="s">
        <v>81</v>
      </c>
      <c r="E9" s="61">
        <v>73.599999999999994</v>
      </c>
      <c r="F9" s="80" t="s">
        <v>555</v>
      </c>
      <c r="G9" s="80" t="s">
        <v>550</v>
      </c>
      <c r="H9" s="81" t="s">
        <v>551</v>
      </c>
      <c r="I9" s="82" t="s">
        <v>552</v>
      </c>
      <c r="J9" s="82" t="s">
        <v>553</v>
      </c>
      <c r="K9" s="82" t="s">
        <v>554</v>
      </c>
      <c r="L9" s="82"/>
    </row>
    <row r="10" spans="1:12" ht="28.5">
      <c r="A10" s="53">
        <v>8</v>
      </c>
      <c r="B10" s="214"/>
      <c r="C10" s="60" t="s">
        <v>340</v>
      </c>
      <c r="D10" s="57" t="s">
        <v>326</v>
      </c>
      <c r="E10" s="61">
        <v>205</v>
      </c>
      <c r="F10" s="80" t="s">
        <v>556</v>
      </c>
      <c r="G10" s="80" t="s">
        <v>550</v>
      </c>
      <c r="H10" s="81" t="s">
        <v>551</v>
      </c>
      <c r="I10" s="82" t="s">
        <v>552</v>
      </c>
      <c r="J10" s="82" t="s">
        <v>553</v>
      </c>
      <c r="K10" s="82" t="s">
        <v>554</v>
      </c>
      <c r="L10" s="82"/>
    </row>
    <row r="11" spans="1:12" ht="28.5">
      <c r="A11" s="53">
        <v>9</v>
      </c>
      <c r="B11" s="214"/>
      <c r="C11" s="60" t="s">
        <v>340</v>
      </c>
      <c r="D11" s="57" t="s">
        <v>19</v>
      </c>
      <c r="E11" s="61">
        <v>197.2</v>
      </c>
      <c r="F11" s="80" t="s">
        <v>556</v>
      </c>
      <c r="G11" s="80" t="s">
        <v>550</v>
      </c>
      <c r="H11" s="81" t="s">
        <v>551</v>
      </c>
      <c r="I11" s="82" t="s">
        <v>552</v>
      </c>
      <c r="J11" s="82" t="s">
        <v>553</v>
      </c>
      <c r="K11" s="82" t="s">
        <v>554</v>
      </c>
      <c r="L11" s="82"/>
    </row>
    <row r="12" spans="1:12" ht="28.5">
      <c r="A12" s="53">
        <v>10</v>
      </c>
      <c r="B12" s="214"/>
      <c r="C12" s="60" t="s">
        <v>340</v>
      </c>
      <c r="D12" s="57" t="s">
        <v>343</v>
      </c>
      <c r="E12" s="61">
        <v>201.6</v>
      </c>
      <c r="F12" s="80" t="s">
        <v>556</v>
      </c>
      <c r="G12" s="80" t="s">
        <v>550</v>
      </c>
      <c r="H12" s="81" t="s">
        <v>551</v>
      </c>
      <c r="I12" s="82" t="s">
        <v>552</v>
      </c>
      <c r="J12" s="82" t="s">
        <v>553</v>
      </c>
      <c r="K12" s="82" t="s">
        <v>554</v>
      </c>
      <c r="L12" s="82"/>
    </row>
    <row r="13" spans="1:12" ht="28.5">
      <c r="A13" s="53">
        <v>11</v>
      </c>
      <c r="B13" s="214"/>
      <c r="C13" s="60" t="s">
        <v>340</v>
      </c>
      <c r="D13" s="57" t="s">
        <v>20</v>
      </c>
      <c r="E13" s="61">
        <v>193.2</v>
      </c>
      <c r="F13" s="80" t="s">
        <v>556</v>
      </c>
      <c r="G13" s="80" t="s">
        <v>550</v>
      </c>
      <c r="H13" s="81" t="s">
        <v>551</v>
      </c>
      <c r="I13" s="82" t="s">
        <v>552</v>
      </c>
      <c r="J13" s="82" t="s">
        <v>553</v>
      </c>
      <c r="K13" s="82" t="s">
        <v>554</v>
      </c>
      <c r="L13" s="82"/>
    </row>
    <row r="14" spans="1:12" ht="28.5">
      <c r="A14" s="53">
        <v>12</v>
      </c>
      <c r="B14" s="214"/>
      <c r="C14" s="56" t="s">
        <v>344</v>
      </c>
      <c r="D14" s="57" t="s">
        <v>82</v>
      </c>
      <c r="E14" s="58">
        <v>76.849999999999994</v>
      </c>
      <c r="F14" s="80" t="s">
        <v>346</v>
      </c>
      <c r="G14" s="80" t="s">
        <v>259</v>
      </c>
      <c r="H14" s="83" t="s">
        <v>547</v>
      </c>
      <c r="I14" s="82" t="s">
        <v>548</v>
      </c>
      <c r="J14" s="82" t="s">
        <v>262</v>
      </c>
      <c r="K14" s="82">
        <v>3</v>
      </c>
      <c r="L14" s="82"/>
    </row>
    <row r="15" spans="1:12" ht="28.5">
      <c r="A15" s="53">
        <v>13</v>
      </c>
      <c r="B15" s="214"/>
      <c r="C15" s="56" t="s">
        <v>344</v>
      </c>
      <c r="D15" s="57" t="s">
        <v>345</v>
      </c>
      <c r="E15" s="58">
        <v>76.849999999999994</v>
      </c>
      <c r="F15" s="80" t="s">
        <v>346</v>
      </c>
      <c r="G15" s="80" t="s">
        <v>259</v>
      </c>
      <c r="H15" s="83" t="s">
        <v>547</v>
      </c>
      <c r="I15" s="82" t="s">
        <v>548</v>
      </c>
      <c r="J15" s="82" t="s">
        <v>262</v>
      </c>
      <c r="K15" s="82">
        <v>3</v>
      </c>
      <c r="L15" s="82"/>
    </row>
    <row r="16" spans="1:12">
      <c r="A16" s="53">
        <v>14</v>
      </c>
      <c r="B16" s="214"/>
      <c r="C16" s="56" t="s">
        <v>347</v>
      </c>
      <c r="D16" s="57" t="s">
        <v>83</v>
      </c>
      <c r="E16" s="58">
        <v>197.5</v>
      </c>
      <c r="F16" s="80" t="s">
        <v>557</v>
      </c>
      <c r="G16" s="80" t="s">
        <v>259</v>
      </c>
      <c r="H16" s="83" t="s">
        <v>547</v>
      </c>
      <c r="I16" s="82" t="s">
        <v>548</v>
      </c>
      <c r="J16" s="82" t="s">
        <v>262</v>
      </c>
      <c r="K16" s="82">
        <v>3</v>
      </c>
      <c r="L16" s="82"/>
    </row>
    <row r="17" spans="1:12">
      <c r="A17" s="53">
        <v>15</v>
      </c>
      <c r="B17" s="214"/>
      <c r="C17" s="56" t="s">
        <v>348</v>
      </c>
      <c r="D17" s="57" t="s">
        <v>26</v>
      </c>
      <c r="E17" s="58">
        <v>142.9</v>
      </c>
      <c r="F17" s="80" t="s">
        <v>357</v>
      </c>
      <c r="G17" s="80" t="s">
        <v>259</v>
      </c>
      <c r="H17" s="81" t="s">
        <v>547</v>
      </c>
      <c r="I17" s="82" t="s">
        <v>548</v>
      </c>
      <c r="J17" s="82" t="s">
        <v>262</v>
      </c>
      <c r="K17" s="82">
        <v>3</v>
      </c>
      <c r="L17" s="82"/>
    </row>
    <row r="18" spans="1:12">
      <c r="A18" s="53">
        <v>16</v>
      </c>
      <c r="B18" s="214"/>
      <c r="C18" s="60" t="s">
        <v>349</v>
      </c>
      <c r="D18" s="57" t="s">
        <v>95</v>
      </c>
      <c r="E18" s="61">
        <v>52.5</v>
      </c>
      <c r="F18" s="80" t="s">
        <v>293</v>
      </c>
      <c r="G18" s="80" t="s">
        <v>259</v>
      </c>
      <c r="H18" s="81" t="s">
        <v>547</v>
      </c>
      <c r="I18" s="82" t="s">
        <v>548</v>
      </c>
      <c r="J18" s="82" t="s">
        <v>262</v>
      </c>
      <c r="K18" s="82">
        <v>3</v>
      </c>
      <c r="L18" s="82"/>
    </row>
    <row r="19" spans="1:12">
      <c r="A19" s="53">
        <v>17</v>
      </c>
      <c r="B19" s="214"/>
      <c r="C19" s="60" t="s">
        <v>349</v>
      </c>
      <c r="D19" s="57" t="s">
        <v>350</v>
      </c>
      <c r="E19" s="59">
        <v>50.5</v>
      </c>
      <c r="F19" s="80" t="s">
        <v>293</v>
      </c>
      <c r="G19" s="80" t="s">
        <v>259</v>
      </c>
      <c r="H19" s="81" t="s">
        <v>547</v>
      </c>
      <c r="I19" s="82" t="s">
        <v>548</v>
      </c>
      <c r="J19" s="82" t="s">
        <v>262</v>
      </c>
      <c r="K19" s="82">
        <v>3</v>
      </c>
      <c r="L19" s="82"/>
    </row>
    <row r="20" spans="1:12">
      <c r="A20" s="53">
        <v>18</v>
      </c>
      <c r="B20" s="214"/>
      <c r="C20" s="60" t="s">
        <v>349</v>
      </c>
      <c r="D20" s="57">
        <v>321</v>
      </c>
      <c r="E20" s="61">
        <v>51.2</v>
      </c>
      <c r="F20" s="80" t="s">
        <v>563</v>
      </c>
      <c r="G20" s="80" t="s">
        <v>259</v>
      </c>
      <c r="H20" s="81" t="s">
        <v>547</v>
      </c>
      <c r="I20" s="82" t="s">
        <v>548</v>
      </c>
      <c r="J20" s="82" t="s">
        <v>262</v>
      </c>
      <c r="K20" s="82">
        <v>3</v>
      </c>
      <c r="L20" s="82"/>
    </row>
    <row r="21" spans="1:12">
      <c r="A21" s="53">
        <v>19</v>
      </c>
      <c r="B21" s="214"/>
      <c r="C21" s="60" t="s">
        <v>349</v>
      </c>
      <c r="D21" s="57" t="s">
        <v>351</v>
      </c>
      <c r="E21" s="61">
        <v>40.700000000000003</v>
      </c>
      <c r="F21" s="80" t="s">
        <v>295</v>
      </c>
      <c r="G21" s="80" t="s">
        <v>259</v>
      </c>
      <c r="H21" s="81" t="s">
        <v>547</v>
      </c>
      <c r="I21" s="82" t="s">
        <v>548</v>
      </c>
      <c r="J21" s="82" t="s">
        <v>262</v>
      </c>
      <c r="K21" s="82">
        <v>3</v>
      </c>
      <c r="L21" s="82"/>
    </row>
    <row r="22" spans="1:12">
      <c r="A22" s="53">
        <v>20</v>
      </c>
      <c r="B22" s="214"/>
      <c r="C22" s="60" t="s">
        <v>349</v>
      </c>
      <c r="D22" s="57" t="s">
        <v>352</v>
      </c>
      <c r="E22" s="61">
        <v>44.3</v>
      </c>
      <c r="F22" s="80" t="s">
        <v>328</v>
      </c>
      <c r="G22" s="80" t="s">
        <v>259</v>
      </c>
      <c r="H22" s="81" t="s">
        <v>547</v>
      </c>
      <c r="I22" s="82" t="s">
        <v>548</v>
      </c>
      <c r="J22" s="82" t="s">
        <v>262</v>
      </c>
      <c r="K22" s="82">
        <v>3</v>
      </c>
      <c r="L22" s="82"/>
    </row>
    <row r="23" spans="1:12">
      <c r="A23" s="53">
        <v>21</v>
      </c>
      <c r="B23" s="214"/>
      <c r="C23" s="60" t="s">
        <v>349</v>
      </c>
      <c r="D23" s="57" t="s">
        <v>353</v>
      </c>
      <c r="E23" s="61">
        <v>40.700000000000003</v>
      </c>
      <c r="F23" s="80" t="s">
        <v>295</v>
      </c>
      <c r="G23" s="80" t="s">
        <v>259</v>
      </c>
      <c r="H23" s="81" t="s">
        <v>547</v>
      </c>
      <c r="I23" s="82" t="s">
        <v>548</v>
      </c>
      <c r="J23" s="82" t="s">
        <v>262</v>
      </c>
      <c r="K23" s="82">
        <v>3</v>
      </c>
      <c r="L23" s="82"/>
    </row>
    <row r="24" spans="1:12">
      <c r="A24" s="53">
        <v>22</v>
      </c>
      <c r="B24" s="214"/>
      <c r="C24" s="60" t="s">
        <v>349</v>
      </c>
      <c r="D24" s="57" t="s">
        <v>354</v>
      </c>
      <c r="E24" s="61">
        <v>54.6</v>
      </c>
      <c r="F24" s="80" t="s">
        <v>564</v>
      </c>
      <c r="G24" s="80" t="s">
        <v>259</v>
      </c>
      <c r="H24" s="81" t="s">
        <v>547</v>
      </c>
      <c r="I24" s="82" t="s">
        <v>548</v>
      </c>
      <c r="J24" s="82" t="s">
        <v>262</v>
      </c>
      <c r="K24" s="82">
        <v>3</v>
      </c>
      <c r="L24" s="82"/>
    </row>
    <row r="25" spans="1:12">
      <c r="A25" s="53">
        <v>23</v>
      </c>
      <c r="B25" s="214"/>
      <c r="C25" s="60" t="s">
        <v>349</v>
      </c>
      <c r="D25" s="57" t="s">
        <v>355</v>
      </c>
      <c r="E25" s="61">
        <v>45.3</v>
      </c>
      <c r="F25" s="80" t="s">
        <v>564</v>
      </c>
      <c r="G25" s="80" t="s">
        <v>259</v>
      </c>
      <c r="H25" s="81" t="s">
        <v>547</v>
      </c>
      <c r="I25" s="82" t="s">
        <v>548</v>
      </c>
      <c r="J25" s="82" t="s">
        <v>262</v>
      </c>
      <c r="K25" s="82">
        <v>3</v>
      </c>
      <c r="L25" s="82"/>
    </row>
    <row r="26" spans="1:12">
      <c r="A26" s="53">
        <v>24</v>
      </c>
      <c r="B26" s="214"/>
      <c r="C26" s="60" t="s">
        <v>349</v>
      </c>
      <c r="D26" s="57" t="s">
        <v>356</v>
      </c>
      <c r="E26" s="61">
        <v>30.7</v>
      </c>
      <c r="F26" s="80" t="s">
        <v>328</v>
      </c>
      <c r="G26" s="80" t="s">
        <v>259</v>
      </c>
      <c r="H26" s="81" t="s">
        <v>547</v>
      </c>
      <c r="I26" s="82" t="s">
        <v>548</v>
      </c>
      <c r="J26" s="82" t="s">
        <v>262</v>
      </c>
      <c r="K26" s="82">
        <v>3</v>
      </c>
      <c r="L26" s="82"/>
    </row>
    <row r="27" spans="1:12">
      <c r="A27" s="53">
        <v>25</v>
      </c>
      <c r="B27" s="214"/>
      <c r="C27" s="60" t="s">
        <v>349</v>
      </c>
      <c r="D27" s="57" t="s">
        <v>358</v>
      </c>
      <c r="E27" s="61">
        <v>46.4</v>
      </c>
      <c r="F27" s="80" t="s">
        <v>564</v>
      </c>
      <c r="G27" s="80" t="s">
        <v>259</v>
      </c>
      <c r="H27" s="81" t="s">
        <v>547</v>
      </c>
      <c r="I27" s="82" t="s">
        <v>548</v>
      </c>
      <c r="J27" s="82" t="s">
        <v>262</v>
      </c>
      <c r="K27" s="82">
        <v>3</v>
      </c>
      <c r="L27" s="82"/>
    </row>
    <row r="28" spans="1:12">
      <c r="A28" s="53">
        <v>26</v>
      </c>
      <c r="B28" s="214"/>
      <c r="C28" s="60" t="s">
        <v>349</v>
      </c>
      <c r="D28" s="57" t="s">
        <v>359</v>
      </c>
      <c r="E28" s="61">
        <v>43.3</v>
      </c>
      <c r="F28" s="80" t="s">
        <v>564</v>
      </c>
      <c r="G28" s="80" t="s">
        <v>259</v>
      </c>
      <c r="H28" s="81" t="s">
        <v>547</v>
      </c>
      <c r="I28" s="82" t="s">
        <v>548</v>
      </c>
      <c r="J28" s="82" t="s">
        <v>262</v>
      </c>
      <c r="K28" s="82">
        <v>3</v>
      </c>
      <c r="L28" s="82"/>
    </row>
    <row r="29" spans="1:12">
      <c r="A29" s="53">
        <v>27</v>
      </c>
      <c r="B29" s="214"/>
      <c r="C29" s="60" t="s">
        <v>349</v>
      </c>
      <c r="D29" s="57" t="s">
        <v>360</v>
      </c>
      <c r="E29" s="61">
        <v>46.5</v>
      </c>
      <c r="F29" s="80" t="s">
        <v>564</v>
      </c>
      <c r="G29" s="80" t="s">
        <v>259</v>
      </c>
      <c r="H29" s="81" t="s">
        <v>547</v>
      </c>
      <c r="I29" s="82" t="s">
        <v>548</v>
      </c>
      <c r="J29" s="82" t="s">
        <v>262</v>
      </c>
      <c r="K29" s="82">
        <v>3</v>
      </c>
      <c r="L29" s="82"/>
    </row>
    <row r="30" spans="1:12">
      <c r="A30" s="53">
        <v>28</v>
      </c>
      <c r="B30" s="214"/>
      <c r="C30" s="60" t="s">
        <v>349</v>
      </c>
      <c r="D30" s="57" t="s">
        <v>361</v>
      </c>
      <c r="E30" s="61">
        <v>50.7</v>
      </c>
      <c r="F30" s="80" t="s">
        <v>564</v>
      </c>
      <c r="G30" s="80" t="s">
        <v>259</v>
      </c>
      <c r="H30" s="81" t="s">
        <v>547</v>
      </c>
      <c r="I30" s="82" t="s">
        <v>548</v>
      </c>
      <c r="J30" s="82" t="s">
        <v>262</v>
      </c>
      <c r="K30" s="82">
        <v>3</v>
      </c>
      <c r="L30" s="82"/>
    </row>
    <row r="31" spans="1:12">
      <c r="A31" s="53">
        <v>29</v>
      </c>
      <c r="B31" s="214"/>
      <c r="C31" s="60" t="s">
        <v>349</v>
      </c>
      <c r="D31" s="57" t="s">
        <v>362</v>
      </c>
      <c r="E31" s="61">
        <v>50.5</v>
      </c>
      <c r="F31" s="80" t="s">
        <v>564</v>
      </c>
      <c r="G31" s="80" t="s">
        <v>259</v>
      </c>
      <c r="H31" s="81" t="s">
        <v>547</v>
      </c>
      <c r="I31" s="82" t="s">
        <v>548</v>
      </c>
      <c r="J31" s="82" t="s">
        <v>262</v>
      </c>
      <c r="K31" s="82">
        <v>3</v>
      </c>
      <c r="L31" s="82"/>
    </row>
    <row r="32" spans="1:12">
      <c r="A32" s="53">
        <v>30</v>
      </c>
      <c r="B32" s="214"/>
      <c r="C32" s="60" t="s">
        <v>349</v>
      </c>
      <c r="D32" s="57" t="s">
        <v>363</v>
      </c>
      <c r="E32" s="61">
        <v>49</v>
      </c>
      <c r="F32" s="80" t="s">
        <v>293</v>
      </c>
      <c r="G32" s="80" t="s">
        <v>259</v>
      </c>
      <c r="H32" s="81" t="s">
        <v>547</v>
      </c>
      <c r="I32" s="82" t="s">
        <v>548</v>
      </c>
      <c r="J32" s="82" t="s">
        <v>262</v>
      </c>
      <c r="K32" s="82">
        <v>3</v>
      </c>
      <c r="L32" s="82"/>
    </row>
    <row r="33" spans="1:12">
      <c r="A33" s="53">
        <v>31</v>
      </c>
      <c r="B33" s="214"/>
      <c r="C33" s="60" t="s">
        <v>349</v>
      </c>
      <c r="D33" s="57" t="s">
        <v>364</v>
      </c>
      <c r="E33" s="61">
        <v>52.5</v>
      </c>
      <c r="F33" s="80" t="s">
        <v>563</v>
      </c>
      <c r="G33" s="80" t="s">
        <v>259</v>
      </c>
      <c r="H33" s="81" t="s">
        <v>547</v>
      </c>
      <c r="I33" s="82" t="s">
        <v>548</v>
      </c>
      <c r="J33" s="82" t="s">
        <v>262</v>
      </c>
      <c r="K33" s="82">
        <v>3</v>
      </c>
      <c r="L33" s="82"/>
    </row>
    <row r="34" spans="1:12">
      <c r="A34" s="53">
        <v>32</v>
      </c>
      <c r="B34" s="214"/>
      <c r="C34" s="60" t="s">
        <v>349</v>
      </c>
      <c r="D34" s="57" t="s">
        <v>365</v>
      </c>
      <c r="E34" s="61">
        <v>50.7</v>
      </c>
      <c r="F34" s="80" t="s">
        <v>563</v>
      </c>
      <c r="G34" s="80" t="s">
        <v>259</v>
      </c>
      <c r="H34" s="81" t="s">
        <v>547</v>
      </c>
      <c r="I34" s="82" t="s">
        <v>548</v>
      </c>
      <c r="J34" s="82" t="s">
        <v>262</v>
      </c>
      <c r="K34" s="82">
        <v>3</v>
      </c>
      <c r="L34" s="82"/>
    </row>
    <row r="35" spans="1:12">
      <c r="A35" s="53">
        <v>33</v>
      </c>
      <c r="B35" s="214"/>
      <c r="C35" s="60" t="s">
        <v>349</v>
      </c>
      <c r="D35" s="57" t="s">
        <v>366</v>
      </c>
      <c r="E35" s="61">
        <v>50.7</v>
      </c>
      <c r="F35" s="80" t="s">
        <v>563</v>
      </c>
      <c r="G35" s="80" t="s">
        <v>259</v>
      </c>
      <c r="H35" s="81" t="s">
        <v>547</v>
      </c>
      <c r="I35" s="82" t="s">
        <v>548</v>
      </c>
      <c r="J35" s="82" t="s">
        <v>262</v>
      </c>
      <c r="K35" s="82">
        <v>3</v>
      </c>
      <c r="L35" s="82"/>
    </row>
    <row r="36" spans="1:12">
      <c r="A36" s="53">
        <v>34</v>
      </c>
      <c r="B36" s="214"/>
      <c r="C36" s="60" t="s">
        <v>349</v>
      </c>
      <c r="D36" s="57" t="s">
        <v>367</v>
      </c>
      <c r="E36" s="61">
        <v>51.2</v>
      </c>
      <c r="F36" s="80" t="s">
        <v>293</v>
      </c>
      <c r="G36" s="80" t="s">
        <v>259</v>
      </c>
      <c r="H36" s="81" t="s">
        <v>547</v>
      </c>
      <c r="I36" s="82" t="s">
        <v>548</v>
      </c>
      <c r="J36" s="82" t="s">
        <v>262</v>
      </c>
      <c r="K36" s="82">
        <v>3</v>
      </c>
      <c r="L36" s="82"/>
    </row>
    <row r="37" spans="1:12">
      <c r="A37" s="53">
        <v>35</v>
      </c>
      <c r="B37" s="214"/>
      <c r="C37" s="60" t="s">
        <v>349</v>
      </c>
      <c r="D37" s="57" t="s">
        <v>368</v>
      </c>
      <c r="E37" s="61">
        <v>40.700000000000003</v>
      </c>
      <c r="F37" s="80" t="s">
        <v>295</v>
      </c>
      <c r="G37" s="80" t="s">
        <v>259</v>
      </c>
      <c r="H37" s="81" t="s">
        <v>547</v>
      </c>
      <c r="I37" s="82" t="s">
        <v>548</v>
      </c>
      <c r="J37" s="82" t="s">
        <v>262</v>
      </c>
      <c r="K37" s="82">
        <v>3</v>
      </c>
      <c r="L37" s="82"/>
    </row>
    <row r="38" spans="1:12">
      <c r="A38" s="53">
        <v>36</v>
      </c>
      <c r="B38" s="214"/>
      <c r="C38" s="60" t="s">
        <v>349</v>
      </c>
      <c r="D38" s="57" t="s">
        <v>369</v>
      </c>
      <c r="E38" s="61">
        <v>44.3</v>
      </c>
      <c r="F38" s="80" t="s">
        <v>328</v>
      </c>
      <c r="G38" s="80" t="s">
        <v>259</v>
      </c>
      <c r="H38" s="81" t="s">
        <v>547</v>
      </c>
      <c r="I38" s="82" t="s">
        <v>548</v>
      </c>
      <c r="J38" s="82" t="s">
        <v>262</v>
      </c>
      <c r="K38" s="82">
        <v>3</v>
      </c>
      <c r="L38" s="82"/>
    </row>
    <row r="39" spans="1:12">
      <c r="A39" s="53">
        <v>37</v>
      </c>
      <c r="B39" s="214"/>
      <c r="C39" s="62" t="s">
        <v>349</v>
      </c>
      <c r="D39" s="63" t="s">
        <v>370</v>
      </c>
      <c r="E39" s="64">
        <v>40.700000000000003</v>
      </c>
      <c r="F39" s="81" t="s">
        <v>295</v>
      </c>
      <c r="G39" s="80" t="s">
        <v>259</v>
      </c>
      <c r="H39" s="81" t="s">
        <v>547</v>
      </c>
      <c r="I39" s="82" t="s">
        <v>548</v>
      </c>
      <c r="J39" s="82" t="s">
        <v>262</v>
      </c>
      <c r="K39" s="82">
        <v>3</v>
      </c>
      <c r="L39" s="82"/>
    </row>
    <row r="40" spans="1:12" ht="14.85" customHeight="1">
      <c r="A40" s="53">
        <v>38</v>
      </c>
      <c r="B40" s="214"/>
      <c r="C40" s="232" t="s">
        <v>40</v>
      </c>
      <c r="D40" s="233"/>
      <c r="E40" s="65">
        <f>SUM(E4:E39)</f>
        <v>2823.7999999999993</v>
      </c>
      <c r="F40" s="81"/>
      <c r="G40" s="81"/>
      <c r="H40" s="81"/>
      <c r="I40" s="82"/>
      <c r="J40" s="82"/>
      <c r="K40" s="82"/>
      <c r="L40" s="82"/>
    </row>
    <row r="41" spans="1:12" ht="42.75">
      <c r="A41" s="53">
        <v>39</v>
      </c>
      <c r="B41" s="225" t="s">
        <v>41</v>
      </c>
      <c r="C41" s="56" t="s">
        <v>371</v>
      </c>
      <c r="D41" s="66" t="s">
        <v>14</v>
      </c>
      <c r="E41" s="58">
        <v>29.9</v>
      </c>
      <c r="F41" s="81" t="s">
        <v>288</v>
      </c>
      <c r="G41" s="81" t="s">
        <v>259</v>
      </c>
      <c r="H41" s="81" t="s">
        <v>547</v>
      </c>
      <c r="I41" s="82" t="s">
        <v>548</v>
      </c>
      <c r="J41" s="82" t="s">
        <v>559</v>
      </c>
      <c r="K41" s="82">
        <v>3</v>
      </c>
      <c r="L41" s="82"/>
    </row>
    <row r="42" spans="1:12" ht="42.75">
      <c r="A42" s="53">
        <v>40</v>
      </c>
      <c r="B42" s="225"/>
      <c r="C42" s="56" t="s">
        <v>371</v>
      </c>
      <c r="D42" s="57" t="s">
        <v>372</v>
      </c>
      <c r="E42" s="58">
        <v>32.4</v>
      </c>
      <c r="F42" s="81" t="s">
        <v>305</v>
      </c>
      <c r="G42" s="81" t="s">
        <v>259</v>
      </c>
      <c r="H42" s="81" t="s">
        <v>547</v>
      </c>
      <c r="I42" s="82" t="s">
        <v>548</v>
      </c>
      <c r="J42" s="82" t="s">
        <v>559</v>
      </c>
      <c r="K42" s="82">
        <v>3</v>
      </c>
      <c r="L42" s="82"/>
    </row>
    <row r="43" spans="1:12" ht="28.5">
      <c r="A43" s="53">
        <v>41</v>
      </c>
      <c r="B43" s="225"/>
      <c r="C43" s="56" t="s">
        <v>373</v>
      </c>
      <c r="D43" s="66" t="s">
        <v>374</v>
      </c>
      <c r="E43" s="58">
        <v>33.799999999999997</v>
      </c>
      <c r="F43" s="81" t="s">
        <v>305</v>
      </c>
      <c r="G43" s="81" t="s">
        <v>259</v>
      </c>
      <c r="H43" s="81" t="s">
        <v>547</v>
      </c>
      <c r="I43" s="82" t="s">
        <v>548</v>
      </c>
      <c r="J43" s="82" t="s">
        <v>559</v>
      </c>
      <c r="K43" s="82">
        <v>3</v>
      </c>
      <c r="L43" s="82"/>
    </row>
    <row r="44" spans="1:12">
      <c r="A44" s="53">
        <v>42</v>
      </c>
      <c r="B44" s="225"/>
      <c r="C44" s="56" t="s">
        <v>375</v>
      </c>
      <c r="D44" s="66" t="s">
        <v>376</v>
      </c>
      <c r="E44" s="58">
        <v>32.200000000000003</v>
      </c>
      <c r="F44" s="81" t="s">
        <v>288</v>
      </c>
      <c r="G44" s="81" t="s">
        <v>259</v>
      </c>
      <c r="H44" s="81" t="s">
        <v>547</v>
      </c>
      <c r="I44" s="82" t="s">
        <v>548</v>
      </c>
      <c r="J44" s="82" t="s">
        <v>559</v>
      </c>
      <c r="K44" s="82">
        <v>3</v>
      </c>
      <c r="L44" s="82"/>
    </row>
    <row r="45" spans="1:12">
      <c r="A45" s="53">
        <v>43</v>
      </c>
      <c r="B45" s="225"/>
      <c r="C45" s="56" t="s">
        <v>377</v>
      </c>
      <c r="D45" s="66" t="s">
        <v>378</v>
      </c>
      <c r="E45" s="58">
        <v>7</v>
      </c>
      <c r="F45" s="81" t="s">
        <v>294</v>
      </c>
      <c r="G45" s="81" t="s">
        <v>259</v>
      </c>
      <c r="H45" s="81" t="s">
        <v>547</v>
      </c>
      <c r="I45" s="82" t="s">
        <v>548</v>
      </c>
      <c r="J45" s="82" t="s">
        <v>559</v>
      </c>
      <c r="K45" s="82"/>
      <c r="L45" s="82"/>
    </row>
    <row r="46" spans="1:12">
      <c r="A46" s="53">
        <v>44</v>
      </c>
      <c r="B46" s="225"/>
      <c r="C46" s="56" t="s">
        <v>379</v>
      </c>
      <c r="D46" s="66" t="s">
        <v>380</v>
      </c>
      <c r="E46" s="58">
        <v>11.8</v>
      </c>
      <c r="F46" s="81" t="s">
        <v>294</v>
      </c>
      <c r="G46" s="81" t="s">
        <v>259</v>
      </c>
      <c r="H46" s="81" t="s">
        <v>547</v>
      </c>
      <c r="I46" s="82" t="s">
        <v>548</v>
      </c>
      <c r="J46" s="82" t="s">
        <v>559</v>
      </c>
      <c r="K46" s="82"/>
      <c r="L46" s="82"/>
    </row>
    <row r="47" spans="1:12" ht="28.5">
      <c r="A47" s="53">
        <v>45</v>
      </c>
      <c r="B47" s="225"/>
      <c r="C47" s="67" t="s">
        <v>381</v>
      </c>
      <c r="D47" s="66" t="s">
        <v>382</v>
      </c>
      <c r="E47" s="58">
        <v>17.399999999999999</v>
      </c>
      <c r="F47" s="81" t="s">
        <v>302</v>
      </c>
      <c r="G47" s="81" t="s">
        <v>259</v>
      </c>
      <c r="H47" s="81" t="s">
        <v>547</v>
      </c>
      <c r="I47" s="82" t="s">
        <v>548</v>
      </c>
      <c r="J47" s="82" t="s">
        <v>559</v>
      </c>
      <c r="K47" s="82">
        <v>3</v>
      </c>
      <c r="L47" s="82"/>
    </row>
    <row r="48" spans="1:12" ht="28.5">
      <c r="A48" s="53">
        <v>46</v>
      </c>
      <c r="B48" s="225"/>
      <c r="C48" s="56" t="s">
        <v>383</v>
      </c>
      <c r="D48" s="66" t="s">
        <v>384</v>
      </c>
      <c r="E48" s="58">
        <v>40.1</v>
      </c>
      <c r="F48" s="81" t="s">
        <v>328</v>
      </c>
      <c r="G48" s="81" t="s">
        <v>259</v>
      </c>
      <c r="H48" s="81" t="s">
        <v>547</v>
      </c>
      <c r="I48" s="82" t="s">
        <v>548</v>
      </c>
      <c r="J48" s="82" t="s">
        <v>559</v>
      </c>
      <c r="K48" s="82">
        <v>3</v>
      </c>
      <c r="L48" s="82"/>
    </row>
    <row r="49" spans="1:12" ht="42.75">
      <c r="A49" s="53">
        <v>47</v>
      </c>
      <c r="B49" s="225"/>
      <c r="C49" s="56" t="s">
        <v>385</v>
      </c>
      <c r="D49" s="66" t="s">
        <v>84</v>
      </c>
      <c r="E49" s="58">
        <v>43.7</v>
      </c>
      <c r="F49" s="81" t="s">
        <v>295</v>
      </c>
      <c r="G49" s="81" t="s">
        <v>259</v>
      </c>
      <c r="H49" s="81" t="s">
        <v>547</v>
      </c>
      <c r="I49" s="82" t="s">
        <v>548</v>
      </c>
      <c r="J49" s="82" t="s">
        <v>559</v>
      </c>
      <c r="K49" s="82">
        <v>3</v>
      </c>
      <c r="L49" s="82"/>
    </row>
    <row r="50" spans="1:12" ht="28.5">
      <c r="A50" s="53">
        <v>48</v>
      </c>
      <c r="B50" s="225"/>
      <c r="C50" s="56" t="s">
        <v>386</v>
      </c>
      <c r="D50" s="66" t="s">
        <v>387</v>
      </c>
      <c r="E50" s="58">
        <v>40.200000000000003</v>
      </c>
      <c r="F50" s="81" t="s">
        <v>295</v>
      </c>
      <c r="G50" s="81" t="s">
        <v>259</v>
      </c>
      <c r="H50" s="81" t="s">
        <v>547</v>
      </c>
      <c r="I50" s="82" t="s">
        <v>548</v>
      </c>
      <c r="J50" s="82" t="s">
        <v>559</v>
      </c>
      <c r="K50" s="82">
        <v>3</v>
      </c>
      <c r="L50" s="82"/>
    </row>
    <row r="51" spans="1:12" ht="57">
      <c r="A51" s="53">
        <v>49</v>
      </c>
      <c r="B51" s="225"/>
      <c r="C51" s="56" t="s">
        <v>388</v>
      </c>
      <c r="D51" s="66" t="s">
        <v>27</v>
      </c>
      <c r="E51" s="58">
        <v>12.2</v>
      </c>
      <c r="F51" s="81" t="s">
        <v>302</v>
      </c>
      <c r="G51" s="81" t="s">
        <v>259</v>
      </c>
      <c r="H51" s="81" t="s">
        <v>547</v>
      </c>
      <c r="I51" s="82" t="s">
        <v>548</v>
      </c>
      <c r="J51" s="82" t="s">
        <v>559</v>
      </c>
      <c r="K51" s="82">
        <v>3</v>
      </c>
      <c r="L51" s="82"/>
    </row>
    <row r="52" spans="1:12" ht="28.5">
      <c r="A52" s="53">
        <v>50</v>
      </c>
      <c r="B52" s="225"/>
      <c r="C52" s="56" t="s">
        <v>389</v>
      </c>
      <c r="D52" s="66" t="s">
        <v>28</v>
      </c>
      <c r="E52" s="58">
        <v>12.2</v>
      </c>
      <c r="F52" s="81" t="s">
        <v>302</v>
      </c>
      <c r="G52" s="81" t="s">
        <v>259</v>
      </c>
      <c r="H52" s="81" t="s">
        <v>547</v>
      </c>
      <c r="I52" s="82" t="s">
        <v>548</v>
      </c>
      <c r="J52" s="82" t="s">
        <v>559</v>
      </c>
      <c r="K52" s="82">
        <v>3</v>
      </c>
      <c r="L52" s="82"/>
    </row>
    <row r="53" spans="1:12">
      <c r="A53" s="53">
        <v>51</v>
      </c>
      <c r="B53" s="225"/>
      <c r="C53" s="56" t="s">
        <v>390</v>
      </c>
      <c r="D53" s="66" t="s">
        <v>118</v>
      </c>
      <c r="E53" s="58">
        <v>12.2</v>
      </c>
      <c r="F53" s="81" t="s">
        <v>302</v>
      </c>
      <c r="G53" s="81" t="s">
        <v>259</v>
      </c>
      <c r="H53" s="81" t="s">
        <v>547</v>
      </c>
      <c r="I53" s="82" t="s">
        <v>548</v>
      </c>
      <c r="J53" s="82" t="s">
        <v>559</v>
      </c>
      <c r="K53" s="82">
        <v>3</v>
      </c>
      <c r="L53" s="82"/>
    </row>
    <row r="54" spans="1:12" ht="28.5">
      <c r="A54" s="53">
        <v>52</v>
      </c>
      <c r="B54" s="225"/>
      <c r="C54" s="56" t="s">
        <v>391</v>
      </c>
      <c r="D54" s="66" t="s">
        <v>29</v>
      </c>
      <c r="E54" s="58">
        <v>12</v>
      </c>
      <c r="F54" s="81" t="s">
        <v>302</v>
      </c>
      <c r="G54" s="81" t="s">
        <v>259</v>
      </c>
      <c r="H54" s="81" t="s">
        <v>547</v>
      </c>
      <c r="I54" s="82" t="s">
        <v>548</v>
      </c>
      <c r="J54" s="82" t="s">
        <v>559</v>
      </c>
      <c r="K54" s="82">
        <v>3</v>
      </c>
      <c r="L54" s="82"/>
    </row>
    <row r="55" spans="1:12">
      <c r="A55" s="53">
        <v>53</v>
      </c>
      <c r="B55" s="225"/>
      <c r="C55" s="56" t="s">
        <v>392</v>
      </c>
      <c r="D55" s="66" t="s">
        <v>87</v>
      </c>
      <c r="E55" s="58">
        <v>25.8</v>
      </c>
      <c r="F55" s="81" t="s">
        <v>328</v>
      </c>
      <c r="G55" s="81" t="s">
        <v>259</v>
      </c>
      <c r="H55" s="81" t="s">
        <v>547</v>
      </c>
      <c r="I55" s="82" t="s">
        <v>548</v>
      </c>
      <c r="J55" s="82" t="s">
        <v>559</v>
      </c>
      <c r="K55" s="82">
        <v>3</v>
      </c>
      <c r="L55" s="82"/>
    </row>
    <row r="56" spans="1:12" ht="85.5">
      <c r="A56" s="53">
        <v>54</v>
      </c>
      <c r="B56" s="225"/>
      <c r="C56" s="56" t="s">
        <v>393</v>
      </c>
      <c r="D56" s="66" t="s">
        <v>88</v>
      </c>
      <c r="E56" s="58">
        <v>12.1</v>
      </c>
      <c r="F56" s="81" t="s">
        <v>302</v>
      </c>
      <c r="G56" s="81" t="s">
        <v>259</v>
      </c>
      <c r="H56" s="81" t="s">
        <v>547</v>
      </c>
      <c r="I56" s="82" t="s">
        <v>548</v>
      </c>
      <c r="J56" s="82" t="s">
        <v>559</v>
      </c>
      <c r="K56" s="82">
        <v>3</v>
      </c>
      <c r="L56" s="82"/>
    </row>
    <row r="57" spans="1:12" ht="42.75">
      <c r="A57" s="53">
        <v>55</v>
      </c>
      <c r="B57" s="225"/>
      <c r="C57" s="56" t="s">
        <v>394</v>
      </c>
      <c r="D57" s="66" t="s">
        <v>395</v>
      </c>
      <c r="E57" s="58">
        <v>13.7</v>
      </c>
      <c r="F57" s="81" t="s">
        <v>302</v>
      </c>
      <c r="G57" s="81" t="s">
        <v>259</v>
      </c>
      <c r="H57" s="81" t="s">
        <v>547</v>
      </c>
      <c r="I57" s="82" t="s">
        <v>548</v>
      </c>
      <c r="J57" s="82" t="s">
        <v>559</v>
      </c>
      <c r="K57" s="82">
        <v>3</v>
      </c>
      <c r="L57" s="82"/>
    </row>
    <row r="58" spans="1:12">
      <c r="A58" s="53">
        <v>56</v>
      </c>
      <c r="B58" s="225"/>
      <c r="C58" s="56" t="s">
        <v>396</v>
      </c>
      <c r="D58" s="66" t="s">
        <v>397</v>
      </c>
      <c r="E58" s="58">
        <v>18.5</v>
      </c>
      <c r="F58" s="81" t="s">
        <v>295</v>
      </c>
      <c r="G58" s="81" t="s">
        <v>259</v>
      </c>
      <c r="H58" s="81" t="s">
        <v>547</v>
      </c>
      <c r="I58" s="82" t="s">
        <v>548</v>
      </c>
      <c r="J58" s="82" t="s">
        <v>262</v>
      </c>
      <c r="K58" s="82">
        <v>3</v>
      </c>
      <c r="L58" s="82"/>
    </row>
    <row r="59" spans="1:12">
      <c r="A59" s="53">
        <v>57</v>
      </c>
      <c r="B59" s="225"/>
      <c r="C59" s="56" t="s">
        <v>398</v>
      </c>
      <c r="D59" s="66">
        <v>211</v>
      </c>
      <c r="E59" s="58">
        <v>22.3</v>
      </c>
      <c r="F59" s="81" t="s">
        <v>288</v>
      </c>
      <c r="G59" s="81" t="s">
        <v>259</v>
      </c>
      <c r="H59" s="81" t="s">
        <v>547</v>
      </c>
      <c r="I59" s="82" t="s">
        <v>548</v>
      </c>
      <c r="J59" s="82" t="s">
        <v>262</v>
      </c>
      <c r="K59" s="82">
        <v>3</v>
      </c>
      <c r="L59" s="82"/>
    </row>
    <row r="60" spans="1:12">
      <c r="A60" s="53">
        <v>58</v>
      </c>
      <c r="B60" s="225"/>
      <c r="C60" s="56" t="s">
        <v>399</v>
      </c>
      <c r="D60" s="66">
        <v>212</v>
      </c>
      <c r="E60" s="58">
        <v>22.3</v>
      </c>
      <c r="F60" s="81" t="s">
        <v>288</v>
      </c>
      <c r="G60" s="81" t="s">
        <v>259</v>
      </c>
      <c r="H60" s="81" t="s">
        <v>547</v>
      </c>
      <c r="I60" s="82" t="s">
        <v>548</v>
      </c>
      <c r="J60" s="82" t="s">
        <v>262</v>
      </c>
      <c r="K60" s="82">
        <v>3</v>
      </c>
      <c r="L60" s="82"/>
    </row>
    <row r="61" spans="1:12">
      <c r="A61" s="53">
        <v>59</v>
      </c>
      <c r="B61" s="225"/>
      <c r="C61" s="56" t="s">
        <v>396</v>
      </c>
      <c r="D61" s="66" t="s">
        <v>89</v>
      </c>
      <c r="E61" s="58">
        <v>22.3</v>
      </c>
      <c r="F61" s="81" t="s">
        <v>288</v>
      </c>
      <c r="G61" s="81" t="s">
        <v>259</v>
      </c>
      <c r="H61" s="81" t="s">
        <v>547</v>
      </c>
      <c r="I61" s="82" t="s">
        <v>548</v>
      </c>
      <c r="J61" s="82" t="s">
        <v>262</v>
      </c>
      <c r="K61" s="82">
        <v>3</v>
      </c>
      <c r="L61" s="82"/>
    </row>
    <row r="62" spans="1:12">
      <c r="A62" s="53">
        <v>60</v>
      </c>
      <c r="B62" s="225"/>
      <c r="C62" s="56" t="s">
        <v>400</v>
      </c>
      <c r="D62" s="66" t="s">
        <v>401</v>
      </c>
      <c r="E62" s="58">
        <v>23.9</v>
      </c>
      <c r="F62" s="81" t="s">
        <v>295</v>
      </c>
      <c r="G62" s="81" t="s">
        <v>259</v>
      </c>
      <c r="H62" s="81" t="s">
        <v>547</v>
      </c>
      <c r="I62" s="82" t="s">
        <v>548</v>
      </c>
      <c r="J62" s="82" t="s">
        <v>262</v>
      </c>
      <c r="K62" s="82">
        <v>3</v>
      </c>
      <c r="L62" s="82"/>
    </row>
    <row r="63" spans="1:12">
      <c r="A63" s="53">
        <v>61</v>
      </c>
      <c r="B63" s="225"/>
      <c r="C63" s="56" t="s">
        <v>402</v>
      </c>
      <c r="D63" s="66" t="s">
        <v>57</v>
      </c>
      <c r="E63" s="58">
        <v>11.2</v>
      </c>
      <c r="F63" s="81" t="s">
        <v>719</v>
      </c>
      <c r="G63" s="81" t="s">
        <v>259</v>
      </c>
      <c r="H63" s="81" t="s">
        <v>547</v>
      </c>
      <c r="I63" s="82" t="s">
        <v>548</v>
      </c>
      <c r="J63" s="82" t="s">
        <v>262</v>
      </c>
      <c r="K63" s="82">
        <v>3</v>
      </c>
      <c r="L63" s="82"/>
    </row>
    <row r="64" spans="1:12" hidden="1">
      <c r="A64" s="53">
        <v>62</v>
      </c>
      <c r="B64" s="225"/>
      <c r="C64" s="56" t="s">
        <v>402</v>
      </c>
      <c r="D64" s="66" t="s">
        <v>403</v>
      </c>
      <c r="E64" s="59">
        <v>14.6</v>
      </c>
      <c r="F64" s="81"/>
      <c r="G64" s="81" t="s">
        <v>259</v>
      </c>
      <c r="H64" s="81" t="s">
        <v>547</v>
      </c>
      <c r="I64" s="82" t="s">
        <v>548</v>
      </c>
      <c r="J64" s="82" t="s">
        <v>262</v>
      </c>
      <c r="K64" s="82">
        <v>3</v>
      </c>
      <c r="L64" s="82"/>
    </row>
    <row r="65" spans="1:12" ht="28.5" hidden="1">
      <c r="A65" s="53">
        <v>63</v>
      </c>
      <c r="B65" s="225"/>
      <c r="C65" s="56" t="s">
        <v>404</v>
      </c>
      <c r="D65" s="66" t="s">
        <v>405</v>
      </c>
      <c r="E65" s="59">
        <v>41.9</v>
      </c>
      <c r="F65" s="81"/>
      <c r="G65" s="81" t="s">
        <v>259</v>
      </c>
      <c r="H65" s="81" t="s">
        <v>547</v>
      </c>
      <c r="I65" s="82" t="s">
        <v>548</v>
      </c>
      <c r="J65" s="82" t="s">
        <v>262</v>
      </c>
      <c r="K65" s="82">
        <v>3</v>
      </c>
      <c r="L65" s="82"/>
    </row>
    <row r="66" spans="1:12" ht="28.5">
      <c r="A66" s="53">
        <v>64</v>
      </c>
      <c r="B66" s="225"/>
      <c r="C66" s="56" t="s">
        <v>406</v>
      </c>
      <c r="D66" s="66" t="s">
        <v>58</v>
      </c>
      <c r="E66" s="58">
        <v>20.6</v>
      </c>
      <c r="F66" s="81" t="s">
        <v>287</v>
      </c>
      <c r="G66" s="81" t="s">
        <v>259</v>
      </c>
      <c r="H66" s="81" t="s">
        <v>547</v>
      </c>
      <c r="I66" s="82" t="s">
        <v>548</v>
      </c>
      <c r="J66" s="82" t="s">
        <v>262</v>
      </c>
      <c r="K66" s="82">
        <v>3</v>
      </c>
      <c r="L66" s="82"/>
    </row>
    <row r="67" spans="1:12" hidden="1">
      <c r="A67" s="53">
        <v>65</v>
      </c>
      <c r="B67" s="225"/>
      <c r="C67" s="56" t="s">
        <v>407</v>
      </c>
      <c r="D67" s="66" t="s">
        <v>408</v>
      </c>
      <c r="E67" s="58">
        <v>8.6</v>
      </c>
      <c r="F67" s="81" t="s">
        <v>328</v>
      </c>
      <c r="G67" s="81" t="s">
        <v>259</v>
      </c>
      <c r="H67" s="81" t="s">
        <v>547</v>
      </c>
      <c r="I67" s="82" t="s">
        <v>548</v>
      </c>
      <c r="J67" s="82" t="s">
        <v>262</v>
      </c>
      <c r="K67" s="82">
        <v>3</v>
      </c>
      <c r="L67" s="82"/>
    </row>
    <row r="68" spans="1:12" hidden="1">
      <c r="A68" s="53">
        <v>66</v>
      </c>
      <c r="B68" s="225"/>
      <c r="C68" s="56" t="s">
        <v>409</v>
      </c>
      <c r="D68" s="66" t="s">
        <v>410</v>
      </c>
      <c r="E68" s="58">
        <v>30.9</v>
      </c>
      <c r="F68" s="81" t="s">
        <v>328</v>
      </c>
      <c r="G68" s="81" t="s">
        <v>259</v>
      </c>
      <c r="H68" s="81" t="s">
        <v>547</v>
      </c>
      <c r="I68" s="82" t="s">
        <v>548</v>
      </c>
      <c r="J68" s="82" t="s">
        <v>262</v>
      </c>
      <c r="K68" s="82">
        <v>3</v>
      </c>
      <c r="L68" s="82"/>
    </row>
    <row r="69" spans="1:12">
      <c r="A69" s="53">
        <v>67</v>
      </c>
      <c r="B69" s="225"/>
      <c r="C69" s="56" t="s">
        <v>411</v>
      </c>
      <c r="D69" s="66" t="s">
        <v>412</v>
      </c>
      <c r="E69" s="58">
        <v>24</v>
      </c>
      <c r="F69" s="81" t="s">
        <v>288</v>
      </c>
      <c r="G69" s="81" t="s">
        <v>259</v>
      </c>
      <c r="H69" s="81" t="s">
        <v>547</v>
      </c>
      <c r="I69" s="82" t="s">
        <v>548</v>
      </c>
      <c r="J69" s="82" t="s">
        <v>262</v>
      </c>
      <c r="K69" s="82">
        <v>3</v>
      </c>
      <c r="L69" s="82"/>
    </row>
    <row r="70" spans="1:12" ht="28.5">
      <c r="A70" s="53">
        <v>68</v>
      </c>
      <c r="B70" s="225"/>
      <c r="C70" s="56" t="s">
        <v>413</v>
      </c>
      <c r="D70" s="66" t="s">
        <v>414</v>
      </c>
      <c r="E70" s="58">
        <v>22.3</v>
      </c>
      <c r="F70" s="81" t="s">
        <v>288</v>
      </c>
      <c r="G70" s="81" t="s">
        <v>259</v>
      </c>
      <c r="H70" s="81" t="s">
        <v>547</v>
      </c>
      <c r="I70" s="82" t="s">
        <v>548</v>
      </c>
      <c r="J70" s="82" t="s">
        <v>262</v>
      </c>
      <c r="K70" s="82">
        <v>3</v>
      </c>
      <c r="L70" s="82"/>
    </row>
    <row r="71" spans="1:12" ht="28.5">
      <c r="A71" s="53">
        <v>69</v>
      </c>
      <c r="B71" s="225"/>
      <c r="C71" s="56" t="s">
        <v>415</v>
      </c>
      <c r="D71" s="66" t="s">
        <v>90</v>
      </c>
      <c r="E71" s="58">
        <v>22.3</v>
      </c>
      <c r="F71" s="81" t="s">
        <v>288</v>
      </c>
      <c r="G71" s="81" t="s">
        <v>259</v>
      </c>
      <c r="H71" s="81" t="s">
        <v>547</v>
      </c>
      <c r="I71" s="82" t="s">
        <v>548</v>
      </c>
      <c r="J71" s="82" t="s">
        <v>262</v>
      </c>
      <c r="K71" s="82">
        <v>3</v>
      </c>
      <c r="L71" s="82"/>
    </row>
    <row r="72" spans="1:12">
      <c r="A72" s="53">
        <v>70</v>
      </c>
      <c r="B72" s="225"/>
      <c r="C72" s="56" t="s">
        <v>416</v>
      </c>
      <c r="D72" s="66" t="s">
        <v>60</v>
      </c>
      <c r="E72" s="58">
        <v>22.3</v>
      </c>
      <c r="F72" s="81" t="s">
        <v>288</v>
      </c>
      <c r="G72" s="81" t="s">
        <v>259</v>
      </c>
      <c r="H72" s="81" t="s">
        <v>547</v>
      </c>
      <c r="I72" s="82" t="s">
        <v>548</v>
      </c>
      <c r="J72" s="82" t="s">
        <v>262</v>
      </c>
      <c r="K72" s="82">
        <v>3</v>
      </c>
      <c r="L72" s="82"/>
    </row>
    <row r="73" spans="1:12" ht="42.75">
      <c r="A73" s="53">
        <v>71</v>
      </c>
      <c r="B73" s="225"/>
      <c r="C73" s="56" t="s">
        <v>417</v>
      </c>
      <c r="D73" s="66" t="s">
        <v>91</v>
      </c>
      <c r="E73" s="58">
        <v>22.3</v>
      </c>
      <c r="F73" s="81" t="s">
        <v>288</v>
      </c>
      <c r="G73" s="81" t="s">
        <v>259</v>
      </c>
      <c r="H73" s="81" t="s">
        <v>547</v>
      </c>
      <c r="I73" s="82" t="s">
        <v>548</v>
      </c>
      <c r="J73" s="82" t="s">
        <v>262</v>
      </c>
      <c r="K73" s="82">
        <v>3</v>
      </c>
      <c r="L73" s="82"/>
    </row>
    <row r="74" spans="1:12" ht="42.75">
      <c r="A74" s="53">
        <v>72</v>
      </c>
      <c r="B74" s="225"/>
      <c r="C74" s="56" t="s">
        <v>418</v>
      </c>
      <c r="D74" s="66" t="s">
        <v>419</v>
      </c>
      <c r="E74" s="58">
        <v>22.3</v>
      </c>
      <c r="F74" s="81" t="s">
        <v>288</v>
      </c>
      <c r="G74" s="81" t="s">
        <v>259</v>
      </c>
      <c r="H74" s="81" t="s">
        <v>547</v>
      </c>
      <c r="I74" s="82" t="s">
        <v>548</v>
      </c>
      <c r="J74" s="82" t="s">
        <v>262</v>
      </c>
      <c r="K74" s="82">
        <v>3</v>
      </c>
      <c r="L74" s="82"/>
    </row>
    <row r="75" spans="1:12" ht="42.75">
      <c r="A75" s="53">
        <v>73</v>
      </c>
      <c r="B75" s="225"/>
      <c r="C75" s="56" t="s">
        <v>420</v>
      </c>
      <c r="D75" s="66" t="s">
        <v>30</v>
      </c>
      <c r="E75" s="58">
        <v>22.3</v>
      </c>
      <c r="F75" s="81" t="s">
        <v>288</v>
      </c>
      <c r="G75" s="81" t="s">
        <v>259</v>
      </c>
      <c r="H75" s="81" t="s">
        <v>547</v>
      </c>
      <c r="I75" s="82" t="s">
        <v>548</v>
      </c>
      <c r="J75" s="82" t="s">
        <v>262</v>
      </c>
      <c r="K75" s="82">
        <v>3</v>
      </c>
      <c r="L75" s="82"/>
    </row>
    <row r="76" spans="1:12" ht="28.5">
      <c r="A76" s="53">
        <v>74</v>
      </c>
      <c r="B76" s="225"/>
      <c r="C76" s="56" t="s">
        <v>421</v>
      </c>
      <c r="D76" s="66" t="s">
        <v>422</v>
      </c>
      <c r="E76" s="58">
        <v>40.1</v>
      </c>
      <c r="F76" s="81" t="s">
        <v>298</v>
      </c>
      <c r="G76" s="81" t="s">
        <v>259</v>
      </c>
      <c r="H76" s="81" t="s">
        <v>547</v>
      </c>
      <c r="I76" s="82" t="s">
        <v>548</v>
      </c>
      <c r="J76" s="82" t="s">
        <v>262</v>
      </c>
      <c r="K76" s="82">
        <v>3</v>
      </c>
      <c r="L76" s="82"/>
    </row>
    <row r="77" spans="1:12" ht="28.5">
      <c r="A77" s="53">
        <v>75</v>
      </c>
      <c r="B77" s="225"/>
      <c r="C77" s="56" t="s">
        <v>423</v>
      </c>
      <c r="D77" s="66" t="s">
        <v>424</v>
      </c>
      <c r="E77" s="58">
        <v>43.7</v>
      </c>
      <c r="F77" s="81" t="s">
        <v>328</v>
      </c>
      <c r="G77" s="81" t="s">
        <v>259</v>
      </c>
      <c r="H77" s="81" t="s">
        <v>547</v>
      </c>
      <c r="I77" s="82" t="s">
        <v>548</v>
      </c>
      <c r="J77" s="82" t="s">
        <v>262</v>
      </c>
      <c r="K77" s="82">
        <v>3</v>
      </c>
      <c r="L77" s="82"/>
    </row>
    <row r="78" spans="1:12" ht="42.75">
      <c r="A78" s="53">
        <v>76</v>
      </c>
      <c r="B78" s="225"/>
      <c r="C78" s="56" t="s">
        <v>425</v>
      </c>
      <c r="D78" s="66" t="s">
        <v>426</v>
      </c>
      <c r="E78" s="58">
        <v>40.200000000000003</v>
      </c>
      <c r="F78" s="81" t="s">
        <v>295</v>
      </c>
      <c r="G78" s="81" t="s">
        <v>259</v>
      </c>
      <c r="H78" s="81" t="s">
        <v>547</v>
      </c>
      <c r="I78" s="82" t="s">
        <v>548</v>
      </c>
      <c r="J78" s="82" t="s">
        <v>262</v>
      </c>
      <c r="K78" s="82">
        <v>3</v>
      </c>
      <c r="L78" s="82"/>
    </row>
    <row r="79" spans="1:12" ht="71.25">
      <c r="A79" s="53">
        <v>77</v>
      </c>
      <c r="B79" s="225"/>
      <c r="C79" s="56" t="s">
        <v>427</v>
      </c>
      <c r="D79" s="66" t="s">
        <v>428</v>
      </c>
      <c r="E79" s="58">
        <v>54.6</v>
      </c>
      <c r="F79" s="81" t="s">
        <v>564</v>
      </c>
      <c r="G79" s="81" t="s">
        <v>259</v>
      </c>
      <c r="H79" s="81" t="s">
        <v>547</v>
      </c>
      <c r="I79" s="82" t="s">
        <v>548</v>
      </c>
      <c r="J79" s="82" t="s">
        <v>262</v>
      </c>
      <c r="K79" s="82">
        <v>3</v>
      </c>
      <c r="L79" s="82"/>
    </row>
    <row r="80" spans="1:12" ht="28.5">
      <c r="A80" s="53">
        <v>78</v>
      </c>
      <c r="B80" s="225"/>
      <c r="C80" s="56" t="s">
        <v>429</v>
      </c>
      <c r="D80" s="66" t="s">
        <v>93</v>
      </c>
      <c r="E80" s="58">
        <v>43.3</v>
      </c>
      <c r="F80" s="81" t="s">
        <v>328</v>
      </c>
      <c r="G80" s="81" t="s">
        <v>259</v>
      </c>
      <c r="H80" s="81" t="s">
        <v>547</v>
      </c>
      <c r="I80" s="82" t="s">
        <v>548</v>
      </c>
      <c r="J80" s="82" t="s">
        <v>262</v>
      </c>
      <c r="K80" s="82">
        <v>3</v>
      </c>
      <c r="L80" s="82"/>
    </row>
    <row r="81" spans="1:12" ht="57">
      <c r="A81" s="53">
        <v>79</v>
      </c>
      <c r="B81" s="225"/>
      <c r="C81" s="56" t="s">
        <v>430</v>
      </c>
      <c r="D81" s="66" t="s">
        <v>431</v>
      </c>
      <c r="E81" s="58">
        <v>30.7</v>
      </c>
      <c r="F81" s="81" t="s">
        <v>295</v>
      </c>
      <c r="G81" s="81" t="s">
        <v>259</v>
      </c>
      <c r="H81" s="81" t="s">
        <v>547</v>
      </c>
      <c r="I81" s="82" t="s">
        <v>548</v>
      </c>
      <c r="J81" s="82" t="s">
        <v>262</v>
      </c>
      <c r="K81" s="82">
        <v>3</v>
      </c>
      <c r="L81" s="82"/>
    </row>
    <row r="82" spans="1:12" ht="28.5">
      <c r="A82" s="53">
        <v>80</v>
      </c>
      <c r="B82" s="225"/>
      <c r="C82" s="56" t="s">
        <v>432</v>
      </c>
      <c r="D82" s="66" t="s">
        <v>94</v>
      </c>
      <c r="E82" s="58">
        <v>54.6</v>
      </c>
      <c r="F82" s="81" t="s">
        <v>328</v>
      </c>
      <c r="G82" s="81" t="s">
        <v>259</v>
      </c>
      <c r="H82" s="81" t="s">
        <v>547</v>
      </c>
      <c r="I82" s="82" t="s">
        <v>548</v>
      </c>
      <c r="J82" s="82" t="s">
        <v>262</v>
      </c>
      <c r="K82" s="82">
        <v>3</v>
      </c>
      <c r="L82" s="82"/>
    </row>
    <row r="83" spans="1:12" ht="28.5">
      <c r="A83" s="53">
        <v>81</v>
      </c>
      <c r="B83" s="225"/>
      <c r="C83" s="56" t="s">
        <v>433</v>
      </c>
      <c r="D83" s="66" t="s">
        <v>434</v>
      </c>
      <c r="E83" s="58">
        <v>43.3</v>
      </c>
      <c r="F83" s="81" t="s">
        <v>328</v>
      </c>
      <c r="G83" s="81" t="s">
        <v>259</v>
      </c>
      <c r="H83" s="81" t="s">
        <v>547</v>
      </c>
      <c r="I83" s="82" t="s">
        <v>548</v>
      </c>
      <c r="J83" s="82" t="s">
        <v>262</v>
      </c>
      <c r="K83" s="82">
        <v>3</v>
      </c>
      <c r="L83" s="82"/>
    </row>
    <row r="84" spans="1:12" ht="28.5">
      <c r="A84" s="53">
        <v>82</v>
      </c>
      <c r="B84" s="225"/>
      <c r="C84" s="56" t="s">
        <v>435</v>
      </c>
      <c r="D84" s="66" t="s">
        <v>436</v>
      </c>
      <c r="E84" s="58">
        <v>30.2</v>
      </c>
      <c r="F84" s="81" t="s">
        <v>288</v>
      </c>
      <c r="G84" s="81" t="s">
        <v>259</v>
      </c>
      <c r="H84" s="81" t="s">
        <v>547</v>
      </c>
      <c r="I84" s="82" t="s">
        <v>548</v>
      </c>
      <c r="J84" s="82" t="s">
        <v>262</v>
      </c>
      <c r="K84" s="82">
        <v>3</v>
      </c>
      <c r="L84" s="82"/>
    </row>
    <row r="85" spans="1:12" ht="57">
      <c r="A85" s="53">
        <v>83</v>
      </c>
      <c r="B85" s="225"/>
      <c r="C85" s="56" t="s">
        <v>437</v>
      </c>
      <c r="D85" s="66" t="s">
        <v>438</v>
      </c>
      <c r="E85" s="58">
        <v>46.5</v>
      </c>
      <c r="F85" s="81" t="s">
        <v>295</v>
      </c>
      <c r="G85" s="81" t="s">
        <v>259</v>
      </c>
      <c r="H85" s="81" t="s">
        <v>547</v>
      </c>
      <c r="I85" s="82" t="s">
        <v>548</v>
      </c>
      <c r="J85" s="82" t="s">
        <v>262</v>
      </c>
      <c r="K85" s="82">
        <v>3</v>
      </c>
      <c r="L85" s="82"/>
    </row>
    <row r="86" spans="1:12" ht="28.5">
      <c r="A86" s="53">
        <v>84</v>
      </c>
      <c r="B86" s="225"/>
      <c r="C86" s="56" t="s">
        <v>439</v>
      </c>
      <c r="D86" s="66" t="s">
        <v>33</v>
      </c>
      <c r="E86" s="58">
        <v>50.7</v>
      </c>
      <c r="F86" s="81" t="s">
        <v>293</v>
      </c>
      <c r="G86" s="81" t="s">
        <v>259</v>
      </c>
      <c r="H86" s="81" t="s">
        <v>547</v>
      </c>
      <c r="I86" s="82" t="s">
        <v>548</v>
      </c>
      <c r="J86" s="82" t="s">
        <v>262</v>
      </c>
      <c r="K86" s="82">
        <v>3</v>
      </c>
      <c r="L86" s="82"/>
    </row>
    <row r="87" spans="1:12" ht="28.5">
      <c r="A87" s="53">
        <v>85</v>
      </c>
      <c r="B87" s="225"/>
      <c r="C87" s="56" t="s">
        <v>440</v>
      </c>
      <c r="D87" s="66" t="s">
        <v>62</v>
      </c>
      <c r="E87" s="58">
        <v>15.3</v>
      </c>
      <c r="F87" s="81" t="s">
        <v>288</v>
      </c>
      <c r="G87" s="81" t="s">
        <v>259</v>
      </c>
      <c r="H87" s="81" t="s">
        <v>547</v>
      </c>
      <c r="I87" s="82" t="s">
        <v>548</v>
      </c>
      <c r="J87" s="82" t="s">
        <v>262</v>
      </c>
      <c r="K87" s="82">
        <v>3</v>
      </c>
      <c r="L87" s="82"/>
    </row>
    <row r="88" spans="1:12" ht="28.5">
      <c r="A88" s="53">
        <v>86</v>
      </c>
      <c r="B88" s="225"/>
      <c r="C88" s="56" t="s">
        <v>441</v>
      </c>
      <c r="D88" s="66" t="s">
        <v>34</v>
      </c>
      <c r="E88" s="58">
        <v>15.2</v>
      </c>
      <c r="F88" s="81" t="s">
        <v>288</v>
      </c>
      <c r="G88" s="81" t="s">
        <v>259</v>
      </c>
      <c r="H88" s="81" t="s">
        <v>547</v>
      </c>
      <c r="I88" s="82" t="s">
        <v>548</v>
      </c>
      <c r="J88" s="82" t="s">
        <v>262</v>
      </c>
      <c r="K88" s="82">
        <v>3</v>
      </c>
      <c r="L88" s="82"/>
    </row>
    <row r="89" spans="1:12" ht="28.5">
      <c r="A89" s="53">
        <v>87</v>
      </c>
      <c r="B89" s="225"/>
      <c r="C89" s="56" t="s">
        <v>442</v>
      </c>
      <c r="D89" s="66" t="s">
        <v>64</v>
      </c>
      <c r="E89" s="58">
        <v>11</v>
      </c>
      <c r="F89" s="81" t="s">
        <v>302</v>
      </c>
      <c r="G89" s="81" t="s">
        <v>259</v>
      </c>
      <c r="H89" s="81" t="s">
        <v>547</v>
      </c>
      <c r="I89" s="82" t="s">
        <v>548</v>
      </c>
      <c r="J89" s="82" t="s">
        <v>262</v>
      </c>
      <c r="K89" s="82">
        <v>3</v>
      </c>
      <c r="L89" s="82"/>
    </row>
    <row r="90" spans="1:12" ht="42.75">
      <c r="A90" s="53">
        <v>88</v>
      </c>
      <c r="B90" s="225"/>
      <c r="C90" s="56" t="s">
        <v>443</v>
      </c>
      <c r="D90" s="66" t="s">
        <v>35</v>
      </c>
      <c r="E90" s="58">
        <v>15.4</v>
      </c>
      <c r="F90" s="81" t="s">
        <v>288</v>
      </c>
      <c r="G90" s="81" t="s">
        <v>259</v>
      </c>
      <c r="H90" s="81" t="s">
        <v>547</v>
      </c>
      <c r="I90" s="82" t="s">
        <v>548</v>
      </c>
      <c r="J90" s="82" t="s">
        <v>262</v>
      </c>
      <c r="K90" s="82">
        <v>3</v>
      </c>
      <c r="L90" s="82"/>
    </row>
    <row r="91" spans="1:12" ht="42.75">
      <c r="A91" s="53">
        <v>89</v>
      </c>
      <c r="B91" s="225"/>
      <c r="C91" s="56" t="s">
        <v>443</v>
      </c>
      <c r="D91" s="66" t="s">
        <v>444</v>
      </c>
      <c r="E91" s="58">
        <v>15.2</v>
      </c>
      <c r="F91" s="81" t="s">
        <v>288</v>
      </c>
      <c r="G91" s="81" t="s">
        <v>259</v>
      </c>
      <c r="H91" s="81" t="s">
        <v>547</v>
      </c>
      <c r="I91" s="82" t="s">
        <v>548</v>
      </c>
      <c r="J91" s="82" t="s">
        <v>262</v>
      </c>
      <c r="K91" s="82">
        <v>3</v>
      </c>
      <c r="L91" s="82"/>
    </row>
    <row r="92" spans="1:12" ht="28.5">
      <c r="A92" s="53">
        <v>90</v>
      </c>
      <c r="B92" s="225"/>
      <c r="C92" s="56" t="s">
        <v>445</v>
      </c>
      <c r="D92" s="66" t="s">
        <v>36</v>
      </c>
      <c r="E92" s="58">
        <v>11</v>
      </c>
      <c r="F92" s="81" t="s">
        <v>302</v>
      </c>
      <c r="G92" s="81" t="s">
        <v>259</v>
      </c>
      <c r="H92" s="81" t="s">
        <v>547</v>
      </c>
      <c r="I92" s="82" t="s">
        <v>548</v>
      </c>
      <c r="J92" s="82" t="s">
        <v>262</v>
      </c>
      <c r="K92" s="82">
        <v>3</v>
      </c>
      <c r="L92" s="82"/>
    </row>
    <row r="93" spans="1:12" ht="28.5">
      <c r="A93" s="53">
        <v>91</v>
      </c>
      <c r="B93" s="225"/>
      <c r="C93" s="56" t="s">
        <v>383</v>
      </c>
      <c r="D93" s="66" t="s">
        <v>96</v>
      </c>
      <c r="E93" s="58">
        <v>49</v>
      </c>
      <c r="F93" s="81" t="s">
        <v>563</v>
      </c>
      <c r="G93" s="81" t="s">
        <v>259</v>
      </c>
      <c r="H93" s="81" t="s">
        <v>547</v>
      </c>
      <c r="I93" s="82" t="s">
        <v>548</v>
      </c>
      <c r="J93" s="82" t="s">
        <v>262</v>
      </c>
      <c r="K93" s="82">
        <v>3</v>
      </c>
      <c r="L93" s="82"/>
    </row>
    <row r="94" spans="1:12" ht="28.5">
      <c r="A94" s="53">
        <v>92</v>
      </c>
      <c r="B94" s="225"/>
      <c r="C94" s="56" t="s">
        <v>440</v>
      </c>
      <c r="D94" s="66" t="s">
        <v>446</v>
      </c>
      <c r="E94" s="58">
        <v>52.5</v>
      </c>
      <c r="F94" s="81" t="s">
        <v>295</v>
      </c>
      <c r="G94" s="81" t="s">
        <v>259</v>
      </c>
      <c r="H94" s="81" t="s">
        <v>547</v>
      </c>
      <c r="I94" s="82" t="s">
        <v>548</v>
      </c>
      <c r="J94" s="82" t="s">
        <v>262</v>
      </c>
      <c r="K94" s="82">
        <v>3</v>
      </c>
      <c r="L94" s="82"/>
    </row>
    <row r="95" spans="1:12" ht="28.5">
      <c r="A95" s="53">
        <v>93</v>
      </c>
      <c r="B95" s="225"/>
      <c r="C95" s="56" t="s">
        <v>445</v>
      </c>
      <c r="D95" s="66" t="s">
        <v>97</v>
      </c>
      <c r="E95" s="58">
        <v>50.7</v>
      </c>
      <c r="F95" s="81" t="s">
        <v>328</v>
      </c>
      <c r="G95" s="81" t="s">
        <v>259</v>
      </c>
      <c r="H95" s="81" t="s">
        <v>547</v>
      </c>
      <c r="I95" s="82" t="s">
        <v>548</v>
      </c>
      <c r="J95" s="82" t="s">
        <v>262</v>
      </c>
      <c r="K95" s="82">
        <v>3</v>
      </c>
      <c r="L95" s="82"/>
    </row>
    <row r="96" spans="1:12" ht="42.75">
      <c r="A96" s="53">
        <v>94</v>
      </c>
      <c r="B96" s="225"/>
      <c r="C96" s="56" t="s">
        <v>443</v>
      </c>
      <c r="D96" s="66" t="s">
        <v>66</v>
      </c>
      <c r="E96" s="58">
        <v>50.7</v>
      </c>
      <c r="F96" s="81" t="s">
        <v>328</v>
      </c>
      <c r="G96" s="81" t="s">
        <v>259</v>
      </c>
      <c r="H96" s="81" t="s">
        <v>547</v>
      </c>
      <c r="I96" s="82" t="s">
        <v>548</v>
      </c>
      <c r="J96" s="82" t="s">
        <v>262</v>
      </c>
      <c r="K96" s="82">
        <v>3</v>
      </c>
      <c r="L96" s="82"/>
    </row>
    <row r="97" spans="1:12" ht="42.75">
      <c r="A97" s="53">
        <v>95</v>
      </c>
      <c r="B97" s="225"/>
      <c r="C97" s="56" t="s">
        <v>447</v>
      </c>
      <c r="D97" s="66" t="s">
        <v>448</v>
      </c>
      <c r="E97" s="61">
        <v>30.2</v>
      </c>
      <c r="F97" s="80" t="s">
        <v>295</v>
      </c>
      <c r="G97" s="80" t="s">
        <v>259</v>
      </c>
      <c r="H97" s="81" t="s">
        <v>547</v>
      </c>
      <c r="I97" s="82" t="s">
        <v>548</v>
      </c>
      <c r="J97" s="82" t="s">
        <v>262</v>
      </c>
      <c r="K97" s="82">
        <v>3</v>
      </c>
      <c r="L97" s="82"/>
    </row>
    <row r="98" spans="1:12">
      <c r="A98" s="53">
        <v>96</v>
      </c>
      <c r="B98" s="225"/>
      <c r="C98" s="56" t="s">
        <v>449</v>
      </c>
      <c r="D98" s="66" t="s">
        <v>450</v>
      </c>
      <c r="E98" s="58">
        <v>52.5</v>
      </c>
      <c r="F98" s="80" t="s">
        <v>564</v>
      </c>
      <c r="G98" s="80" t="s">
        <v>259</v>
      </c>
      <c r="H98" s="81" t="s">
        <v>547</v>
      </c>
      <c r="I98" s="82" t="s">
        <v>548</v>
      </c>
      <c r="J98" s="82" t="s">
        <v>262</v>
      </c>
      <c r="K98" s="82">
        <v>3</v>
      </c>
      <c r="L98" s="82"/>
    </row>
    <row r="99" spans="1:12" ht="28.5">
      <c r="A99" s="53">
        <v>97</v>
      </c>
      <c r="B99" s="225"/>
      <c r="C99" s="56" t="s">
        <v>445</v>
      </c>
      <c r="D99" s="66" t="s">
        <v>451</v>
      </c>
      <c r="E99" s="58">
        <v>15.3</v>
      </c>
      <c r="F99" s="84" t="s">
        <v>288</v>
      </c>
      <c r="G99" s="84" t="s">
        <v>259</v>
      </c>
      <c r="H99" s="84" t="s">
        <v>547</v>
      </c>
      <c r="I99" s="82" t="s">
        <v>548</v>
      </c>
      <c r="J99" s="82" t="s">
        <v>262</v>
      </c>
      <c r="K99" s="82">
        <v>3</v>
      </c>
      <c r="L99" s="82"/>
    </row>
    <row r="100" spans="1:12" ht="28.5">
      <c r="A100" s="53">
        <v>98</v>
      </c>
      <c r="B100" s="225"/>
      <c r="C100" s="56" t="s">
        <v>445</v>
      </c>
      <c r="D100" s="66" t="s">
        <v>452</v>
      </c>
      <c r="E100" s="58">
        <v>15.2</v>
      </c>
      <c r="F100" s="80" t="s">
        <v>288</v>
      </c>
      <c r="G100" s="80" t="s">
        <v>259</v>
      </c>
      <c r="H100" s="81" t="s">
        <v>547</v>
      </c>
      <c r="I100" s="82" t="s">
        <v>548</v>
      </c>
      <c r="J100" s="82" t="s">
        <v>262</v>
      </c>
      <c r="K100" s="82">
        <v>3</v>
      </c>
      <c r="L100" s="82"/>
    </row>
    <row r="101" spans="1:12">
      <c r="A101" s="53">
        <v>99</v>
      </c>
      <c r="B101" s="225"/>
      <c r="C101" s="62" t="s">
        <v>453</v>
      </c>
      <c r="D101" s="63" t="s">
        <v>454</v>
      </c>
      <c r="E101" s="64">
        <v>11</v>
      </c>
      <c r="F101" s="80" t="s">
        <v>302</v>
      </c>
      <c r="G101" s="80" t="s">
        <v>259</v>
      </c>
      <c r="H101" s="81" t="s">
        <v>547</v>
      </c>
      <c r="I101" s="82" t="s">
        <v>548</v>
      </c>
      <c r="J101" s="82" t="s">
        <v>262</v>
      </c>
      <c r="K101" s="82">
        <v>3</v>
      </c>
      <c r="L101" s="82"/>
    </row>
    <row r="102" spans="1:12">
      <c r="A102" s="53">
        <v>100</v>
      </c>
      <c r="B102" s="225"/>
      <c r="C102" s="60" t="s">
        <v>455</v>
      </c>
      <c r="D102" s="66" t="s">
        <v>456</v>
      </c>
      <c r="E102" s="68">
        <v>15.4</v>
      </c>
      <c r="F102" s="80" t="s">
        <v>288</v>
      </c>
      <c r="G102" s="80" t="s">
        <v>259</v>
      </c>
      <c r="H102" s="81" t="s">
        <v>547</v>
      </c>
      <c r="I102" s="82" t="s">
        <v>548</v>
      </c>
      <c r="J102" s="82" t="s">
        <v>262</v>
      </c>
      <c r="K102" s="82">
        <v>3</v>
      </c>
      <c r="L102" s="82"/>
    </row>
    <row r="103" spans="1:12">
      <c r="A103" s="53">
        <v>101</v>
      </c>
      <c r="B103" s="225"/>
      <c r="C103" s="60" t="s">
        <v>423</v>
      </c>
      <c r="D103" s="66" t="s">
        <v>457</v>
      </c>
      <c r="E103" s="68">
        <v>15.2</v>
      </c>
      <c r="F103" s="80" t="s">
        <v>288</v>
      </c>
      <c r="G103" s="80" t="s">
        <v>259</v>
      </c>
      <c r="H103" s="81" t="s">
        <v>547</v>
      </c>
      <c r="I103" s="82" t="s">
        <v>548</v>
      </c>
      <c r="J103" s="82" t="s">
        <v>262</v>
      </c>
      <c r="K103" s="82">
        <v>3</v>
      </c>
      <c r="L103" s="82"/>
    </row>
    <row r="104" spans="1:12">
      <c r="A104" s="53">
        <v>102</v>
      </c>
      <c r="B104" s="225"/>
      <c r="C104" s="60" t="s">
        <v>423</v>
      </c>
      <c r="D104" s="66" t="s">
        <v>458</v>
      </c>
      <c r="E104" s="68">
        <v>11</v>
      </c>
      <c r="F104" s="80" t="s">
        <v>302</v>
      </c>
      <c r="G104" s="80" t="s">
        <v>259</v>
      </c>
      <c r="H104" s="81" t="s">
        <v>547</v>
      </c>
      <c r="I104" s="82" t="s">
        <v>548</v>
      </c>
      <c r="J104" s="82" t="s">
        <v>262</v>
      </c>
      <c r="K104" s="82">
        <v>3</v>
      </c>
      <c r="L104" s="82"/>
    </row>
    <row r="105" spans="1:12" ht="15">
      <c r="A105" s="53">
        <v>103</v>
      </c>
      <c r="B105" s="225"/>
      <c r="C105" s="226" t="s">
        <v>67</v>
      </c>
      <c r="D105" s="227"/>
      <c r="E105" s="65">
        <f>SUM(E41:E104)</f>
        <v>1713.3000000000002</v>
      </c>
      <c r="F105" s="80"/>
      <c r="G105" s="84"/>
      <c r="H105" s="84"/>
      <c r="I105" s="82"/>
      <c r="J105" s="82"/>
      <c r="K105" s="82"/>
      <c r="L105" s="82"/>
    </row>
    <row r="106" spans="1:12">
      <c r="A106" s="53">
        <v>104</v>
      </c>
      <c r="B106" s="225" t="s">
        <v>459</v>
      </c>
      <c r="C106" s="60" t="s">
        <v>69</v>
      </c>
      <c r="D106" s="66" t="s">
        <v>460</v>
      </c>
      <c r="E106" s="61">
        <v>20.8</v>
      </c>
      <c r="F106" s="80" t="s">
        <v>294</v>
      </c>
      <c r="G106" s="84" t="s">
        <v>568</v>
      </c>
      <c r="H106" s="84" t="s">
        <v>569</v>
      </c>
      <c r="I106" s="82" t="s">
        <v>274</v>
      </c>
      <c r="J106" s="82" t="s">
        <v>262</v>
      </c>
      <c r="K106" s="82">
        <v>3</v>
      </c>
      <c r="L106" s="82"/>
    </row>
    <row r="107" spans="1:12">
      <c r="A107" s="53">
        <v>105</v>
      </c>
      <c r="B107" s="225"/>
      <c r="C107" s="60"/>
      <c r="D107" s="66" t="s">
        <v>461</v>
      </c>
      <c r="E107" s="68"/>
      <c r="F107" s="80" t="s">
        <v>571</v>
      </c>
      <c r="G107" s="84" t="s">
        <v>566</v>
      </c>
      <c r="H107" s="84" t="s">
        <v>567</v>
      </c>
      <c r="I107" s="82" t="s">
        <v>576</v>
      </c>
      <c r="J107" s="82" t="s">
        <v>262</v>
      </c>
      <c r="K107" s="82">
        <v>3</v>
      </c>
      <c r="L107" s="82"/>
    </row>
    <row r="108" spans="1:12">
      <c r="A108" s="53">
        <v>106</v>
      </c>
      <c r="B108" s="225"/>
      <c r="C108" s="60" t="s">
        <v>69</v>
      </c>
      <c r="D108" s="66" t="s">
        <v>462</v>
      </c>
      <c r="E108" s="68">
        <v>21</v>
      </c>
      <c r="F108" s="80" t="s">
        <v>565</v>
      </c>
      <c r="G108" s="84" t="s">
        <v>566</v>
      </c>
      <c r="H108" s="84" t="s">
        <v>567</v>
      </c>
      <c r="I108" s="82" t="s">
        <v>577</v>
      </c>
      <c r="J108" s="82" t="s">
        <v>262</v>
      </c>
      <c r="K108" s="82">
        <v>3</v>
      </c>
      <c r="L108" s="82"/>
    </row>
    <row r="109" spans="1:12">
      <c r="A109" s="53">
        <v>107</v>
      </c>
      <c r="B109" s="225"/>
      <c r="C109" s="60" t="s">
        <v>69</v>
      </c>
      <c r="D109" s="66" t="s">
        <v>463</v>
      </c>
      <c r="E109" s="61">
        <v>11.6</v>
      </c>
      <c r="F109" s="80" t="s">
        <v>574</v>
      </c>
      <c r="G109" s="84" t="s">
        <v>566</v>
      </c>
      <c r="H109" s="84" t="s">
        <v>567</v>
      </c>
      <c r="I109" s="82" t="s">
        <v>578</v>
      </c>
      <c r="J109" s="82" t="s">
        <v>262</v>
      </c>
      <c r="K109" s="82">
        <v>3</v>
      </c>
      <c r="L109" s="82"/>
    </row>
    <row r="110" spans="1:12">
      <c r="A110" s="53">
        <v>108</v>
      </c>
      <c r="B110" s="225"/>
      <c r="C110" s="60" t="s">
        <v>69</v>
      </c>
      <c r="D110" s="66" t="s">
        <v>464</v>
      </c>
      <c r="E110" s="61">
        <v>17.7</v>
      </c>
      <c r="F110" s="80" t="s">
        <v>575</v>
      </c>
      <c r="G110" s="84" t="s">
        <v>566</v>
      </c>
      <c r="H110" s="84" t="s">
        <v>567</v>
      </c>
      <c r="I110" s="82" t="s">
        <v>579</v>
      </c>
      <c r="J110" s="82" t="s">
        <v>262</v>
      </c>
      <c r="K110" s="82">
        <v>3</v>
      </c>
      <c r="L110" s="82"/>
    </row>
    <row r="111" spans="1:12">
      <c r="A111" s="53">
        <v>109</v>
      </c>
      <c r="B111" s="225"/>
      <c r="C111" s="60"/>
      <c r="D111" s="66" t="s">
        <v>465</v>
      </c>
      <c r="E111" s="61">
        <v>20.5</v>
      </c>
      <c r="F111" s="80" t="s">
        <v>294</v>
      </c>
      <c r="G111" s="84" t="s">
        <v>568</v>
      </c>
      <c r="H111" s="84" t="s">
        <v>569</v>
      </c>
      <c r="I111" s="82" t="s">
        <v>274</v>
      </c>
      <c r="J111" s="82" t="s">
        <v>262</v>
      </c>
      <c r="K111" s="82">
        <v>3</v>
      </c>
      <c r="L111" s="82"/>
    </row>
    <row r="112" spans="1:12">
      <c r="A112" s="53">
        <v>110</v>
      </c>
      <c r="B112" s="225"/>
      <c r="C112" s="60" t="s">
        <v>69</v>
      </c>
      <c r="D112" s="66" t="s">
        <v>466</v>
      </c>
      <c r="E112" s="68"/>
      <c r="F112" s="80" t="s">
        <v>571</v>
      </c>
      <c r="G112" s="84" t="s">
        <v>566</v>
      </c>
      <c r="H112" s="84" t="s">
        <v>567</v>
      </c>
      <c r="I112" s="82" t="s">
        <v>576</v>
      </c>
      <c r="J112" s="82" t="s">
        <v>262</v>
      </c>
      <c r="K112" s="82">
        <v>3</v>
      </c>
      <c r="L112" s="82"/>
    </row>
    <row r="113" spans="1:12">
      <c r="A113" s="53">
        <v>111</v>
      </c>
      <c r="B113" s="225"/>
      <c r="C113" s="60" t="s">
        <v>69</v>
      </c>
      <c r="D113" s="66" t="s">
        <v>467</v>
      </c>
      <c r="E113" s="68">
        <v>21</v>
      </c>
      <c r="F113" s="80" t="s">
        <v>565</v>
      </c>
      <c r="G113" s="84" t="s">
        <v>566</v>
      </c>
      <c r="H113" s="84" t="s">
        <v>567</v>
      </c>
      <c r="I113" s="82" t="s">
        <v>577</v>
      </c>
      <c r="J113" s="82" t="s">
        <v>262</v>
      </c>
      <c r="K113" s="82">
        <v>3</v>
      </c>
      <c r="L113" s="82"/>
    </row>
    <row r="114" spans="1:12">
      <c r="A114" s="53">
        <v>112</v>
      </c>
      <c r="B114" s="225"/>
      <c r="C114" s="60" t="s">
        <v>69</v>
      </c>
      <c r="D114" s="66" t="s">
        <v>468</v>
      </c>
      <c r="E114" s="61">
        <v>11.6</v>
      </c>
      <c r="F114" s="80" t="s">
        <v>572</v>
      </c>
      <c r="G114" s="84" t="s">
        <v>566</v>
      </c>
      <c r="H114" s="84" t="s">
        <v>567</v>
      </c>
      <c r="I114" s="82" t="s">
        <v>578</v>
      </c>
      <c r="J114" s="82" t="s">
        <v>262</v>
      </c>
      <c r="K114" s="82">
        <v>3</v>
      </c>
      <c r="L114" s="82"/>
    </row>
    <row r="115" spans="1:12">
      <c r="A115" s="53">
        <v>113</v>
      </c>
      <c r="B115" s="225"/>
      <c r="C115" s="60" t="s">
        <v>69</v>
      </c>
      <c r="D115" s="66" t="s">
        <v>469</v>
      </c>
      <c r="E115" s="61">
        <v>10.8</v>
      </c>
      <c r="F115" s="80" t="s">
        <v>573</v>
      </c>
      <c r="G115" s="84" t="s">
        <v>566</v>
      </c>
      <c r="H115" s="84" t="s">
        <v>567</v>
      </c>
      <c r="I115" s="82" t="s">
        <v>579</v>
      </c>
      <c r="J115" s="82" t="s">
        <v>262</v>
      </c>
      <c r="K115" s="82">
        <v>3</v>
      </c>
      <c r="L115" s="82"/>
    </row>
    <row r="116" spans="1:12">
      <c r="A116" s="53">
        <v>114</v>
      </c>
      <c r="B116" s="225"/>
      <c r="C116" s="60" t="s">
        <v>69</v>
      </c>
      <c r="D116" s="66" t="s">
        <v>470</v>
      </c>
      <c r="E116" s="61">
        <v>20</v>
      </c>
      <c r="F116" s="80" t="s">
        <v>294</v>
      </c>
      <c r="G116" s="84" t="s">
        <v>568</v>
      </c>
      <c r="H116" s="84" t="s">
        <v>569</v>
      </c>
      <c r="I116" s="82" t="s">
        <v>274</v>
      </c>
      <c r="J116" s="82" t="s">
        <v>262</v>
      </c>
      <c r="K116" s="82">
        <v>3</v>
      </c>
      <c r="L116" s="82"/>
    </row>
    <row r="117" spans="1:12">
      <c r="A117" s="53">
        <v>115</v>
      </c>
      <c r="B117" s="225"/>
      <c r="C117" s="60"/>
      <c r="D117" s="66" t="s">
        <v>471</v>
      </c>
      <c r="E117" s="61"/>
      <c r="F117" s="80" t="s">
        <v>570</v>
      </c>
      <c r="G117" s="84" t="s">
        <v>566</v>
      </c>
      <c r="H117" s="84" t="s">
        <v>567</v>
      </c>
      <c r="I117" s="82" t="s">
        <v>576</v>
      </c>
      <c r="J117" s="82" t="s">
        <v>262</v>
      </c>
      <c r="K117" s="82">
        <v>3</v>
      </c>
      <c r="L117" s="82"/>
    </row>
    <row r="118" spans="1:12" ht="18" customHeight="1">
      <c r="A118" s="53">
        <v>116</v>
      </c>
      <c r="B118" s="225"/>
      <c r="C118" s="60" t="s">
        <v>69</v>
      </c>
      <c r="D118" s="66" t="s">
        <v>472</v>
      </c>
      <c r="E118" s="61">
        <v>21</v>
      </c>
      <c r="F118" s="80" t="s">
        <v>565</v>
      </c>
      <c r="G118" s="84" t="s">
        <v>566</v>
      </c>
      <c r="H118" s="84" t="s">
        <v>567</v>
      </c>
      <c r="I118" s="82" t="s">
        <v>577</v>
      </c>
      <c r="J118" s="82" t="s">
        <v>262</v>
      </c>
      <c r="K118" s="82">
        <v>3</v>
      </c>
      <c r="L118" s="82"/>
    </row>
    <row r="119" spans="1:12">
      <c r="A119" s="53">
        <v>117</v>
      </c>
      <c r="B119" s="225"/>
      <c r="C119" s="60" t="s">
        <v>69</v>
      </c>
      <c r="D119" s="66" t="s">
        <v>473</v>
      </c>
      <c r="E119" s="61">
        <v>11.6</v>
      </c>
      <c r="F119" s="80" t="s">
        <v>572</v>
      </c>
      <c r="G119" s="84" t="s">
        <v>566</v>
      </c>
      <c r="H119" s="84" t="s">
        <v>567</v>
      </c>
      <c r="I119" s="82" t="s">
        <v>578</v>
      </c>
      <c r="J119" s="82" t="s">
        <v>262</v>
      </c>
      <c r="K119" s="82">
        <v>3</v>
      </c>
      <c r="L119" s="82"/>
    </row>
    <row r="120" spans="1:12">
      <c r="A120" s="53">
        <v>118</v>
      </c>
      <c r="B120" s="225"/>
      <c r="C120" s="60" t="s">
        <v>69</v>
      </c>
      <c r="D120" s="66" t="s">
        <v>474</v>
      </c>
      <c r="E120" s="61">
        <v>10.8</v>
      </c>
      <c r="F120" s="80" t="s">
        <v>585</v>
      </c>
      <c r="G120" s="84" t="s">
        <v>566</v>
      </c>
      <c r="H120" s="84" t="s">
        <v>567</v>
      </c>
      <c r="I120" s="82" t="s">
        <v>579</v>
      </c>
      <c r="J120" s="82" t="s">
        <v>262</v>
      </c>
      <c r="K120" s="82">
        <v>3</v>
      </c>
      <c r="L120" s="82"/>
    </row>
    <row r="121" spans="1:12">
      <c r="A121" s="53">
        <v>119</v>
      </c>
      <c r="B121" s="225"/>
      <c r="C121" s="60" t="s">
        <v>69</v>
      </c>
      <c r="D121" s="66" t="s">
        <v>475</v>
      </c>
      <c r="E121" s="61">
        <v>4.5</v>
      </c>
      <c r="F121" s="80" t="s">
        <v>581</v>
      </c>
      <c r="G121" s="84" t="s">
        <v>566</v>
      </c>
      <c r="H121" s="84" t="s">
        <v>567</v>
      </c>
      <c r="I121" s="82" t="s">
        <v>582</v>
      </c>
      <c r="J121" s="82" t="s">
        <v>262</v>
      </c>
      <c r="K121" s="82">
        <v>3</v>
      </c>
      <c r="L121" s="82"/>
    </row>
    <row r="122" spans="1:12">
      <c r="A122" s="53">
        <v>120</v>
      </c>
      <c r="B122" s="225"/>
      <c r="C122" s="60" t="s">
        <v>69</v>
      </c>
      <c r="D122" s="66" t="s">
        <v>476</v>
      </c>
      <c r="E122" s="61">
        <v>20</v>
      </c>
      <c r="F122" s="80" t="s">
        <v>584</v>
      </c>
      <c r="G122" s="84" t="s">
        <v>566</v>
      </c>
      <c r="H122" s="84" t="s">
        <v>567</v>
      </c>
      <c r="I122" s="82" t="s">
        <v>583</v>
      </c>
      <c r="J122" s="82" t="s">
        <v>262</v>
      </c>
      <c r="K122" s="82">
        <v>3</v>
      </c>
      <c r="L122" s="82"/>
    </row>
    <row r="123" spans="1:12">
      <c r="A123" s="53">
        <v>121</v>
      </c>
      <c r="B123" s="225"/>
      <c r="C123" s="60" t="s">
        <v>69</v>
      </c>
      <c r="D123" s="66" t="s">
        <v>477</v>
      </c>
      <c r="E123" s="61">
        <v>4.7</v>
      </c>
      <c r="F123" s="80" t="s">
        <v>581</v>
      </c>
      <c r="G123" s="84" t="s">
        <v>566</v>
      </c>
      <c r="H123" s="84" t="s">
        <v>567</v>
      </c>
      <c r="I123" s="82" t="s">
        <v>586</v>
      </c>
      <c r="J123" s="82" t="s">
        <v>262</v>
      </c>
      <c r="K123" s="82">
        <v>3</v>
      </c>
      <c r="L123" s="82"/>
    </row>
    <row r="124" spans="1:12">
      <c r="A124" s="53">
        <v>122</v>
      </c>
      <c r="B124" s="225"/>
      <c r="C124" s="60" t="s">
        <v>69</v>
      </c>
      <c r="D124" s="66" t="s">
        <v>478</v>
      </c>
      <c r="E124" s="61">
        <v>20</v>
      </c>
      <c r="F124" s="80" t="s">
        <v>565</v>
      </c>
      <c r="G124" s="84" t="s">
        <v>566</v>
      </c>
      <c r="H124" s="84" t="s">
        <v>567</v>
      </c>
      <c r="I124" s="82" t="s">
        <v>587</v>
      </c>
      <c r="J124" s="82" t="s">
        <v>262</v>
      </c>
      <c r="K124" s="82">
        <v>3</v>
      </c>
      <c r="L124" s="82"/>
    </row>
    <row r="125" spans="1:12">
      <c r="A125" s="53">
        <v>123</v>
      </c>
      <c r="B125" s="225"/>
      <c r="C125" s="60" t="s">
        <v>69</v>
      </c>
      <c r="D125" s="66" t="s">
        <v>479</v>
      </c>
      <c r="E125" s="61">
        <v>11.6</v>
      </c>
      <c r="F125" s="80" t="s">
        <v>572</v>
      </c>
      <c r="G125" s="84" t="s">
        <v>566</v>
      </c>
      <c r="H125" s="84" t="s">
        <v>567</v>
      </c>
      <c r="I125" s="82" t="s">
        <v>588</v>
      </c>
      <c r="J125" s="82" t="s">
        <v>262</v>
      </c>
      <c r="K125" s="82">
        <v>3</v>
      </c>
      <c r="L125" s="82"/>
    </row>
    <row r="126" spans="1:12">
      <c r="A126" s="53">
        <v>124</v>
      </c>
      <c r="B126" s="225"/>
      <c r="C126" s="60" t="s">
        <v>69</v>
      </c>
      <c r="D126" s="66" t="s">
        <v>480</v>
      </c>
      <c r="E126" s="61">
        <v>11</v>
      </c>
      <c r="F126" s="80" t="s">
        <v>575</v>
      </c>
      <c r="G126" s="84" t="s">
        <v>566</v>
      </c>
      <c r="H126" s="84" t="s">
        <v>567</v>
      </c>
      <c r="I126" s="82" t="s">
        <v>589</v>
      </c>
      <c r="J126" s="82" t="s">
        <v>262</v>
      </c>
      <c r="K126" s="82">
        <v>3</v>
      </c>
      <c r="L126" s="82"/>
    </row>
    <row r="127" spans="1:12">
      <c r="A127" s="53">
        <v>125</v>
      </c>
      <c r="B127" s="225"/>
      <c r="C127" s="60" t="s">
        <v>69</v>
      </c>
      <c r="D127" s="66" t="s">
        <v>481</v>
      </c>
      <c r="E127" s="61">
        <v>4.5</v>
      </c>
      <c r="F127" s="80" t="s">
        <v>294</v>
      </c>
      <c r="G127" s="84" t="s">
        <v>568</v>
      </c>
      <c r="H127" s="84" t="s">
        <v>569</v>
      </c>
      <c r="I127" s="82" t="s">
        <v>274</v>
      </c>
      <c r="J127" s="82" t="s">
        <v>262</v>
      </c>
      <c r="K127" s="82">
        <v>3</v>
      </c>
      <c r="L127" s="82"/>
    </row>
    <row r="128" spans="1:12">
      <c r="A128" s="53">
        <v>126</v>
      </c>
      <c r="B128" s="225"/>
      <c r="C128" s="60" t="s">
        <v>69</v>
      </c>
      <c r="D128" s="66" t="s">
        <v>482</v>
      </c>
      <c r="E128" s="61">
        <v>20</v>
      </c>
      <c r="F128" s="80" t="s">
        <v>580</v>
      </c>
      <c r="G128" s="84" t="s">
        <v>566</v>
      </c>
      <c r="H128" s="84" t="s">
        <v>567</v>
      </c>
      <c r="I128" s="82" t="s">
        <v>577</v>
      </c>
      <c r="J128" s="82" t="s">
        <v>262</v>
      </c>
      <c r="K128" s="82">
        <v>3</v>
      </c>
      <c r="L128" s="82"/>
    </row>
    <row r="129" spans="1:12" ht="28.5">
      <c r="A129" s="53">
        <v>127</v>
      </c>
      <c r="B129" s="225"/>
      <c r="C129" s="69" t="s">
        <v>69</v>
      </c>
      <c r="D129" s="70" t="s">
        <v>483</v>
      </c>
      <c r="E129" s="71">
        <v>4.7</v>
      </c>
      <c r="F129" s="80" t="s">
        <v>581</v>
      </c>
      <c r="G129" s="84" t="s">
        <v>566</v>
      </c>
      <c r="H129" s="84" t="s">
        <v>567</v>
      </c>
      <c r="I129" s="82" t="s">
        <v>578</v>
      </c>
      <c r="J129" s="82" t="s">
        <v>262</v>
      </c>
      <c r="K129" s="82">
        <v>3</v>
      </c>
      <c r="L129" s="82"/>
    </row>
    <row r="130" spans="1:12">
      <c r="A130" s="53">
        <v>128</v>
      </c>
      <c r="B130" s="225"/>
      <c r="C130" s="60" t="s">
        <v>69</v>
      </c>
      <c r="D130" s="66" t="s">
        <v>484</v>
      </c>
      <c r="E130" s="61">
        <v>20</v>
      </c>
      <c r="F130" s="80" t="s">
        <v>565</v>
      </c>
      <c r="G130" s="84" t="s">
        <v>566</v>
      </c>
      <c r="H130" s="84" t="s">
        <v>567</v>
      </c>
      <c r="I130" s="82" t="s">
        <v>579</v>
      </c>
      <c r="J130" s="82" t="s">
        <v>262</v>
      </c>
      <c r="K130" s="82">
        <v>3</v>
      </c>
      <c r="L130" s="82"/>
    </row>
    <row r="131" spans="1:12">
      <c r="A131" s="53">
        <v>129</v>
      </c>
      <c r="B131" s="225"/>
      <c r="C131" s="60" t="s">
        <v>69</v>
      </c>
      <c r="D131" s="66" t="s">
        <v>485</v>
      </c>
      <c r="E131" s="61">
        <v>11.6</v>
      </c>
      <c r="F131" s="80" t="s">
        <v>572</v>
      </c>
      <c r="G131" s="84" t="s">
        <v>566</v>
      </c>
      <c r="H131" s="84" t="s">
        <v>567</v>
      </c>
      <c r="I131" s="82" t="s">
        <v>582</v>
      </c>
      <c r="J131" s="82" t="s">
        <v>262</v>
      </c>
      <c r="K131" s="82">
        <v>3</v>
      </c>
      <c r="L131" s="82"/>
    </row>
    <row r="132" spans="1:12">
      <c r="A132" s="53">
        <v>130</v>
      </c>
      <c r="B132" s="225"/>
      <c r="C132" s="60" t="s">
        <v>69</v>
      </c>
      <c r="D132" s="66" t="s">
        <v>486</v>
      </c>
      <c r="E132" s="61">
        <v>11</v>
      </c>
      <c r="F132" s="80" t="s">
        <v>575</v>
      </c>
      <c r="G132" s="84" t="s">
        <v>566</v>
      </c>
      <c r="H132" s="84" t="s">
        <v>567</v>
      </c>
      <c r="I132" s="82" t="s">
        <v>583</v>
      </c>
      <c r="J132" s="82" t="s">
        <v>262</v>
      </c>
      <c r="K132" s="82">
        <v>3</v>
      </c>
      <c r="L132" s="82"/>
    </row>
    <row r="133" spans="1:12" ht="42.75">
      <c r="A133" s="53">
        <v>131</v>
      </c>
      <c r="B133" s="225"/>
      <c r="C133" s="56" t="s">
        <v>487</v>
      </c>
      <c r="D133" s="66" t="s">
        <v>488</v>
      </c>
      <c r="E133" s="58">
        <v>21.5</v>
      </c>
      <c r="F133" s="81" t="s">
        <v>302</v>
      </c>
      <c r="G133" s="81" t="s">
        <v>259</v>
      </c>
      <c r="H133" s="81" t="s">
        <v>317</v>
      </c>
      <c r="I133" s="82" t="s">
        <v>558</v>
      </c>
      <c r="J133" s="82" t="s">
        <v>559</v>
      </c>
      <c r="K133" s="82">
        <v>3</v>
      </c>
      <c r="L133" s="82"/>
    </row>
    <row r="134" spans="1:12" ht="42.75">
      <c r="A134" s="53">
        <v>132</v>
      </c>
      <c r="B134" s="225"/>
      <c r="C134" s="56" t="s">
        <v>489</v>
      </c>
      <c r="D134" s="66" t="s">
        <v>490</v>
      </c>
      <c r="E134" s="58">
        <v>14.9</v>
      </c>
      <c r="F134" s="81" t="s">
        <v>294</v>
      </c>
      <c r="G134" s="81" t="s">
        <v>259</v>
      </c>
      <c r="H134" s="81" t="s">
        <v>547</v>
      </c>
      <c r="I134" s="82" t="s">
        <v>548</v>
      </c>
      <c r="J134" s="82" t="s">
        <v>559</v>
      </c>
      <c r="K134" s="82">
        <v>3</v>
      </c>
      <c r="L134" s="82"/>
    </row>
    <row r="135" spans="1:12" ht="28.5" hidden="1">
      <c r="A135" s="53">
        <v>133</v>
      </c>
      <c r="B135" s="225"/>
      <c r="C135" s="56" t="s">
        <v>491</v>
      </c>
      <c r="D135" s="66" t="s">
        <v>13</v>
      </c>
      <c r="E135" s="58">
        <v>52.3</v>
      </c>
      <c r="F135" s="81"/>
      <c r="G135" s="81"/>
      <c r="H135" s="81"/>
      <c r="I135" s="82"/>
      <c r="J135" s="82"/>
      <c r="K135" s="82"/>
      <c r="L135" s="82"/>
    </row>
    <row r="136" spans="1:12" ht="28.5" hidden="1">
      <c r="A136" s="53">
        <v>134</v>
      </c>
      <c r="B136" s="225"/>
      <c r="C136" s="56" t="s">
        <v>492</v>
      </c>
      <c r="D136" s="66" t="s">
        <v>493</v>
      </c>
      <c r="E136" s="58">
        <v>32.700000000000003</v>
      </c>
      <c r="F136" s="81"/>
      <c r="G136" s="81"/>
      <c r="H136" s="81"/>
      <c r="I136" s="82"/>
      <c r="J136" s="82"/>
      <c r="K136" s="82"/>
      <c r="L136" s="82"/>
    </row>
    <row r="137" spans="1:12" hidden="1">
      <c r="A137" s="53">
        <v>135</v>
      </c>
      <c r="B137" s="225"/>
      <c r="C137" s="62" t="s">
        <v>494</v>
      </c>
      <c r="D137" s="63" t="s">
        <v>495</v>
      </c>
      <c r="E137" s="64">
        <v>34.4</v>
      </c>
      <c r="F137" s="81"/>
      <c r="G137" s="81"/>
      <c r="H137" s="81"/>
      <c r="I137" s="82"/>
      <c r="J137" s="82"/>
      <c r="K137" s="82"/>
      <c r="L137" s="82"/>
    </row>
    <row r="138" spans="1:12">
      <c r="A138" s="53">
        <v>136</v>
      </c>
      <c r="B138" s="225"/>
      <c r="C138" s="69" t="s">
        <v>101</v>
      </c>
      <c r="D138" s="70" t="s">
        <v>496</v>
      </c>
      <c r="E138" s="71">
        <v>110.3</v>
      </c>
      <c r="F138" s="81" t="s">
        <v>292</v>
      </c>
      <c r="G138" s="81" t="s">
        <v>259</v>
      </c>
      <c r="H138" s="81" t="s">
        <v>547</v>
      </c>
      <c r="I138" s="82" t="s">
        <v>548</v>
      </c>
      <c r="J138" s="82" t="s">
        <v>559</v>
      </c>
      <c r="K138" s="82">
        <v>3</v>
      </c>
      <c r="L138" s="82"/>
    </row>
    <row r="139" spans="1:12">
      <c r="A139" s="53">
        <v>137</v>
      </c>
      <c r="B139" s="225"/>
      <c r="C139" s="72" t="s">
        <v>497</v>
      </c>
      <c r="D139" s="70" t="s">
        <v>498</v>
      </c>
      <c r="E139" s="71">
        <v>17.100000000000001</v>
      </c>
      <c r="F139" s="81" t="s">
        <v>302</v>
      </c>
      <c r="G139" s="81" t="s">
        <v>259</v>
      </c>
      <c r="H139" s="81" t="s">
        <v>547</v>
      </c>
      <c r="I139" s="82" t="s">
        <v>548</v>
      </c>
      <c r="J139" s="82" t="s">
        <v>559</v>
      </c>
      <c r="K139" s="82">
        <v>3</v>
      </c>
      <c r="L139" s="82"/>
    </row>
    <row r="140" spans="1:12">
      <c r="A140" s="53">
        <v>138</v>
      </c>
      <c r="B140" s="225"/>
      <c r="C140" s="69" t="s">
        <v>499</v>
      </c>
      <c r="D140" s="70" t="s">
        <v>74</v>
      </c>
      <c r="E140" s="71">
        <v>10</v>
      </c>
      <c r="F140" s="81" t="s">
        <v>294</v>
      </c>
      <c r="G140" s="81" t="s">
        <v>259</v>
      </c>
      <c r="H140" s="81" t="s">
        <v>547</v>
      </c>
      <c r="I140" s="82" t="s">
        <v>548</v>
      </c>
      <c r="J140" s="82" t="s">
        <v>559</v>
      </c>
      <c r="K140" s="82">
        <v>3</v>
      </c>
      <c r="L140" s="82"/>
    </row>
    <row r="141" spans="1:12">
      <c r="A141" s="53">
        <v>139</v>
      </c>
      <c r="B141" s="225"/>
      <c r="C141" s="72" t="s">
        <v>500</v>
      </c>
      <c r="D141" s="73" t="s">
        <v>102</v>
      </c>
      <c r="E141" s="74">
        <v>10</v>
      </c>
      <c r="F141" s="81" t="s">
        <v>294</v>
      </c>
      <c r="G141" s="81" t="s">
        <v>259</v>
      </c>
      <c r="H141" s="81" t="s">
        <v>547</v>
      </c>
      <c r="I141" s="82" t="s">
        <v>548</v>
      </c>
      <c r="J141" s="82" t="s">
        <v>559</v>
      </c>
      <c r="K141" s="82">
        <v>3</v>
      </c>
      <c r="L141" s="82"/>
    </row>
    <row r="142" spans="1:12" ht="14.85" customHeight="1">
      <c r="A142" s="53">
        <v>140</v>
      </c>
      <c r="B142" s="225"/>
      <c r="C142" s="234" t="s">
        <v>119</v>
      </c>
      <c r="D142" s="235"/>
      <c r="E142" s="75">
        <f>SUM(E106:E141)</f>
        <v>645.19999999999993</v>
      </c>
      <c r="F142" s="81"/>
      <c r="G142" s="81"/>
      <c r="H142" s="81"/>
      <c r="I142" s="82"/>
      <c r="J142" s="82"/>
      <c r="K142" s="82"/>
      <c r="L142" s="82"/>
    </row>
    <row r="143" spans="1:12">
      <c r="A143" s="53">
        <v>141</v>
      </c>
      <c r="B143" s="225" t="s">
        <v>501</v>
      </c>
      <c r="C143" s="69" t="s">
        <v>146</v>
      </c>
      <c r="D143" s="70" t="s">
        <v>502</v>
      </c>
      <c r="E143" s="71">
        <v>10.5</v>
      </c>
      <c r="F143" s="81" t="s">
        <v>296</v>
      </c>
      <c r="G143" s="81" t="s">
        <v>259</v>
      </c>
      <c r="H143" s="81" t="s">
        <v>317</v>
      </c>
      <c r="I143" s="82" t="s">
        <v>558</v>
      </c>
      <c r="J143" s="82" t="s">
        <v>559</v>
      </c>
      <c r="K143" s="82">
        <v>2</v>
      </c>
      <c r="L143" s="82"/>
    </row>
    <row r="144" spans="1:12">
      <c r="A144" s="53">
        <v>142</v>
      </c>
      <c r="B144" s="225"/>
      <c r="C144" s="69" t="s">
        <v>503</v>
      </c>
      <c r="D144" s="70" t="s">
        <v>504</v>
      </c>
      <c r="E144" s="71">
        <v>2.9</v>
      </c>
      <c r="F144" s="81" t="s">
        <v>296</v>
      </c>
      <c r="G144" s="81" t="s">
        <v>259</v>
      </c>
      <c r="H144" s="81" t="s">
        <v>317</v>
      </c>
      <c r="I144" s="82" t="s">
        <v>558</v>
      </c>
      <c r="J144" s="82" t="s">
        <v>559</v>
      </c>
      <c r="K144" s="82">
        <v>2</v>
      </c>
      <c r="L144" s="82"/>
    </row>
    <row r="145" spans="1:12">
      <c r="A145" s="53">
        <v>143</v>
      </c>
      <c r="B145" s="225"/>
      <c r="C145" s="69" t="s">
        <v>505</v>
      </c>
      <c r="D145" s="70" t="s">
        <v>506</v>
      </c>
      <c r="E145" s="71">
        <v>5.3</v>
      </c>
      <c r="F145" s="81" t="s">
        <v>294</v>
      </c>
      <c r="G145" s="81" t="s">
        <v>259</v>
      </c>
      <c r="H145" s="81" t="s">
        <v>317</v>
      </c>
      <c r="I145" s="82" t="s">
        <v>558</v>
      </c>
      <c r="J145" s="82" t="s">
        <v>559</v>
      </c>
      <c r="K145" s="82">
        <v>2</v>
      </c>
      <c r="L145" s="82"/>
    </row>
    <row r="146" spans="1:12">
      <c r="A146" s="53">
        <v>144</v>
      </c>
      <c r="B146" s="225"/>
      <c r="C146" s="69" t="s">
        <v>507</v>
      </c>
      <c r="D146" s="70" t="s">
        <v>508</v>
      </c>
      <c r="E146" s="71">
        <v>4.8</v>
      </c>
      <c r="F146" s="81" t="s">
        <v>296</v>
      </c>
      <c r="G146" s="81" t="s">
        <v>259</v>
      </c>
      <c r="H146" s="81" t="s">
        <v>317</v>
      </c>
      <c r="I146" s="82" t="s">
        <v>558</v>
      </c>
      <c r="J146" s="82" t="s">
        <v>559</v>
      </c>
      <c r="K146" s="82">
        <v>2</v>
      </c>
      <c r="L146" s="82"/>
    </row>
    <row r="147" spans="1:12">
      <c r="A147" s="53">
        <v>145</v>
      </c>
      <c r="B147" s="225"/>
      <c r="C147" s="69" t="s">
        <v>509</v>
      </c>
      <c r="D147" s="70" t="s">
        <v>510</v>
      </c>
      <c r="E147" s="71">
        <v>4.4000000000000004</v>
      </c>
      <c r="F147" s="81" t="s">
        <v>296</v>
      </c>
      <c r="G147" s="81" t="s">
        <v>259</v>
      </c>
      <c r="H147" s="81" t="s">
        <v>317</v>
      </c>
      <c r="I147" s="82" t="s">
        <v>558</v>
      </c>
      <c r="J147" s="82" t="s">
        <v>559</v>
      </c>
      <c r="K147" s="82">
        <v>2</v>
      </c>
      <c r="L147" s="82"/>
    </row>
    <row r="148" spans="1:12" ht="28.5">
      <c r="A148" s="53">
        <v>146</v>
      </c>
      <c r="B148" s="225"/>
      <c r="C148" s="69" t="s">
        <v>511</v>
      </c>
      <c r="D148" s="70" t="s">
        <v>512</v>
      </c>
      <c r="E148" s="71">
        <v>3.6</v>
      </c>
      <c r="F148" s="81" t="s">
        <v>296</v>
      </c>
      <c r="G148" s="81" t="s">
        <v>259</v>
      </c>
      <c r="H148" s="81" t="s">
        <v>317</v>
      </c>
      <c r="I148" s="82" t="s">
        <v>558</v>
      </c>
      <c r="J148" s="82" t="s">
        <v>559</v>
      </c>
      <c r="K148" s="82">
        <v>2</v>
      </c>
      <c r="L148" s="82"/>
    </row>
    <row r="149" spans="1:12" ht="28.5">
      <c r="A149" s="53">
        <v>147</v>
      </c>
      <c r="B149" s="225"/>
      <c r="C149" s="56" t="s">
        <v>513</v>
      </c>
      <c r="D149" s="66" t="s">
        <v>514</v>
      </c>
      <c r="E149" s="58">
        <v>18.2</v>
      </c>
      <c r="F149" s="81" t="s">
        <v>294</v>
      </c>
      <c r="G149" s="81" t="s">
        <v>259</v>
      </c>
      <c r="H149" s="81" t="s">
        <v>317</v>
      </c>
      <c r="I149" s="82" t="s">
        <v>558</v>
      </c>
      <c r="J149" s="82" t="s">
        <v>559</v>
      </c>
      <c r="K149" s="82">
        <v>2</v>
      </c>
      <c r="L149" s="82"/>
    </row>
    <row r="150" spans="1:12">
      <c r="A150" s="53">
        <v>148</v>
      </c>
      <c r="B150" s="225"/>
      <c r="C150" s="56" t="s">
        <v>515</v>
      </c>
      <c r="D150" s="66" t="s">
        <v>516</v>
      </c>
      <c r="E150" s="58">
        <v>42.3</v>
      </c>
      <c r="F150" s="81" t="s">
        <v>302</v>
      </c>
      <c r="G150" s="81" t="s">
        <v>259</v>
      </c>
      <c r="H150" s="81" t="s">
        <v>317</v>
      </c>
      <c r="I150" s="82" t="s">
        <v>558</v>
      </c>
      <c r="J150" s="82" t="s">
        <v>559</v>
      </c>
      <c r="K150" s="82">
        <v>3</v>
      </c>
      <c r="L150" s="82"/>
    </row>
    <row r="151" spans="1:12" ht="28.5">
      <c r="A151" s="53">
        <v>149</v>
      </c>
      <c r="B151" s="225"/>
      <c r="C151" s="56" t="s">
        <v>517</v>
      </c>
      <c r="D151" s="66" t="s">
        <v>518</v>
      </c>
      <c r="E151" s="58">
        <v>43.5</v>
      </c>
      <c r="F151" s="81" t="s">
        <v>302</v>
      </c>
      <c r="G151" s="81" t="s">
        <v>259</v>
      </c>
      <c r="H151" s="81" t="s">
        <v>317</v>
      </c>
      <c r="I151" s="82" t="s">
        <v>558</v>
      </c>
      <c r="J151" s="82" t="s">
        <v>559</v>
      </c>
      <c r="K151" s="82">
        <v>3</v>
      </c>
      <c r="L151" s="82"/>
    </row>
    <row r="152" spans="1:12">
      <c r="A152" s="53">
        <v>150</v>
      </c>
      <c r="B152" s="225"/>
      <c r="C152" s="56" t="s">
        <v>519</v>
      </c>
      <c r="D152" s="66" t="s">
        <v>520</v>
      </c>
      <c r="E152" s="61">
        <v>16.399999999999999</v>
      </c>
      <c r="F152" s="81" t="s">
        <v>294</v>
      </c>
      <c r="G152" s="81" t="s">
        <v>259</v>
      </c>
      <c r="H152" s="81" t="s">
        <v>317</v>
      </c>
      <c r="I152" s="82" t="s">
        <v>558</v>
      </c>
      <c r="J152" s="82" t="s">
        <v>559</v>
      </c>
      <c r="K152" s="82">
        <v>3</v>
      </c>
      <c r="L152" s="82"/>
    </row>
    <row r="153" spans="1:12">
      <c r="A153" s="53">
        <v>151</v>
      </c>
      <c r="B153" s="225"/>
      <c r="C153" s="69" t="s">
        <v>521</v>
      </c>
      <c r="D153" s="70" t="s">
        <v>522</v>
      </c>
      <c r="E153" s="71">
        <v>6.6</v>
      </c>
      <c r="F153" s="81" t="s">
        <v>302</v>
      </c>
      <c r="G153" s="81" t="s">
        <v>259</v>
      </c>
      <c r="H153" s="81" t="s">
        <v>317</v>
      </c>
      <c r="I153" s="82" t="s">
        <v>558</v>
      </c>
      <c r="J153" s="82" t="s">
        <v>559</v>
      </c>
      <c r="K153" s="82">
        <v>3</v>
      </c>
      <c r="L153" s="82"/>
    </row>
    <row r="154" spans="1:12" ht="28.5">
      <c r="A154" s="53">
        <v>152</v>
      </c>
      <c r="B154" s="225"/>
      <c r="C154" s="69" t="s">
        <v>131</v>
      </c>
      <c r="D154" s="70" t="s">
        <v>523</v>
      </c>
      <c r="E154" s="71">
        <v>10</v>
      </c>
      <c r="F154" s="81" t="s">
        <v>288</v>
      </c>
      <c r="G154" s="81" t="s">
        <v>259</v>
      </c>
      <c r="H154" s="81" t="s">
        <v>547</v>
      </c>
      <c r="I154" s="82" t="s">
        <v>548</v>
      </c>
      <c r="J154" s="82" t="s">
        <v>559</v>
      </c>
      <c r="K154" s="82">
        <v>3</v>
      </c>
      <c r="L154" s="82"/>
    </row>
    <row r="155" spans="1:12">
      <c r="A155" s="53">
        <v>153</v>
      </c>
      <c r="B155" s="225"/>
      <c r="C155" s="69" t="s">
        <v>524</v>
      </c>
      <c r="D155" s="70" t="s">
        <v>525</v>
      </c>
      <c r="E155" s="71">
        <v>6.8</v>
      </c>
      <c r="F155" s="81" t="s">
        <v>302</v>
      </c>
      <c r="G155" s="81" t="s">
        <v>259</v>
      </c>
      <c r="H155" s="81" t="s">
        <v>317</v>
      </c>
      <c r="I155" s="82" t="s">
        <v>558</v>
      </c>
      <c r="J155" s="82" t="s">
        <v>559</v>
      </c>
      <c r="K155" s="82">
        <v>3</v>
      </c>
      <c r="L155" s="82"/>
    </row>
    <row r="156" spans="1:12" ht="28.5">
      <c r="A156" s="53">
        <v>154</v>
      </c>
      <c r="B156" s="225"/>
      <c r="C156" s="69" t="s">
        <v>166</v>
      </c>
      <c r="D156" s="70" t="s">
        <v>526</v>
      </c>
      <c r="E156" s="71">
        <v>1.6</v>
      </c>
      <c r="F156" s="81" t="s">
        <v>294</v>
      </c>
      <c r="G156" s="81" t="s">
        <v>259</v>
      </c>
      <c r="H156" s="81" t="s">
        <v>547</v>
      </c>
      <c r="I156" s="82" t="s">
        <v>548</v>
      </c>
      <c r="J156" s="82" t="s">
        <v>559</v>
      </c>
      <c r="K156" s="82">
        <v>3</v>
      </c>
      <c r="L156" s="82"/>
    </row>
    <row r="157" spans="1:12" ht="28.5">
      <c r="A157" s="53">
        <v>155</v>
      </c>
      <c r="B157" s="225"/>
      <c r="C157" s="69" t="s">
        <v>527</v>
      </c>
      <c r="D157" s="70" t="s">
        <v>528</v>
      </c>
      <c r="E157" s="71">
        <v>1.6</v>
      </c>
      <c r="F157" s="81" t="s">
        <v>294</v>
      </c>
      <c r="G157" s="81" t="s">
        <v>259</v>
      </c>
      <c r="H157" s="81" t="s">
        <v>547</v>
      </c>
      <c r="I157" s="82" t="s">
        <v>548</v>
      </c>
      <c r="J157" s="82" t="s">
        <v>559</v>
      </c>
      <c r="K157" s="82">
        <v>3</v>
      </c>
      <c r="L157" s="82"/>
    </row>
    <row r="158" spans="1:12" ht="42.75">
      <c r="A158" s="53">
        <v>156</v>
      </c>
      <c r="B158" s="225"/>
      <c r="C158" s="69" t="s">
        <v>529</v>
      </c>
      <c r="D158" s="70" t="s">
        <v>530</v>
      </c>
      <c r="E158" s="71">
        <v>520</v>
      </c>
      <c r="F158" s="81" t="s">
        <v>562</v>
      </c>
      <c r="G158" s="81" t="s">
        <v>259</v>
      </c>
      <c r="H158" s="81" t="s">
        <v>317</v>
      </c>
      <c r="I158" s="82" t="s">
        <v>558</v>
      </c>
      <c r="J158" s="82" t="s">
        <v>561</v>
      </c>
      <c r="K158" s="82">
        <v>2</v>
      </c>
      <c r="L158" s="82"/>
    </row>
    <row r="159" spans="1:12">
      <c r="A159" s="53">
        <v>157</v>
      </c>
      <c r="B159" s="225"/>
      <c r="C159" s="56" t="s">
        <v>531</v>
      </c>
      <c r="D159" s="66" t="s">
        <v>532</v>
      </c>
      <c r="E159" s="58">
        <v>3960</v>
      </c>
      <c r="F159" s="81" t="s">
        <v>560</v>
      </c>
      <c r="G159" s="81" t="s">
        <v>259</v>
      </c>
      <c r="H159" s="81" t="s">
        <v>317</v>
      </c>
      <c r="I159" s="82" t="s">
        <v>558</v>
      </c>
      <c r="J159" s="82" t="s">
        <v>561</v>
      </c>
      <c r="K159" s="82">
        <v>2</v>
      </c>
      <c r="L159" s="82"/>
    </row>
    <row r="160" spans="1:12">
      <c r="A160" s="53">
        <v>158</v>
      </c>
      <c r="B160" s="225"/>
      <c r="C160" s="56" t="s">
        <v>533</v>
      </c>
      <c r="D160" s="66" t="s">
        <v>534</v>
      </c>
      <c r="E160" s="58">
        <v>28.5</v>
      </c>
      <c r="F160" s="81" t="s">
        <v>302</v>
      </c>
      <c r="G160" s="81" t="s">
        <v>259</v>
      </c>
      <c r="H160" s="81" t="s">
        <v>317</v>
      </c>
      <c r="I160" s="82" t="s">
        <v>558</v>
      </c>
      <c r="J160" s="82" t="s">
        <v>559</v>
      </c>
      <c r="K160" s="82">
        <v>3</v>
      </c>
      <c r="L160" s="82"/>
    </row>
    <row r="161" spans="1:12">
      <c r="A161" s="53">
        <v>159</v>
      </c>
      <c r="B161" s="225"/>
      <c r="C161" s="62" t="s">
        <v>535</v>
      </c>
      <c r="D161" s="63" t="s">
        <v>536</v>
      </c>
      <c r="E161" s="64">
        <v>29.1</v>
      </c>
      <c r="F161" s="81" t="s">
        <v>302</v>
      </c>
      <c r="G161" s="81" t="s">
        <v>259</v>
      </c>
      <c r="H161" s="81" t="s">
        <v>317</v>
      </c>
      <c r="I161" s="82" t="s">
        <v>558</v>
      </c>
      <c r="J161" s="82" t="s">
        <v>559</v>
      </c>
      <c r="K161" s="82">
        <v>3</v>
      </c>
      <c r="L161" s="82"/>
    </row>
    <row r="162" spans="1:12">
      <c r="A162" s="53">
        <v>160</v>
      </c>
      <c r="B162" s="225"/>
      <c r="C162" s="60" t="s">
        <v>537</v>
      </c>
      <c r="D162" s="66" t="s">
        <v>538</v>
      </c>
      <c r="E162" s="61">
        <v>14.3</v>
      </c>
      <c r="F162" s="81" t="s">
        <v>302</v>
      </c>
      <c r="G162" s="81" t="s">
        <v>259</v>
      </c>
      <c r="H162" s="81" t="s">
        <v>317</v>
      </c>
      <c r="I162" s="82" t="s">
        <v>558</v>
      </c>
      <c r="J162" s="82" t="s">
        <v>559</v>
      </c>
      <c r="K162" s="82">
        <v>3</v>
      </c>
      <c r="L162" s="82"/>
    </row>
    <row r="163" spans="1:12">
      <c r="A163" s="53">
        <v>161</v>
      </c>
      <c r="B163" s="225"/>
      <c r="C163" s="60" t="s">
        <v>539</v>
      </c>
      <c r="D163" s="66" t="s">
        <v>540</v>
      </c>
      <c r="E163" s="61">
        <v>21.3</v>
      </c>
      <c r="F163" s="81" t="s">
        <v>302</v>
      </c>
      <c r="G163" s="81" t="s">
        <v>259</v>
      </c>
      <c r="H163" s="81" t="s">
        <v>317</v>
      </c>
      <c r="I163" s="82" t="s">
        <v>558</v>
      </c>
      <c r="J163" s="82" t="s">
        <v>559</v>
      </c>
      <c r="K163" s="82">
        <v>3</v>
      </c>
      <c r="L163" s="82"/>
    </row>
    <row r="164" spans="1:12">
      <c r="A164" s="53">
        <v>162</v>
      </c>
      <c r="B164" s="225"/>
      <c r="C164" s="60" t="s">
        <v>541</v>
      </c>
      <c r="D164" s="66" t="s">
        <v>70</v>
      </c>
      <c r="E164" s="61">
        <v>40.4</v>
      </c>
      <c r="F164" s="81" t="s">
        <v>296</v>
      </c>
      <c r="G164" s="81" t="s">
        <v>259</v>
      </c>
      <c r="H164" s="81" t="s">
        <v>547</v>
      </c>
      <c r="I164" s="82" t="s">
        <v>548</v>
      </c>
      <c r="J164" s="82" t="s">
        <v>559</v>
      </c>
      <c r="K164" s="82">
        <v>3</v>
      </c>
      <c r="L164" s="82"/>
    </row>
    <row r="165" spans="1:12">
      <c r="A165" s="53">
        <v>163</v>
      </c>
      <c r="B165" s="225"/>
      <c r="C165" s="60" t="s">
        <v>131</v>
      </c>
      <c r="D165" s="66" t="s">
        <v>542</v>
      </c>
      <c r="E165" s="61">
        <v>3</v>
      </c>
      <c r="F165" s="81" t="s">
        <v>296</v>
      </c>
      <c r="G165" s="81" t="s">
        <v>259</v>
      </c>
      <c r="H165" s="81" t="s">
        <v>547</v>
      </c>
      <c r="I165" s="82" t="s">
        <v>548</v>
      </c>
      <c r="J165" s="82" t="s">
        <v>559</v>
      </c>
      <c r="K165" s="82">
        <v>3</v>
      </c>
      <c r="L165" s="82"/>
    </row>
    <row r="166" spans="1:12" ht="12.75" hidden="1" customHeight="1">
      <c r="A166" s="53">
        <v>164</v>
      </c>
      <c r="B166" s="225"/>
      <c r="C166" s="76" t="s">
        <v>543</v>
      </c>
      <c r="D166" s="77" t="s">
        <v>544</v>
      </c>
      <c r="E166" s="61"/>
      <c r="F166" s="81"/>
      <c r="G166" s="81"/>
      <c r="H166" s="81"/>
      <c r="I166" s="82"/>
      <c r="J166" s="82"/>
      <c r="K166" s="82"/>
      <c r="L166" s="82"/>
    </row>
    <row r="167" spans="1:12" hidden="1">
      <c r="A167" s="53">
        <v>165</v>
      </c>
      <c r="B167" s="225"/>
      <c r="C167" s="76" t="s">
        <v>543</v>
      </c>
      <c r="D167" s="77" t="s">
        <v>545</v>
      </c>
      <c r="E167" s="61"/>
      <c r="F167" s="81"/>
      <c r="G167" s="81"/>
      <c r="H167" s="81"/>
      <c r="I167" s="82"/>
      <c r="J167" s="82"/>
      <c r="K167" s="82"/>
      <c r="L167" s="82"/>
    </row>
    <row r="168" spans="1:12" ht="15">
      <c r="A168" s="53">
        <v>166</v>
      </c>
      <c r="B168" s="225"/>
      <c r="C168" s="226" t="s">
        <v>203</v>
      </c>
      <c r="D168" s="227"/>
      <c r="E168" s="65">
        <f>SUM(E143:E167)</f>
        <v>4795.1000000000004</v>
      </c>
      <c r="F168" s="81"/>
      <c r="G168" s="81"/>
      <c r="H168" s="81"/>
      <c r="I168" s="82"/>
      <c r="J168" s="82"/>
      <c r="K168" s="82"/>
      <c r="L168" s="82"/>
    </row>
    <row r="169" spans="1:12">
      <c r="A169" s="53">
        <v>167</v>
      </c>
      <c r="B169" s="228" t="s">
        <v>204</v>
      </c>
      <c r="C169" s="60" t="s">
        <v>591</v>
      </c>
      <c r="D169" s="66"/>
      <c r="E169" s="61"/>
      <c r="F169" s="81" t="s">
        <v>563</v>
      </c>
      <c r="G169" s="81" t="s">
        <v>259</v>
      </c>
      <c r="H169" s="81" t="s">
        <v>317</v>
      </c>
      <c r="I169" s="81" t="s">
        <v>595</v>
      </c>
      <c r="J169" s="82" t="s">
        <v>559</v>
      </c>
      <c r="K169" s="82">
        <v>3.5</v>
      </c>
      <c r="L169" s="82"/>
    </row>
    <row r="170" spans="1:12">
      <c r="A170" s="53">
        <v>168</v>
      </c>
      <c r="B170" s="228"/>
      <c r="C170" s="60" t="s">
        <v>592</v>
      </c>
      <c r="D170" s="66"/>
      <c r="E170" s="61"/>
      <c r="F170" s="81" t="s">
        <v>563</v>
      </c>
      <c r="G170" s="81" t="s">
        <v>259</v>
      </c>
      <c r="H170" s="81" t="s">
        <v>317</v>
      </c>
      <c r="I170" s="81" t="s">
        <v>595</v>
      </c>
      <c r="J170" s="82" t="s">
        <v>559</v>
      </c>
      <c r="K170" s="82">
        <v>3.5</v>
      </c>
      <c r="L170" s="82"/>
    </row>
    <row r="171" spans="1:12" ht="14.25" customHeight="1">
      <c r="A171" s="53">
        <v>169</v>
      </c>
      <c r="B171" s="228"/>
      <c r="C171" s="60" t="s">
        <v>593</v>
      </c>
      <c r="D171" s="66"/>
      <c r="E171" s="61"/>
      <c r="F171" s="81" t="s">
        <v>594</v>
      </c>
      <c r="G171" s="81" t="s">
        <v>259</v>
      </c>
      <c r="H171" s="81" t="s">
        <v>596</v>
      </c>
      <c r="I171" s="82" t="s">
        <v>597</v>
      </c>
      <c r="J171" s="82" t="s">
        <v>559</v>
      </c>
      <c r="K171" s="82">
        <v>3.5</v>
      </c>
      <c r="L171" s="82"/>
    </row>
    <row r="172" spans="1:12" ht="42.75">
      <c r="A172" s="53">
        <v>170</v>
      </c>
      <c r="B172" s="228"/>
      <c r="C172" s="60" t="s">
        <v>590</v>
      </c>
      <c r="D172" s="66"/>
      <c r="E172" s="61"/>
      <c r="F172" s="81" t="s">
        <v>598</v>
      </c>
      <c r="G172" s="81" t="s">
        <v>259</v>
      </c>
      <c r="H172" s="81" t="s">
        <v>599</v>
      </c>
      <c r="I172" s="82" t="s">
        <v>600</v>
      </c>
      <c r="J172" s="82" t="s">
        <v>601</v>
      </c>
      <c r="K172" s="82">
        <v>3.5</v>
      </c>
      <c r="L172" s="82"/>
    </row>
    <row r="173" spans="1:12" ht="57">
      <c r="A173" s="53">
        <v>171</v>
      </c>
      <c r="B173" s="228"/>
      <c r="C173" s="60" t="s">
        <v>602</v>
      </c>
      <c r="D173" s="66"/>
      <c r="E173" s="61"/>
      <c r="F173" s="81" t="s">
        <v>604</v>
      </c>
      <c r="G173" s="81" t="s">
        <v>259</v>
      </c>
      <c r="H173" s="81" t="s">
        <v>605</v>
      </c>
      <c r="I173" s="82" t="s">
        <v>606</v>
      </c>
      <c r="J173" s="82" t="s">
        <v>603</v>
      </c>
      <c r="K173" s="82">
        <v>3.5</v>
      </c>
      <c r="L173" s="82"/>
    </row>
    <row r="174" spans="1:12" ht="42.75">
      <c r="A174" s="53">
        <v>172</v>
      </c>
      <c r="B174" s="228"/>
      <c r="C174" s="60" t="s">
        <v>607</v>
      </c>
      <c r="D174" s="66"/>
      <c r="E174" s="61"/>
      <c r="F174" s="81" t="s">
        <v>608</v>
      </c>
      <c r="G174" s="81" t="s">
        <v>259</v>
      </c>
      <c r="H174" s="81" t="s">
        <v>609</v>
      </c>
      <c r="I174" s="82" t="s">
        <v>610</v>
      </c>
      <c r="J174" s="82" t="s">
        <v>611</v>
      </c>
      <c r="K174" s="82">
        <v>3.5</v>
      </c>
      <c r="L174" s="82"/>
    </row>
    <row r="175" spans="1:12" ht="42.75">
      <c r="A175" s="53">
        <v>173</v>
      </c>
      <c r="B175" s="228"/>
      <c r="C175" s="60" t="s">
        <v>613</v>
      </c>
      <c r="D175" s="66"/>
      <c r="E175" s="61"/>
      <c r="F175" s="81" t="s">
        <v>612</v>
      </c>
      <c r="G175" s="81" t="s">
        <v>259</v>
      </c>
      <c r="H175" s="81" t="s">
        <v>609</v>
      </c>
      <c r="I175" s="82" t="s">
        <v>610</v>
      </c>
      <c r="J175" s="82" t="s">
        <v>611</v>
      </c>
      <c r="K175" s="82">
        <v>3.5</v>
      </c>
      <c r="L175" s="82"/>
    </row>
    <row r="176" spans="1:12" ht="42.75">
      <c r="A176" s="53">
        <v>174</v>
      </c>
      <c r="B176" s="228"/>
      <c r="C176" s="60" t="s">
        <v>614</v>
      </c>
      <c r="D176" s="66"/>
      <c r="E176" s="61"/>
      <c r="F176" s="81" t="s">
        <v>612</v>
      </c>
      <c r="G176" s="81" t="s">
        <v>259</v>
      </c>
      <c r="H176" s="81" t="s">
        <v>609</v>
      </c>
      <c r="I176" s="82" t="s">
        <v>610</v>
      </c>
      <c r="J176" s="82" t="s">
        <v>611</v>
      </c>
      <c r="K176" s="82">
        <v>3.5</v>
      </c>
      <c r="L176" s="82"/>
    </row>
    <row r="177" spans="1:12">
      <c r="A177" s="53">
        <v>189</v>
      </c>
      <c r="B177" s="228"/>
      <c r="C177" s="229" t="s">
        <v>239</v>
      </c>
      <c r="D177" s="230"/>
      <c r="E177" s="78">
        <v>4816.7999999999993</v>
      </c>
      <c r="F177" s="81"/>
      <c r="G177" s="81"/>
      <c r="H177" s="81"/>
      <c r="I177" s="82"/>
      <c r="J177" s="82"/>
      <c r="K177" s="82"/>
      <c r="L177" s="82"/>
    </row>
    <row r="178" spans="1:12" ht="15">
      <c r="A178" s="53">
        <v>190</v>
      </c>
      <c r="B178" s="231" t="s">
        <v>546</v>
      </c>
      <c r="C178" s="231"/>
      <c r="D178" s="231"/>
      <c r="E178" s="79">
        <v>14794.2</v>
      </c>
      <c r="F178" s="81"/>
      <c r="G178" s="81"/>
      <c r="H178" s="81"/>
      <c r="I178" s="82"/>
      <c r="J178" s="82"/>
      <c r="K178" s="82"/>
      <c r="L178" s="82"/>
    </row>
    <row r="180" spans="1:12">
      <c r="E180" s="78">
        <v>4816.7999999999993</v>
      </c>
    </row>
    <row r="181" spans="1:12" ht="15">
      <c r="E181" s="79">
        <v>14794.2</v>
      </c>
    </row>
  </sheetData>
  <mergeCells count="11">
    <mergeCell ref="B3:B40"/>
    <mergeCell ref="C40:D40"/>
    <mergeCell ref="B41:B105"/>
    <mergeCell ref="C105:D105"/>
    <mergeCell ref="B106:B142"/>
    <mergeCell ref="C142:D142"/>
    <mergeCell ref="B143:B168"/>
    <mergeCell ref="C168:D168"/>
    <mergeCell ref="B169:B177"/>
    <mergeCell ref="C177:D177"/>
    <mergeCell ref="B178:D17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workbookViewId="0">
      <selection activeCell="F113" sqref="F113"/>
    </sheetView>
  </sheetViews>
  <sheetFormatPr defaultRowHeight="14.25"/>
  <cols>
    <col min="1" max="1" width="3.5" style="89" customWidth="1"/>
    <col min="2" max="2" width="5.25" style="89" customWidth="1"/>
    <col min="3" max="3" width="14.25" style="89" customWidth="1"/>
    <col min="4" max="5" width="9" style="89"/>
    <col min="6" max="6" width="9" style="141"/>
    <col min="7" max="7" width="11" style="89" customWidth="1"/>
    <col min="8" max="8" width="12.75" style="89" customWidth="1"/>
    <col min="9" max="9" width="12.25" style="89" customWidth="1"/>
    <col min="10" max="10" width="13.625" style="89" customWidth="1"/>
    <col min="11" max="11" width="9.875" style="89" customWidth="1"/>
    <col min="12" max="16384" width="9" style="89"/>
  </cols>
  <sheetData>
    <row r="1" spans="1:12" ht="15.75" customHeight="1">
      <c r="A1" s="238" t="s">
        <v>845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5.7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4.25" customHeight="1">
      <c r="A3" s="252" t="s">
        <v>0</v>
      </c>
      <c r="B3" s="250" t="s">
        <v>333</v>
      </c>
      <c r="C3" s="248" t="s">
        <v>334</v>
      </c>
      <c r="D3" s="248" t="s">
        <v>335</v>
      </c>
      <c r="E3" s="236" t="s">
        <v>615</v>
      </c>
      <c r="F3" s="253" t="s">
        <v>1</v>
      </c>
      <c r="G3" s="253" t="s">
        <v>4</v>
      </c>
      <c r="H3" s="254" t="s">
        <v>2</v>
      </c>
      <c r="I3" s="252" t="s">
        <v>7</v>
      </c>
      <c r="J3" s="252" t="s">
        <v>6</v>
      </c>
      <c r="K3" s="252" t="s">
        <v>3</v>
      </c>
      <c r="L3" s="252" t="s">
        <v>5</v>
      </c>
    </row>
    <row r="4" spans="1:12" ht="30" customHeight="1" thickBot="1">
      <c r="A4" s="252"/>
      <c r="B4" s="251"/>
      <c r="C4" s="249"/>
      <c r="D4" s="249"/>
      <c r="E4" s="237"/>
      <c r="F4" s="253"/>
      <c r="G4" s="253"/>
      <c r="H4" s="254"/>
      <c r="I4" s="252"/>
      <c r="J4" s="252"/>
      <c r="K4" s="252"/>
      <c r="L4" s="252"/>
    </row>
    <row r="5" spans="1:12" ht="25.5">
      <c r="A5" s="82">
        <v>1</v>
      </c>
      <c r="B5" s="246" t="s">
        <v>11</v>
      </c>
      <c r="C5" s="90" t="s">
        <v>619</v>
      </c>
      <c r="D5" s="91">
        <v>112</v>
      </c>
      <c r="E5" s="92">
        <v>20.9</v>
      </c>
      <c r="F5" s="81" t="s">
        <v>305</v>
      </c>
      <c r="G5" s="82" t="s">
        <v>258</v>
      </c>
      <c r="H5" s="82" t="s">
        <v>618</v>
      </c>
      <c r="I5" s="82" t="s">
        <v>274</v>
      </c>
      <c r="J5" s="82" t="s">
        <v>262</v>
      </c>
      <c r="K5" s="82">
        <v>3</v>
      </c>
      <c r="L5" s="82"/>
    </row>
    <row r="6" spans="1:12">
      <c r="A6" s="82">
        <v>2</v>
      </c>
      <c r="B6" s="246"/>
      <c r="C6" s="90" t="s">
        <v>620</v>
      </c>
      <c r="D6" s="90" t="s">
        <v>621</v>
      </c>
      <c r="E6" s="93">
        <v>107.6</v>
      </c>
      <c r="F6" s="81" t="s">
        <v>281</v>
      </c>
      <c r="G6" s="82" t="s">
        <v>258</v>
      </c>
      <c r="H6" s="82" t="s">
        <v>618</v>
      </c>
      <c r="I6" s="82" t="s">
        <v>274</v>
      </c>
      <c r="J6" s="82" t="s">
        <v>262</v>
      </c>
      <c r="K6" s="82">
        <v>3</v>
      </c>
      <c r="L6" s="82"/>
    </row>
    <row r="7" spans="1:12" ht="51">
      <c r="A7" s="82">
        <v>3</v>
      </c>
      <c r="B7" s="246"/>
      <c r="C7" s="90" t="s">
        <v>622</v>
      </c>
      <c r="D7" s="91">
        <v>118</v>
      </c>
      <c r="E7" s="94">
        <v>41.6</v>
      </c>
      <c r="F7" s="81" t="s">
        <v>295</v>
      </c>
      <c r="G7" s="82" t="s">
        <v>258</v>
      </c>
      <c r="H7" s="82" t="s">
        <v>618</v>
      </c>
      <c r="I7" s="82" t="s">
        <v>274</v>
      </c>
      <c r="J7" s="82" t="s">
        <v>262</v>
      </c>
      <c r="K7" s="82">
        <v>3</v>
      </c>
      <c r="L7" s="82"/>
    </row>
    <row r="8" spans="1:12" ht="25.5">
      <c r="A8" s="82">
        <v>4</v>
      </c>
      <c r="B8" s="246"/>
      <c r="C8" s="95" t="s">
        <v>623</v>
      </c>
      <c r="D8" s="96">
        <v>119</v>
      </c>
      <c r="E8" s="94">
        <v>58</v>
      </c>
      <c r="F8" s="81" t="s">
        <v>346</v>
      </c>
      <c r="G8" s="82" t="s">
        <v>258</v>
      </c>
      <c r="H8" s="82" t="s">
        <v>618</v>
      </c>
      <c r="I8" s="82" t="s">
        <v>274</v>
      </c>
      <c r="J8" s="82" t="s">
        <v>262</v>
      </c>
      <c r="K8" s="82">
        <v>3</v>
      </c>
      <c r="L8" s="82"/>
    </row>
    <row r="9" spans="1:12" ht="38.25">
      <c r="A9" s="82">
        <v>5</v>
      </c>
      <c r="B9" s="243"/>
      <c r="C9" s="97" t="s">
        <v>624</v>
      </c>
      <c r="D9" s="98">
        <v>120</v>
      </c>
      <c r="E9" s="99">
        <v>18</v>
      </c>
      <c r="F9" s="81" t="s">
        <v>302</v>
      </c>
      <c r="G9" s="82" t="s">
        <v>259</v>
      </c>
      <c r="H9" s="82" t="s">
        <v>271</v>
      </c>
      <c r="I9" s="82" t="s">
        <v>548</v>
      </c>
      <c r="J9" s="82" t="s">
        <v>262</v>
      </c>
      <c r="K9" s="82">
        <v>3</v>
      </c>
      <c r="L9" s="82"/>
    </row>
    <row r="10" spans="1:12" ht="38.25">
      <c r="A10" s="82">
        <v>6</v>
      </c>
      <c r="B10" s="246"/>
      <c r="C10" s="90" t="s">
        <v>625</v>
      </c>
      <c r="D10" s="90">
        <v>125</v>
      </c>
      <c r="E10" s="93">
        <v>15.9</v>
      </c>
      <c r="F10" s="81" t="s">
        <v>294</v>
      </c>
      <c r="G10" s="82" t="s">
        <v>258</v>
      </c>
      <c r="H10" s="82" t="s">
        <v>618</v>
      </c>
      <c r="I10" s="82" t="s">
        <v>274</v>
      </c>
      <c r="J10" s="82" t="s">
        <v>262</v>
      </c>
      <c r="K10" s="82">
        <v>3</v>
      </c>
      <c r="L10" s="82"/>
    </row>
    <row r="11" spans="1:12" ht="38.25">
      <c r="A11" s="82">
        <v>7</v>
      </c>
      <c r="B11" s="246"/>
      <c r="C11" s="91" t="s">
        <v>626</v>
      </c>
      <c r="D11" s="91">
        <v>204</v>
      </c>
      <c r="E11" s="94">
        <v>21.5</v>
      </c>
      <c r="F11" s="81" t="s">
        <v>302</v>
      </c>
      <c r="G11" s="82" t="s">
        <v>259</v>
      </c>
      <c r="H11" s="82" t="s">
        <v>271</v>
      </c>
      <c r="I11" s="82" t="s">
        <v>548</v>
      </c>
      <c r="J11" s="82" t="s">
        <v>262</v>
      </c>
      <c r="K11" s="82">
        <v>3</v>
      </c>
      <c r="L11" s="82"/>
    </row>
    <row r="12" spans="1:12">
      <c r="A12" s="82">
        <v>8</v>
      </c>
      <c r="B12" s="246"/>
      <c r="C12" s="100" t="s">
        <v>628</v>
      </c>
      <c r="D12" s="100">
        <v>210</v>
      </c>
      <c r="E12" s="94">
        <v>70.400000000000006</v>
      </c>
      <c r="F12" s="81" t="s">
        <v>346</v>
      </c>
      <c r="G12" s="82" t="s">
        <v>259</v>
      </c>
      <c r="H12" s="82" t="s">
        <v>271</v>
      </c>
      <c r="I12" s="82" t="s">
        <v>548</v>
      </c>
      <c r="J12" s="82" t="s">
        <v>262</v>
      </c>
      <c r="K12" s="82">
        <v>3</v>
      </c>
      <c r="L12" s="82"/>
    </row>
    <row r="13" spans="1:12" ht="25.5">
      <c r="A13" s="82">
        <v>9</v>
      </c>
      <c r="B13" s="246"/>
      <c r="C13" s="101" t="s">
        <v>629</v>
      </c>
      <c r="D13" s="100" t="s">
        <v>630</v>
      </c>
      <c r="E13" s="94"/>
      <c r="F13" s="81" t="s">
        <v>294</v>
      </c>
      <c r="G13" s="82" t="s">
        <v>259</v>
      </c>
      <c r="H13" s="82" t="s">
        <v>271</v>
      </c>
      <c r="I13" s="82" t="s">
        <v>548</v>
      </c>
      <c r="J13" s="82" t="s">
        <v>262</v>
      </c>
      <c r="K13" s="82">
        <v>3</v>
      </c>
      <c r="L13" s="82"/>
    </row>
    <row r="14" spans="1:12" ht="38.25">
      <c r="A14" s="82">
        <v>10</v>
      </c>
      <c r="B14" s="246"/>
      <c r="C14" s="91" t="s">
        <v>631</v>
      </c>
      <c r="D14" s="91">
        <v>211</v>
      </c>
      <c r="E14" s="94">
        <v>15.5</v>
      </c>
      <c r="F14" s="81" t="s">
        <v>712</v>
      </c>
      <c r="G14" s="82" t="s">
        <v>259</v>
      </c>
      <c r="H14" s="82" t="s">
        <v>713</v>
      </c>
      <c r="I14" s="82" t="s">
        <v>714</v>
      </c>
      <c r="J14" s="82" t="s">
        <v>262</v>
      </c>
      <c r="K14" s="82">
        <v>3</v>
      </c>
      <c r="L14" s="82"/>
    </row>
    <row r="15" spans="1:12" ht="25.5">
      <c r="A15" s="82">
        <v>11</v>
      </c>
      <c r="B15" s="246"/>
      <c r="C15" s="100" t="s">
        <v>632</v>
      </c>
      <c r="D15" s="100">
        <v>214</v>
      </c>
      <c r="E15" s="94">
        <v>52.6</v>
      </c>
      <c r="F15" s="81" t="s">
        <v>328</v>
      </c>
      <c r="G15" s="82" t="s">
        <v>259</v>
      </c>
      <c r="H15" s="82" t="s">
        <v>271</v>
      </c>
      <c r="I15" s="82" t="s">
        <v>548</v>
      </c>
      <c r="J15" s="82" t="s">
        <v>262</v>
      </c>
      <c r="K15" s="82">
        <v>3</v>
      </c>
      <c r="L15" s="82"/>
    </row>
    <row r="16" spans="1:12" ht="25.5">
      <c r="A16" s="82">
        <v>12</v>
      </c>
      <c r="B16" s="246"/>
      <c r="C16" s="91" t="s">
        <v>632</v>
      </c>
      <c r="D16" s="91">
        <v>215</v>
      </c>
      <c r="E16" s="94">
        <v>51.6</v>
      </c>
      <c r="F16" s="81" t="s">
        <v>328</v>
      </c>
      <c r="G16" s="82" t="s">
        <v>259</v>
      </c>
      <c r="H16" s="82" t="s">
        <v>271</v>
      </c>
      <c r="I16" s="82" t="s">
        <v>548</v>
      </c>
      <c r="J16" s="82" t="s">
        <v>262</v>
      </c>
      <c r="K16" s="82">
        <v>3</v>
      </c>
      <c r="L16" s="82"/>
    </row>
    <row r="17" spans="1:12" ht="25.5">
      <c r="A17" s="82">
        <v>13</v>
      </c>
      <c r="B17" s="246"/>
      <c r="C17" s="91" t="s">
        <v>633</v>
      </c>
      <c r="D17" s="102">
        <v>221</v>
      </c>
      <c r="E17" s="103">
        <v>27.5</v>
      </c>
      <c r="F17" s="81" t="s">
        <v>288</v>
      </c>
      <c r="G17" s="82" t="s">
        <v>259</v>
      </c>
      <c r="H17" s="82" t="s">
        <v>271</v>
      </c>
      <c r="I17" s="82" t="s">
        <v>548</v>
      </c>
      <c r="J17" s="82" t="s">
        <v>262</v>
      </c>
      <c r="K17" s="82">
        <v>3</v>
      </c>
      <c r="L17" s="82"/>
    </row>
    <row r="18" spans="1:12">
      <c r="A18" s="82">
        <v>14</v>
      </c>
      <c r="B18" s="246"/>
      <c r="C18" s="91" t="s">
        <v>634</v>
      </c>
      <c r="D18" s="91">
        <v>302</v>
      </c>
      <c r="E18" s="94">
        <v>71.3</v>
      </c>
      <c r="F18" s="81" t="s">
        <v>564</v>
      </c>
      <c r="G18" s="82" t="s">
        <v>259</v>
      </c>
      <c r="H18" s="82" t="s">
        <v>271</v>
      </c>
      <c r="I18" s="82" t="s">
        <v>548</v>
      </c>
      <c r="J18" s="82" t="s">
        <v>262</v>
      </c>
      <c r="K18" s="82"/>
      <c r="L18" s="82"/>
    </row>
    <row r="19" spans="1:12" ht="38.25">
      <c r="A19" s="82">
        <v>15</v>
      </c>
      <c r="B19" s="246"/>
      <c r="C19" s="95" t="s">
        <v>635</v>
      </c>
      <c r="D19" s="91">
        <v>303</v>
      </c>
      <c r="E19" s="94">
        <v>68.2</v>
      </c>
      <c r="F19" s="81">
        <v>18</v>
      </c>
      <c r="G19" s="82" t="s">
        <v>259</v>
      </c>
      <c r="H19" s="82" t="s">
        <v>271</v>
      </c>
      <c r="I19" s="82" t="s">
        <v>548</v>
      </c>
      <c r="J19" s="82" t="s">
        <v>262</v>
      </c>
      <c r="K19" s="82">
        <v>3</v>
      </c>
      <c r="L19" s="82"/>
    </row>
    <row r="20" spans="1:12" ht="38.25">
      <c r="A20" s="82">
        <v>16</v>
      </c>
      <c r="B20" s="246"/>
      <c r="C20" s="95" t="s">
        <v>636</v>
      </c>
      <c r="D20" s="91">
        <v>304</v>
      </c>
      <c r="E20" s="94">
        <v>71.3</v>
      </c>
      <c r="F20" s="81">
        <v>18</v>
      </c>
      <c r="G20" s="82" t="s">
        <v>259</v>
      </c>
      <c r="H20" s="82" t="s">
        <v>271</v>
      </c>
      <c r="I20" s="82" t="s">
        <v>548</v>
      </c>
      <c r="J20" s="82" t="s">
        <v>262</v>
      </c>
      <c r="K20" s="82">
        <v>3</v>
      </c>
      <c r="L20" s="82"/>
    </row>
    <row r="21" spans="1:12" ht="25.5">
      <c r="A21" s="82">
        <v>17</v>
      </c>
      <c r="B21" s="246"/>
      <c r="C21" s="91" t="s">
        <v>637</v>
      </c>
      <c r="D21" s="91" t="s">
        <v>638</v>
      </c>
      <c r="E21" s="94">
        <v>77</v>
      </c>
      <c r="F21" s="81" t="s">
        <v>299</v>
      </c>
      <c r="G21" s="82" t="s">
        <v>259</v>
      </c>
      <c r="H21" s="82" t="s">
        <v>271</v>
      </c>
      <c r="I21" s="82" t="s">
        <v>548</v>
      </c>
      <c r="J21" s="82" t="s">
        <v>262</v>
      </c>
      <c r="K21" s="82">
        <v>3</v>
      </c>
      <c r="L21" s="82"/>
    </row>
    <row r="22" spans="1:12" ht="25.5">
      <c r="A22" s="82">
        <v>18</v>
      </c>
      <c r="B22" s="246"/>
      <c r="C22" s="91" t="s">
        <v>639</v>
      </c>
      <c r="D22" s="91">
        <v>305</v>
      </c>
      <c r="E22" s="94">
        <v>140</v>
      </c>
      <c r="F22" s="81" t="s">
        <v>847</v>
      </c>
      <c r="G22" s="82" t="s">
        <v>259</v>
      </c>
      <c r="H22" s="82" t="s">
        <v>271</v>
      </c>
      <c r="I22" s="82" t="s">
        <v>548</v>
      </c>
      <c r="J22" s="82" t="s">
        <v>262</v>
      </c>
      <c r="K22" s="82">
        <v>3</v>
      </c>
      <c r="L22" s="82"/>
    </row>
    <row r="23" spans="1:12" ht="38.25">
      <c r="A23" s="82">
        <v>19</v>
      </c>
      <c r="B23" s="246"/>
      <c r="C23" s="91" t="s">
        <v>640</v>
      </c>
      <c r="D23" s="91">
        <v>309</v>
      </c>
      <c r="E23" s="94">
        <v>25.5</v>
      </c>
      <c r="F23" s="81" t="s">
        <v>288</v>
      </c>
      <c r="G23" s="82" t="s">
        <v>259</v>
      </c>
      <c r="H23" s="82" t="s">
        <v>271</v>
      </c>
      <c r="I23" s="82" t="s">
        <v>548</v>
      </c>
      <c r="J23" s="82" t="s">
        <v>262</v>
      </c>
      <c r="K23" s="82">
        <v>3</v>
      </c>
      <c r="L23" s="82"/>
    </row>
    <row r="24" spans="1:12">
      <c r="A24" s="82">
        <v>20</v>
      </c>
      <c r="B24" s="246"/>
      <c r="C24" s="91" t="s">
        <v>641</v>
      </c>
      <c r="D24" s="91">
        <v>310</v>
      </c>
      <c r="E24" s="94">
        <v>36.4</v>
      </c>
      <c r="F24" s="81">
        <v>9</v>
      </c>
      <c r="G24" s="82" t="s">
        <v>259</v>
      </c>
      <c r="H24" s="82" t="s">
        <v>271</v>
      </c>
      <c r="I24" s="82" t="s">
        <v>548</v>
      </c>
      <c r="J24" s="82" t="s">
        <v>262</v>
      </c>
      <c r="K24" s="82">
        <v>3</v>
      </c>
      <c r="L24" s="82"/>
    </row>
    <row r="25" spans="1:12" ht="42.75">
      <c r="A25" s="82">
        <v>21</v>
      </c>
      <c r="B25" s="246"/>
      <c r="C25" s="91" t="s">
        <v>642</v>
      </c>
      <c r="D25" s="102">
        <v>311</v>
      </c>
      <c r="E25" s="94">
        <v>309.10000000000002</v>
      </c>
      <c r="F25" s="81" t="s">
        <v>715</v>
      </c>
      <c r="G25" s="82" t="s">
        <v>716</v>
      </c>
      <c r="H25" s="82" t="s">
        <v>717</v>
      </c>
      <c r="I25" s="82" t="s">
        <v>274</v>
      </c>
      <c r="J25" s="82" t="s">
        <v>617</v>
      </c>
      <c r="K25" s="82" t="s">
        <v>718</v>
      </c>
      <c r="L25" s="82"/>
    </row>
    <row r="26" spans="1:12">
      <c r="A26" s="82">
        <v>22</v>
      </c>
      <c r="B26" s="246"/>
      <c r="C26" s="91" t="s">
        <v>643</v>
      </c>
      <c r="D26" s="102" t="s">
        <v>644</v>
      </c>
      <c r="E26" s="94">
        <v>70.2</v>
      </c>
      <c r="F26" s="81">
        <v>23</v>
      </c>
      <c r="G26" s="82" t="s">
        <v>259</v>
      </c>
      <c r="H26" s="82" t="s">
        <v>317</v>
      </c>
      <c r="I26" s="82" t="s">
        <v>711</v>
      </c>
      <c r="J26" s="82" t="s">
        <v>262</v>
      </c>
      <c r="K26" s="82">
        <v>3</v>
      </c>
      <c r="L26" s="82"/>
    </row>
    <row r="27" spans="1:12">
      <c r="A27" s="82">
        <v>23</v>
      </c>
      <c r="B27" s="246"/>
      <c r="C27" s="91" t="s">
        <v>628</v>
      </c>
      <c r="D27" s="91">
        <v>313</v>
      </c>
      <c r="E27" s="94">
        <v>85</v>
      </c>
      <c r="F27" s="81">
        <v>18</v>
      </c>
      <c r="G27" s="82" t="s">
        <v>259</v>
      </c>
      <c r="H27" s="82" t="s">
        <v>317</v>
      </c>
      <c r="I27" s="82" t="s">
        <v>711</v>
      </c>
      <c r="J27" s="82" t="s">
        <v>262</v>
      </c>
      <c r="K27" s="82">
        <v>3</v>
      </c>
      <c r="L27" s="82"/>
    </row>
    <row r="28" spans="1:12" ht="25.5">
      <c r="A28" s="82">
        <v>24</v>
      </c>
      <c r="B28" s="246"/>
      <c r="C28" s="91" t="s">
        <v>629</v>
      </c>
      <c r="D28" s="91" t="s">
        <v>645</v>
      </c>
      <c r="E28" s="94"/>
      <c r="F28" s="81" t="s">
        <v>294</v>
      </c>
      <c r="G28" s="82" t="s">
        <v>259</v>
      </c>
      <c r="H28" s="82" t="s">
        <v>317</v>
      </c>
      <c r="I28" s="82" t="s">
        <v>711</v>
      </c>
      <c r="J28" s="82" t="s">
        <v>262</v>
      </c>
      <c r="K28" s="82">
        <v>3</v>
      </c>
      <c r="L28" s="82"/>
    </row>
    <row r="29" spans="1:12" ht="25.5">
      <c r="A29" s="82">
        <v>25</v>
      </c>
      <c r="B29" s="246"/>
      <c r="C29" s="95" t="s">
        <v>646</v>
      </c>
      <c r="D29" s="91">
        <v>315</v>
      </c>
      <c r="E29" s="94">
        <v>27.8</v>
      </c>
      <c r="F29" s="81">
        <v>9</v>
      </c>
      <c r="G29" s="82" t="s">
        <v>259</v>
      </c>
      <c r="H29" s="82" t="s">
        <v>271</v>
      </c>
      <c r="I29" s="82" t="s">
        <v>548</v>
      </c>
      <c r="J29" s="82" t="s">
        <v>262</v>
      </c>
      <c r="K29" s="82">
        <v>3</v>
      </c>
      <c r="L29" s="82"/>
    </row>
    <row r="30" spans="1:12">
      <c r="A30" s="82">
        <v>26</v>
      </c>
      <c r="B30" s="246"/>
      <c r="C30" s="91" t="s">
        <v>647</v>
      </c>
      <c r="D30" s="91" t="s">
        <v>648</v>
      </c>
      <c r="E30" s="94">
        <v>146</v>
      </c>
      <c r="F30" s="81">
        <v>24</v>
      </c>
      <c r="G30" s="82" t="s">
        <v>259</v>
      </c>
      <c r="H30" s="82" t="s">
        <v>271</v>
      </c>
      <c r="I30" s="82" t="s">
        <v>548</v>
      </c>
      <c r="J30" s="82" t="s">
        <v>559</v>
      </c>
      <c r="K30" s="82">
        <v>3</v>
      </c>
      <c r="L30" s="82"/>
    </row>
    <row r="31" spans="1:12" ht="25.5">
      <c r="A31" s="82">
        <v>27</v>
      </c>
      <c r="B31" s="246"/>
      <c r="C31" s="91" t="s">
        <v>649</v>
      </c>
      <c r="D31" s="91" t="s">
        <v>650</v>
      </c>
      <c r="E31" s="94">
        <v>23</v>
      </c>
      <c r="F31" s="81" t="s">
        <v>289</v>
      </c>
      <c r="G31" s="82" t="s">
        <v>259</v>
      </c>
      <c r="H31" s="82" t="s">
        <v>271</v>
      </c>
      <c r="I31" s="82" t="s">
        <v>548</v>
      </c>
      <c r="J31" s="82" t="s">
        <v>559</v>
      </c>
      <c r="K31" s="82">
        <v>3</v>
      </c>
      <c r="L31" s="82"/>
    </row>
    <row r="32" spans="1:12">
      <c r="A32" s="82">
        <v>28</v>
      </c>
      <c r="B32" s="246"/>
      <c r="C32" s="91" t="s">
        <v>628</v>
      </c>
      <c r="D32" s="91">
        <v>405</v>
      </c>
      <c r="E32" s="94">
        <v>68.599999999999994</v>
      </c>
      <c r="F32" s="81">
        <v>12</v>
      </c>
      <c r="G32" s="82" t="s">
        <v>259</v>
      </c>
      <c r="H32" s="82" t="s">
        <v>317</v>
      </c>
      <c r="I32" s="82" t="s">
        <v>711</v>
      </c>
      <c r="J32" s="82" t="s">
        <v>559</v>
      </c>
      <c r="K32" s="82">
        <v>3</v>
      </c>
      <c r="L32" s="82"/>
    </row>
    <row r="33" spans="1:12">
      <c r="A33" s="82">
        <v>29</v>
      </c>
      <c r="B33" s="246"/>
      <c r="C33" s="95" t="s">
        <v>628</v>
      </c>
      <c r="D33" s="95">
        <v>406</v>
      </c>
      <c r="E33" s="94">
        <v>36</v>
      </c>
      <c r="F33" s="81">
        <v>9</v>
      </c>
      <c r="G33" s="82" t="s">
        <v>259</v>
      </c>
      <c r="H33" s="82" t="s">
        <v>317</v>
      </c>
      <c r="I33" s="82" t="s">
        <v>711</v>
      </c>
      <c r="J33" s="82" t="s">
        <v>559</v>
      </c>
      <c r="K33" s="82">
        <v>3</v>
      </c>
      <c r="L33" s="82"/>
    </row>
    <row r="34" spans="1:12">
      <c r="A34" s="82">
        <v>30</v>
      </c>
      <c r="B34" s="246"/>
      <c r="C34" s="91" t="s">
        <v>628</v>
      </c>
      <c r="D34" s="91">
        <v>407</v>
      </c>
      <c r="E34" s="94">
        <v>22.5</v>
      </c>
      <c r="F34" s="81">
        <v>6</v>
      </c>
      <c r="G34" s="82" t="s">
        <v>259</v>
      </c>
      <c r="H34" s="82" t="s">
        <v>317</v>
      </c>
      <c r="I34" s="82" t="s">
        <v>711</v>
      </c>
      <c r="J34" s="82" t="s">
        <v>559</v>
      </c>
      <c r="K34" s="82">
        <v>3</v>
      </c>
      <c r="L34" s="82"/>
    </row>
    <row r="35" spans="1:12">
      <c r="A35" s="82">
        <v>31</v>
      </c>
      <c r="B35" s="246"/>
      <c r="C35" s="91" t="s">
        <v>628</v>
      </c>
      <c r="D35" s="91">
        <v>408</v>
      </c>
      <c r="E35" s="94">
        <v>71.099999999999994</v>
      </c>
      <c r="F35" s="81">
        <v>18</v>
      </c>
      <c r="G35" s="82" t="s">
        <v>259</v>
      </c>
      <c r="H35" s="82" t="s">
        <v>317</v>
      </c>
      <c r="I35" s="82" t="s">
        <v>711</v>
      </c>
      <c r="J35" s="82" t="s">
        <v>559</v>
      </c>
      <c r="K35" s="82">
        <v>3</v>
      </c>
      <c r="L35" s="82"/>
    </row>
    <row r="36" spans="1:12" ht="25.5">
      <c r="A36" s="82">
        <v>32</v>
      </c>
      <c r="B36" s="246"/>
      <c r="C36" s="91" t="s">
        <v>651</v>
      </c>
      <c r="D36" s="91">
        <v>409</v>
      </c>
      <c r="E36" s="94">
        <v>36.1</v>
      </c>
      <c r="F36" s="81">
        <v>9</v>
      </c>
      <c r="G36" s="82" t="s">
        <v>259</v>
      </c>
      <c r="H36" s="82" t="s">
        <v>317</v>
      </c>
      <c r="I36" s="82" t="s">
        <v>711</v>
      </c>
      <c r="J36" s="82" t="s">
        <v>559</v>
      </c>
      <c r="K36" s="82">
        <v>3</v>
      </c>
      <c r="L36" s="82"/>
    </row>
    <row r="37" spans="1:12">
      <c r="A37" s="82">
        <v>33</v>
      </c>
      <c r="B37" s="246"/>
      <c r="C37" s="91" t="s">
        <v>628</v>
      </c>
      <c r="D37" s="91">
        <v>410</v>
      </c>
      <c r="E37" s="94">
        <v>67.099999999999994</v>
      </c>
      <c r="F37" s="81">
        <v>18</v>
      </c>
      <c r="G37" s="82" t="s">
        <v>259</v>
      </c>
      <c r="H37" s="82" t="s">
        <v>271</v>
      </c>
      <c r="I37" s="82" t="s">
        <v>548</v>
      </c>
      <c r="J37" s="82" t="s">
        <v>262</v>
      </c>
      <c r="K37" s="82">
        <v>3</v>
      </c>
      <c r="L37" s="82"/>
    </row>
    <row r="38" spans="1:12">
      <c r="A38" s="82">
        <v>34</v>
      </c>
      <c r="B38" s="246"/>
      <c r="C38" s="91" t="s">
        <v>628</v>
      </c>
      <c r="D38" s="91" t="s">
        <v>652</v>
      </c>
      <c r="E38" s="94">
        <v>83.5</v>
      </c>
      <c r="F38" s="81">
        <v>18</v>
      </c>
      <c r="G38" s="82" t="s">
        <v>259</v>
      </c>
      <c r="H38" s="82" t="s">
        <v>271</v>
      </c>
      <c r="I38" s="82" t="s">
        <v>548</v>
      </c>
      <c r="J38" s="82" t="s">
        <v>262</v>
      </c>
      <c r="K38" s="82">
        <v>3</v>
      </c>
      <c r="L38" s="82"/>
    </row>
    <row r="39" spans="1:12">
      <c r="A39" s="82">
        <v>35</v>
      </c>
      <c r="B39" s="246"/>
      <c r="C39" s="91" t="s">
        <v>628</v>
      </c>
      <c r="D39" s="91">
        <v>417</v>
      </c>
      <c r="E39" s="94">
        <v>20.8</v>
      </c>
      <c r="F39" s="81">
        <v>4</v>
      </c>
      <c r="G39" s="82" t="s">
        <v>259</v>
      </c>
      <c r="H39" s="82" t="s">
        <v>317</v>
      </c>
      <c r="I39" s="82" t="s">
        <v>711</v>
      </c>
      <c r="J39" s="82" t="s">
        <v>559</v>
      </c>
      <c r="K39" s="82">
        <v>3</v>
      </c>
      <c r="L39" s="82"/>
    </row>
    <row r="40" spans="1:12" ht="38.25">
      <c r="A40" s="82">
        <v>36</v>
      </c>
      <c r="B40" s="246"/>
      <c r="C40" s="91" t="s">
        <v>653</v>
      </c>
      <c r="D40" s="91">
        <v>418</v>
      </c>
      <c r="E40" s="94">
        <v>19.8</v>
      </c>
      <c r="F40" s="81">
        <v>4</v>
      </c>
      <c r="G40" s="82" t="s">
        <v>259</v>
      </c>
      <c r="H40" s="82" t="s">
        <v>317</v>
      </c>
      <c r="I40" s="82" t="s">
        <v>711</v>
      </c>
      <c r="J40" s="82" t="s">
        <v>559</v>
      </c>
      <c r="K40" s="82">
        <v>3</v>
      </c>
      <c r="L40" s="82"/>
    </row>
    <row r="41" spans="1:12" ht="63.75">
      <c r="A41" s="82">
        <v>37</v>
      </c>
      <c r="B41" s="246"/>
      <c r="C41" s="91" t="s">
        <v>654</v>
      </c>
      <c r="D41" s="91">
        <v>419</v>
      </c>
      <c r="E41" s="94">
        <v>19.8</v>
      </c>
      <c r="F41" s="81">
        <v>6</v>
      </c>
      <c r="G41" s="82" t="s">
        <v>259</v>
      </c>
      <c r="H41" s="82" t="s">
        <v>317</v>
      </c>
      <c r="I41" s="82" t="s">
        <v>711</v>
      </c>
      <c r="J41" s="82" t="s">
        <v>559</v>
      </c>
      <c r="K41" s="82">
        <v>3</v>
      </c>
      <c r="L41" s="82"/>
    </row>
    <row r="42" spans="1:12" ht="25.5">
      <c r="A42" s="82">
        <v>38</v>
      </c>
      <c r="B42" s="246"/>
      <c r="C42" s="95" t="s">
        <v>655</v>
      </c>
      <c r="D42" s="91">
        <v>420</v>
      </c>
      <c r="E42" s="94">
        <v>20.8</v>
      </c>
      <c r="F42" s="81">
        <v>8</v>
      </c>
      <c r="G42" s="82" t="s">
        <v>259</v>
      </c>
      <c r="H42" s="82" t="s">
        <v>317</v>
      </c>
      <c r="I42" s="82" t="s">
        <v>711</v>
      </c>
      <c r="J42" s="82" t="s">
        <v>559</v>
      </c>
      <c r="K42" s="82">
        <v>3</v>
      </c>
      <c r="L42" s="82"/>
    </row>
    <row r="43" spans="1:12" ht="25.5">
      <c r="A43" s="82">
        <v>39</v>
      </c>
      <c r="B43" s="246"/>
      <c r="C43" s="95" t="s">
        <v>655</v>
      </c>
      <c r="D43" s="91" t="s">
        <v>656</v>
      </c>
      <c r="E43" s="94">
        <v>78.7</v>
      </c>
      <c r="F43" s="81">
        <v>18</v>
      </c>
      <c r="G43" s="82" t="s">
        <v>259</v>
      </c>
      <c r="H43" s="82" t="s">
        <v>317</v>
      </c>
      <c r="I43" s="82" t="s">
        <v>711</v>
      </c>
      <c r="J43" s="82" t="s">
        <v>559</v>
      </c>
      <c r="K43" s="82">
        <v>3</v>
      </c>
      <c r="L43" s="82"/>
    </row>
    <row r="44" spans="1:12" ht="25.5">
      <c r="A44" s="82">
        <v>40</v>
      </c>
      <c r="B44" s="246"/>
      <c r="C44" s="104" t="s">
        <v>657</v>
      </c>
      <c r="D44" s="105">
        <v>422</v>
      </c>
      <c r="E44" s="106">
        <v>20.399999999999999</v>
      </c>
      <c r="F44" s="81">
        <v>6</v>
      </c>
      <c r="G44" s="82" t="s">
        <v>259</v>
      </c>
      <c r="H44" s="82" t="s">
        <v>317</v>
      </c>
      <c r="I44" s="82" t="s">
        <v>711</v>
      </c>
      <c r="J44" s="82" t="s">
        <v>559</v>
      </c>
      <c r="K44" s="82">
        <v>3</v>
      </c>
      <c r="L44" s="82"/>
    </row>
    <row r="45" spans="1:12" ht="26.25" thickBot="1">
      <c r="A45" s="82">
        <v>41</v>
      </c>
      <c r="B45" s="243"/>
      <c r="C45" s="107" t="s">
        <v>658</v>
      </c>
      <c r="D45" s="107">
        <v>424</v>
      </c>
      <c r="E45" s="108">
        <v>23.1</v>
      </c>
      <c r="F45" s="81">
        <v>6</v>
      </c>
      <c r="G45" s="82" t="s">
        <v>259</v>
      </c>
      <c r="H45" s="82" t="s">
        <v>317</v>
      </c>
      <c r="I45" s="82" t="s">
        <v>711</v>
      </c>
      <c r="J45" s="82" t="s">
        <v>559</v>
      </c>
      <c r="K45" s="82">
        <v>3</v>
      </c>
      <c r="L45" s="82"/>
    </row>
    <row r="46" spans="1:12" ht="26.25" thickBot="1">
      <c r="A46" s="82">
        <v>42</v>
      </c>
      <c r="B46" s="247"/>
      <c r="C46" s="109" t="s">
        <v>40</v>
      </c>
      <c r="D46" s="110"/>
      <c r="E46" s="111">
        <v>2240.2000000000003</v>
      </c>
      <c r="F46" s="81"/>
      <c r="G46" s="82"/>
      <c r="H46" s="82"/>
      <c r="I46" s="82"/>
      <c r="J46" s="82"/>
      <c r="K46" s="82"/>
      <c r="L46" s="82"/>
    </row>
    <row r="47" spans="1:12" ht="38.25">
      <c r="A47" s="82">
        <v>43</v>
      </c>
      <c r="B47" s="239" t="s">
        <v>41</v>
      </c>
      <c r="C47" s="112" t="s">
        <v>659</v>
      </c>
      <c r="D47" s="113">
        <v>107</v>
      </c>
      <c r="E47" s="92">
        <v>19</v>
      </c>
      <c r="F47" s="81" t="s">
        <v>288</v>
      </c>
      <c r="G47" s="82" t="s">
        <v>259</v>
      </c>
      <c r="H47" s="82" t="s">
        <v>317</v>
      </c>
      <c r="I47" s="82" t="s">
        <v>711</v>
      </c>
      <c r="J47" s="82" t="s">
        <v>559</v>
      </c>
      <c r="K47" s="82">
        <v>3</v>
      </c>
      <c r="L47" s="82"/>
    </row>
    <row r="48" spans="1:12" ht="25.5">
      <c r="A48" s="82">
        <v>44</v>
      </c>
      <c r="B48" s="246"/>
      <c r="C48" s="90" t="s">
        <v>660</v>
      </c>
      <c r="D48" s="91">
        <v>108</v>
      </c>
      <c r="E48" s="94">
        <v>18</v>
      </c>
      <c r="F48" s="81" t="s">
        <v>288</v>
      </c>
      <c r="G48" s="82" t="s">
        <v>259</v>
      </c>
      <c r="H48" s="82" t="s">
        <v>317</v>
      </c>
      <c r="I48" s="82" t="s">
        <v>711</v>
      </c>
      <c r="J48" s="82" t="s">
        <v>559</v>
      </c>
      <c r="K48" s="82">
        <v>3</v>
      </c>
      <c r="L48" s="82"/>
    </row>
    <row r="49" spans="1:12" ht="25.5">
      <c r="A49" s="82">
        <v>45</v>
      </c>
      <c r="B49" s="246"/>
      <c r="C49" s="90" t="s">
        <v>661</v>
      </c>
      <c r="D49" s="91">
        <v>113</v>
      </c>
      <c r="E49" s="94">
        <v>26</v>
      </c>
      <c r="F49" s="81" t="s">
        <v>305</v>
      </c>
      <c r="G49" s="82" t="s">
        <v>259</v>
      </c>
      <c r="H49" s="82" t="s">
        <v>317</v>
      </c>
      <c r="I49" s="82" t="s">
        <v>711</v>
      </c>
      <c r="J49" s="82" t="s">
        <v>559</v>
      </c>
      <c r="K49" s="82">
        <v>3</v>
      </c>
      <c r="L49" s="82"/>
    </row>
    <row r="50" spans="1:12" ht="25.5">
      <c r="A50" s="82">
        <v>46</v>
      </c>
      <c r="B50" s="246"/>
      <c r="C50" s="95" t="s">
        <v>627</v>
      </c>
      <c r="D50" s="91">
        <v>114</v>
      </c>
      <c r="E50" s="94">
        <v>17.5</v>
      </c>
      <c r="F50" s="81" t="s">
        <v>305</v>
      </c>
      <c r="G50" s="82" t="s">
        <v>259</v>
      </c>
      <c r="H50" s="82" t="s">
        <v>317</v>
      </c>
      <c r="I50" s="82" t="s">
        <v>711</v>
      </c>
      <c r="J50" s="82" t="s">
        <v>559</v>
      </c>
      <c r="K50" s="82">
        <v>3</v>
      </c>
      <c r="L50" s="82"/>
    </row>
    <row r="51" spans="1:12" ht="51">
      <c r="A51" s="82">
        <v>47</v>
      </c>
      <c r="B51" s="246"/>
      <c r="C51" s="114" t="s">
        <v>662</v>
      </c>
      <c r="D51" s="91">
        <v>115</v>
      </c>
      <c r="E51" s="94">
        <v>8.3000000000000007</v>
      </c>
      <c r="F51" s="81" t="s">
        <v>288</v>
      </c>
      <c r="G51" s="82" t="s">
        <v>259</v>
      </c>
      <c r="H51" s="82" t="s">
        <v>317</v>
      </c>
      <c r="I51" s="82" t="s">
        <v>711</v>
      </c>
      <c r="J51" s="82" t="s">
        <v>559</v>
      </c>
      <c r="K51" s="82">
        <v>3</v>
      </c>
      <c r="L51" s="82"/>
    </row>
    <row r="52" spans="1:12" ht="25.5">
      <c r="A52" s="82">
        <v>48</v>
      </c>
      <c r="B52" s="246"/>
      <c r="C52" s="95" t="s">
        <v>661</v>
      </c>
      <c r="D52" s="91">
        <v>117</v>
      </c>
      <c r="E52" s="94">
        <v>25.8</v>
      </c>
      <c r="F52" s="81" t="s">
        <v>288</v>
      </c>
      <c r="G52" s="82" t="s">
        <v>259</v>
      </c>
      <c r="H52" s="82" t="s">
        <v>317</v>
      </c>
      <c r="I52" s="82" t="s">
        <v>711</v>
      </c>
      <c r="J52" s="82" t="s">
        <v>559</v>
      </c>
      <c r="K52" s="82">
        <v>3</v>
      </c>
      <c r="L52" s="82"/>
    </row>
    <row r="53" spans="1:12" ht="25.5">
      <c r="A53" s="82">
        <v>49</v>
      </c>
      <c r="B53" s="246"/>
      <c r="C53" s="91" t="s">
        <v>663</v>
      </c>
      <c r="D53" s="91">
        <v>121</v>
      </c>
      <c r="E53" s="94">
        <v>16.7</v>
      </c>
      <c r="F53" s="81" t="s">
        <v>294</v>
      </c>
      <c r="G53" s="82" t="s">
        <v>259</v>
      </c>
      <c r="H53" s="82" t="s">
        <v>317</v>
      </c>
      <c r="I53" s="82" t="s">
        <v>711</v>
      </c>
      <c r="J53" s="82" t="s">
        <v>559</v>
      </c>
      <c r="K53" s="82">
        <v>3</v>
      </c>
      <c r="L53" s="82"/>
    </row>
    <row r="54" spans="1:12" ht="25.5">
      <c r="A54" s="82">
        <v>50</v>
      </c>
      <c r="B54" s="246"/>
      <c r="C54" s="86" t="s">
        <v>664</v>
      </c>
      <c r="D54" s="85" t="s">
        <v>665</v>
      </c>
      <c r="E54" s="99">
        <v>19.600000000000001</v>
      </c>
      <c r="F54" s="81" t="s">
        <v>294</v>
      </c>
      <c r="G54" s="82" t="s">
        <v>259</v>
      </c>
      <c r="H54" s="82" t="s">
        <v>317</v>
      </c>
      <c r="I54" s="82" t="s">
        <v>711</v>
      </c>
      <c r="J54" s="82" t="s">
        <v>559</v>
      </c>
      <c r="K54" s="82">
        <v>3</v>
      </c>
      <c r="L54" s="82"/>
    </row>
    <row r="55" spans="1:12" ht="51">
      <c r="A55" s="82">
        <v>51</v>
      </c>
      <c r="B55" s="246"/>
      <c r="C55" s="91" t="s">
        <v>666</v>
      </c>
      <c r="D55" s="102">
        <v>208</v>
      </c>
      <c r="E55" s="103">
        <v>28.7</v>
      </c>
      <c r="F55" s="81" t="s">
        <v>305</v>
      </c>
      <c r="G55" s="82" t="s">
        <v>259</v>
      </c>
      <c r="H55" s="82" t="s">
        <v>317</v>
      </c>
      <c r="I55" s="82" t="s">
        <v>711</v>
      </c>
      <c r="J55" s="82" t="s">
        <v>559</v>
      </c>
      <c r="K55" s="82">
        <v>3</v>
      </c>
      <c r="L55" s="82"/>
    </row>
    <row r="56" spans="1:12" ht="38.25">
      <c r="A56" s="82">
        <v>52</v>
      </c>
      <c r="B56" s="246"/>
      <c r="C56" s="91" t="s">
        <v>667</v>
      </c>
      <c r="D56" s="91">
        <v>209</v>
      </c>
      <c r="E56" s="94">
        <v>33</v>
      </c>
      <c r="F56" s="81" t="s">
        <v>295</v>
      </c>
      <c r="G56" s="82" t="s">
        <v>259</v>
      </c>
      <c r="H56" s="82" t="s">
        <v>317</v>
      </c>
      <c r="I56" s="82" t="s">
        <v>711</v>
      </c>
      <c r="J56" s="82" t="s">
        <v>559</v>
      </c>
      <c r="K56" s="82">
        <v>3</v>
      </c>
      <c r="L56" s="82"/>
    </row>
    <row r="57" spans="1:12">
      <c r="A57" s="82">
        <v>53</v>
      </c>
      <c r="B57" s="246"/>
      <c r="C57" s="91" t="s">
        <v>668</v>
      </c>
      <c r="D57" s="91">
        <v>413</v>
      </c>
      <c r="E57" s="94">
        <v>10.9</v>
      </c>
      <c r="F57" s="81">
        <v>2</v>
      </c>
      <c r="G57" s="82" t="s">
        <v>259</v>
      </c>
      <c r="H57" s="82" t="s">
        <v>317</v>
      </c>
      <c r="I57" s="82" t="s">
        <v>711</v>
      </c>
      <c r="J57" s="82" t="s">
        <v>559</v>
      </c>
      <c r="K57" s="82">
        <v>3</v>
      </c>
      <c r="L57" s="82"/>
    </row>
    <row r="58" spans="1:12" ht="25.5">
      <c r="A58" s="82">
        <v>54</v>
      </c>
      <c r="B58" s="246"/>
      <c r="C58" s="91" t="s">
        <v>669</v>
      </c>
      <c r="D58" s="91">
        <v>414</v>
      </c>
      <c r="E58" s="94">
        <v>20.8</v>
      </c>
      <c r="F58" s="81">
        <v>4</v>
      </c>
      <c r="G58" s="82" t="s">
        <v>259</v>
      </c>
      <c r="H58" s="82" t="s">
        <v>317</v>
      </c>
      <c r="I58" s="82" t="s">
        <v>711</v>
      </c>
      <c r="J58" s="82" t="s">
        <v>559</v>
      </c>
      <c r="K58" s="82">
        <v>3</v>
      </c>
      <c r="L58" s="82"/>
    </row>
    <row r="59" spans="1:12" ht="26.25" thickBot="1">
      <c r="A59" s="82">
        <v>55</v>
      </c>
      <c r="B59" s="246"/>
      <c r="C59" s="91" t="s">
        <v>669</v>
      </c>
      <c r="D59" s="91">
        <v>416</v>
      </c>
      <c r="E59" s="94">
        <v>22</v>
      </c>
      <c r="F59" s="81">
        <v>4</v>
      </c>
      <c r="G59" s="82" t="s">
        <v>259</v>
      </c>
      <c r="H59" s="82" t="s">
        <v>317</v>
      </c>
      <c r="I59" s="82" t="s">
        <v>711</v>
      </c>
      <c r="J59" s="82" t="s">
        <v>559</v>
      </c>
      <c r="K59" s="82">
        <v>3</v>
      </c>
      <c r="L59" s="82"/>
    </row>
    <row r="60" spans="1:12" ht="26.25" thickBot="1">
      <c r="A60" s="82">
        <v>56</v>
      </c>
      <c r="B60" s="245"/>
      <c r="C60" s="115" t="s">
        <v>67</v>
      </c>
      <c r="D60" s="116"/>
      <c r="E60" s="117">
        <v>266.29999999999995</v>
      </c>
      <c r="F60" s="81"/>
      <c r="G60" s="82"/>
      <c r="H60" s="82"/>
      <c r="I60" s="82"/>
      <c r="J60" s="82"/>
      <c r="K60" s="82"/>
      <c r="L60" s="82"/>
    </row>
    <row r="61" spans="1:12" ht="25.5">
      <c r="A61" s="82">
        <v>57</v>
      </c>
      <c r="B61" s="239" t="s">
        <v>670</v>
      </c>
      <c r="C61" s="118" t="s">
        <v>671</v>
      </c>
      <c r="D61" s="113">
        <v>101</v>
      </c>
      <c r="E61" s="119">
        <v>15</v>
      </c>
      <c r="F61" s="81" t="s">
        <v>296</v>
      </c>
      <c r="G61" s="82" t="s">
        <v>848</v>
      </c>
      <c r="H61" s="82" t="s">
        <v>849</v>
      </c>
      <c r="I61" s="211" t="s">
        <v>273</v>
      </c>
      <c r="J61" s="82" t="s">
        <v>559</v>
      </c>
      <c r="K61" s="82">
        <v>3</v>
      </c>
      <c r="L61" s="82"/>
    </row>
    <row r="62" spans="1:12" ht="25.5">
      <c r="A62" s="82">
        <v>58</v>
      </c>
      <c r="B62" s="240"/>
      <c r="C62" s="120" t="s">
        <v>671</v>
      </c>
      <c r="D62" s="91">
        <v>102</v>
      </c>
      <c r="E62" s="99">
        <v>16</v>
      </c>
      <c r="F62" s="81" t="s">
        <v>296</v>
      </c>
      <c r="G62" s="82" t="s">
        <v>848</v>
      </c>
      <c r="H62" s="82" t="s">
        <v>849</v>
      </c>
      <c r="I62" s="82" t="s">
        <v>273</v>
      </c>
      <c r="J62" s="82" t="s">
        <v>559</v>
      </c>
      <c r="K62" s="82">
        <v>3</v>
      </c>
      <c r="L62" s="82"/>
    </row>
    <row r="63" spans="1:12" ht="25.5">
      <c r="A63" s="82">
        <v>59</v>
      </c>
      <c r="B63" s="240"/>
      <c r="C63" s="121" t="s">
        <v>672</v>
      </c>
      <c r="D63" s="91">
        <v>103</v>
      </c>
      <c r="E63" s="122">
        <v>160.4</v>
      </c>
      <c r="F63" s="81" t="s">
        <v>721</v>
      </c>
      <c r="G63" s="82" t="s">
        <v>259</v>
      </c>
      <c r="H63" s="82" t="s">
        <v>317</v>
      </c>
      <c r="I63" s="82" t="s">
        <v>711</v>
      </c>
      <c r="J63" s="82" t="s">
        <v>559</v>
      </c>
      <c r="K63" s="82">
        <v>3</v>
      </c>
      <c r="L63" s="82"/>
    </row>
    <row r="64" spans="1:12">
      <c r="A64" s="82">
        <v>60</v>
      </c>
      <c r="B64" s="240"/>
      <c r="C64" s="98" t="s">
        <v>673</v>
      </c>
      <c r="D64" s="91">
        <v>104</v>
      </c>
      <c r="E64" s="123">
        <v>43.6</v>
      </c>
      <c r="F64" s="81"/>
      <c r="G64" s="82"/>
      <c r="H64" s="82"/>
      <c r="I64" s="82"/>
      <c r="J64" s="82"/>
      <c r="K64" s="82"/>
      <c r="L64" s="82"/>
    </row>
    <row r="65" spans="1:12">
      <c r="A65" s="82">
        <v>61</v>
      </c>
      <c r="B65" s="240"/>
      <c r="C65" s="124" t="s">
        <v>674</v>
      </c>
      <c r="D65" s="100">
        <v>105</v>
      </c>
      <c r="E65" s="125">
        <v>55</v>
      </c>
      <c r="F65" s="81" t="s">
        <v>328</v>
      </c>
      <c r="G65" s="82" t="s">
        <v>259</v>
      </c>
      <c r="H65" s="82" t="s">
        <v>317</v>
      </c>
      <c r="I65" s="82" t="s">
        <v>711</v>
      </c>
      <c r="J65" s="82" t="s">
        <v>559</v>
      </c>
      <c r="K65" s="82">
        <v>3</v>
      </c>
      <c r="L65" s="82"/>
    </row>
    <row r="66" spans="1:12" ht="38.25">
      <c r="A66" s="82">
        <v>62</v>
      </c>
      <c r="B66" s="240"/>
      <c r="C66" s="120" t="s">
        <v>675</v>
      </c>
      <c r="D66" s="91">
        <v>123</v>
      </c>
      <c r="E66" s="99">
        <v>7.5</v>
      </c>
      <c r="F66" s="81">
        <v>2</v>
      </c>
      <c r="G66" s="82" t="s">
        <v>259</v>
      </c>
      <c r="H66" s="82" t="s">
        <v>317</v>
      </c>
      <c r="I66" s="82" t="s">
        <v>711</v>
      </c>
      <c r="J66" s="82" t="s">
        <v>559</v>
      </c>
      <c r="K66" s="82">
        <v>3</v>
      </c>
      <c r="L66" s="82"/>
    </row>
    <row r="67" spans="1:12" ht="38.25">
      <c r="A67" s="82">
        <v>63</v>
      </c>
      <c r="B67" s="240"/>
      <c r="C67" s="126" t="s">
        <v>676</v>
      </c>
      <c r="D67" s="91">
        <v>124</v>
      </c>
      <c r="E67" s="94">
        <v>34.700000000000003</v>
      </c>
      <c r="F67" s="81">
        <v>2</v>
      </c>
      <c r="G67" s="82" t="s">
        <v>259</v>
      </c>
      <c r="H67" s="82" t="s">
        <v>317</v>
      </c>
      <c r="I67" s="82" t="s">
        <v>711</v>
      </c>
      <c r="J67" s="82" t="s">
        <v>559</v>
      </c>
      <c r="K67" s="82">
        <v>3</v>
      </c>
      <c r="L67" s="82"/>
    </row>
    <row r="68" spans="1:12" ht="25.5">
      <c r="A68" s="82">
        <v>64</v>
      </c>
      <c r="B68" s="240"/>
      <c r="C68" s="98" t="s">
        <v>627</v>
      </c>
      <c r="D68" s="91">
        <v>126</v>
      </c>
      <c r="E68" s="94">
        <v>136</v>
      </c>
      <c r="F68" s="81" t="s">
        <v>293</v>
      </c>
      <c r="G68" s="82" t="s">
        <v>259</v>
      </c>
      <c r="H68" s="82" t="s">
        <v>317</v>
      </c>
      <c r="I68" s="82" t="s">
        <v>711</v>
      </c>
      <c r="J68" s="82" t="s">
        <v>559</v>
      </c>
      <c r="K68" s="82">
        <v>3</v>
      </c>
      <c r="L68" s="82"/>
    </row>
    <row r="69" spans="1:12" ht="38.25">
      <c r="A69" s="82">
        <v>65</v>
      </c>
      <c r="B69" s="240"/>
      <c r="C69" s="98" t="s">
        <v>677</v>
      </c>
      <c r="D69" s="91">
        <v>201</v>
      </c>
      <c r="E69" s="94">
        <v>89.8</v>
      </c>
      <c r="F69" s="81" t="s">
        <v>298</v>
      </c>
      <c r="G69" s="82" t="s">
        <v>259</v>
      </c>
      <c r="H69" s="82" t="s">
        <v>317</v>
      </c>
      <c r="I69" s="82" t="s">
        <v>595</v>
      </c>
      <c r="J69" s="82" t="s">
        <v>559</v>
      </c>
      <c r="K69" s="82">
        <v>3</v>
      </c>
      <c r="L69" s="82"/>
    </row>
    <row r="70" spans="1:12" ht="38.25">
      <c r="A70" s="82">
        <v>66</v>
      </c>
      <c r="B70" s="240"/>
      <c r="C70" s="98" t="s">
        <v>678</v>
      </c>
      <c r="D70" s="102" t="s">
        <v>679</v>
      </c>
      <c r="E70" s="103">
        <v>755.4</v>
      </c>
      <c r="F70" s="81" t="s">
        <v>720</v>
      </c>
      <c r="G70" s="82" t="s">
        <v>259</v>
      </c>
      <c r="H70" s="82" t="s">
        <v>317</v>
      </c>
      <c r="I70" s="82" t="s">
        <v>711</v>
      </c>
      <c r="J70" s="82" t="s">
        <v>559</v>
      </c>
      <c r="K70" s="82">
        <v>3</v>
      </c>
      <c r="L70" s="82"/>
    </row>
    <row r="71" spans="1:12">
      <c r="A71" s="82">
        <v>67</v>
      </c>
      <c r="B71" s="240"/>
      <c r="C71" s="98" t="s">
        <v>680</v>
      </c>
      <c r="D71" s="91" t="s">
        <v>681</v>
      </c>
      <c r="E71" s="94">
        <v>85.6</v>
      </c>
      <c r="F71" s="81" t="s">
        <v>837</v>
      </c>
      <c r="G71" s="82" t="s">
        <v>258</v>
      </c>
      <c r="H71" s="82" t="s">
        <v>618</v>
      </c>
      <c r="I71" s="82" t="s">
        <v>274</v>
      </c>
      <c r="J71" s="82" t="s">
        <v>262</v>
      </c>
      <c r="K71" s="82">
        <v>3</v>
      </c>
      <c r="L71" s="82"/>
    </row>
    <row r="72" spans="1:12" ht="51">
      <c r="A72" s="82">
        <v>68</v>
      </c>
      <c r="B72" s="240"/>
      <c r="C72" s="98" t="s">
        <v>682</v>
      </c>
      <c r="D72" s="102">
        <v>216</v>
      </c>
      <c r="E72" s="103">
        <v>14.3</v>
      </c>
      <c r="F72" s="81" t="s">
        <v>289</v>
      </c>
      <c r="G72" s="82" t="s">
        <v>259</v>
      </c>
      <c r="H72" s="82" t="s">
        <v>317</v>
      </c>
      <c r="I72" s="82" t="s">
        <v>595</v>
      </c>
      <c r="J72" s="82" t="s">
        <v>559</v>
      </c>
      <c r="K72" s="82">
        <v>3</v>
      </c>
      <c r="L72" s="82"/>
    </row>
    <row r="73" spans="1:12" ht="25.5">
      <c r="A73" s="82">
        <v>69</v>
      </c>
      <c r="B73" s="240"/>
      <c r="C73" s="98" t="s">
        <v>683</v>
      </c>
      <c r="D73" s="91">
        <v>222</v>
      </c>
      <c r="E73" s="94">
        <v>27.6</v>
      </c>
      <c r="F73" s="81" t="s">
        <v>302</v>
      </c>
      <c r="G73" s="82" t="s">
        <v>259</v>
      </c>
      <c r="H73" s="82" t="s">
        <v>317</v>
      </c>
      <c r="I73" s="82" t="s">
        <v>711</v>
      </c>
      <c r="J73" s="82" t="s">
        <v>559</v>
      </c>
      <c r="K73" s="82">
        <v>3</v>
      </c>
      <c r="L73" s="82"/>
    </row>
    <row r="74" spans="1:12">
      <c r="A74" s="82">
        <v>70</v>
      </c>
      <c r="B74" s="240"/>
      <c r="C74" s="98" t="s">
        <v>111</v>
      </c>
      <c r="D74" s="91">
        <v>301</v>
      </c>
      <c r="E74" s="94">
        <v>11.6</v>
      </c>
      <c r="F74" s="81" t="s">
        <v>294</v>
      </c>
      <c r="G74" s="82" t="s">
        <v>259</v>
      </c>
      <c r="H74" s="82" t="s">
        <v>271</v>
      </c>
      <c r="I74" s="82" t="s">
        <v>548</v>
      </c>
      <c r="J74" s="82" t="s">
        <v>262</v>
      </c>
      <c r="K74" s="82">
        <v>3</v>
      </c>
      <c r="L74" s="82"/>
    </row>
    <row r="75" spans="1:12" ht="26.25" thickBot="1">
      <c r="A75" s="82">
        <v>71</v>
      </c>
      <c r="B75" s="240"/>
      <c r="C75" s="127" t="s">
        <v>684</v>
      </c>
      <c r="D75" s="107">
        <v>423</v>
      </c>
      <c r="E75" s="128">
        <v>10.8</v>
      </c>
      <c r="F75" s="81">
        <v>1</v>
      </c>
      <c r="G75" s="82" t="s">
        <v>259</v>
      </c>
      <c r="H75" s="82" t="s">
        <v>317</v>
      </c>
      <c r="I75" s="82" t="s">
        <v>711</v>
      </c>
      <c r="J75" s="82" t="s">
        <v>559</v>
      </c>
      <c r="K75" s="82">
        <v>3</v>
      </c>
      <c r="L75" s="82"/>
    </row>
    <row r="76" spans="1:12" ht="26.25" thickBot="1">
      <c r="A76" s="82">
        <v>72</v>
      </c>
      <c r="B76" s="241"/>
      <c r="C76" s="129" t="s">
        <v>685</v>
      </c>
      <c r="D76" s="116"/>
      <c r="E76" s="111">
        <v>1463.2999999999997</v>
      </c>
      <c r="F76" s="81"/>
      <c r="G76" s="82"/>
      <c r="H76" s="82"/>
      <c r="I76" s="82"/>
      <c r="J76" s="82"/>
      <c r="K76" s="82"/>
      <c r="L76" s="82"/>
    </row>
    <row r="77" spans="1:12" ht="51">
      <c r="A77" s="82">
        <v>73</v>
      </c>
      <c r="B77" s="242" t="s">
        <v>204</v>
      </c>
      <c r="C77" s="112" t="s">
        <v>686</v>
      </c>
      <c r="D77" s="98">
        <v>109</v>
      </c>
      <c r="E77" s="92">
        <v>9</v>
      </c>
      <c r="F77" s="81" t="s">
        <v>294</v>
      </c>
      <c r="G77" s="82" t="s">
        <v>258</v>
      </c>
      <c r="H77" s="82" t="s">
        <v>618</v>
      </c>
      <c r="I77" s="82" t="s">
        <v>274</v>
      </c>
      <c r="J77" s="82" t="s">
        <v>262</v>
      </c>
      <c r="K77" s="82">
        <v>3</v>
      </c>
      <c r="L77" s="82"/>
    </row>
    <row r="78" spans="1:12">
      <c r="A78" s="82">
        <v>74</v>
      </c>
      <c r="B78" s="243"/>
      <c r="C78" s="130" t="s">
        <v>687</v>
      </c>
      <c r="D78" s="124">
        <v>110</v>
      </c>
      <c r="E78" s="131">
        <v>3.7</v>
      </c>
      <c r="F78" s="81"/>
      <c r="G78" s="82"/>
      <c r="H78" s="82"/>
      <c r="I78" s="82"/>
      <c r="J78" s="82"/>
      <c r="K78" s="82"/>
      <c r="L78" s="82"/>
    </row>
    <row r="79" spans="1:12">
      <c r="A79" s="82">
        <v>75</v>
      </c>
      <c r="B79" s="243"/>
      <c r="C79" s="130" t="s">
        <v>688</v>
      </c>
      <c r="D79" s="98">
        <v>111</v>
      </c>
      <c r="E79" s="99">
        <v>2.8</v>
      </c>
      <c r="F79" s="81" t="s">
        <v>294</v>
      </c>
      <c r="G79" s="82" t="s">
        <v>258</v>
      </c>
      <c r="H79" s="82" t="s">
        <v>618</v>
      </c>
      <c r="I79" s="82" t="s">
        <v>274</v>
      </c>
      <c r="J79" s="82" t="s">
        <v>262</v>
      </c>
      <c r="K79" s="82">
        <v>3</v>
      </c>
      <c r="L79" s="82"/>
    </row>
    <row r="80" spans="1:12">
      <c r="A80" s="82">
        <v>76</v>
      </c>
      <c r="B80" s="243"/>
      <c r="C80" s="130" t="s">
        <v>688</v>
      </c>
      <c r="D80" s="124">
        <v>127</v>
      </c>
      <c r="E80" s="131">
        <v>6.2</v>
      </c>
      <c r="F80" s="81" t="s">
        <v>294</v>
      </c>
      <c r="G80" s="82" t="s">
        <v>258</v>
      </c>
      <c r="H80" s="82" t="s">
        <v>618</v>
      </c>
      <c r="I80" s="82" t="s">
        <v>274</v>
      </c>
      <c r="J80" s="82" t="s">
        <v>262</v>
      </c>
      <c r="K80" s="82">
        <v>3</v>
      </c>
      <c r="L80" s="82"/>
    </row>
    <row r="81" spans="1:12" ht="25.5">
      <c r="A81" s="82">
        <v>77</v>
      </c>
      <c r="B81" s="243"/>
      <c r="C81" s="90" t="s">
        <v>689</v>
      </c>
      <c r="D81" s="124">
        <v>128</v>
      </c>
      <c r="E81" s="131">
        <v>9.9</v>
      </c>
      <c r="F81" s="81" t="s">
        <v>294</v>
      </c>
      <c r="G81" s="82" t="s">
        <v>258</v>
      </c>
      <c r="H81" s="82" t="s">
        <v>618</v>
      </c>
      <c r="I81" s="82" t="s">
        <v>274</v>
      </c>
      <c r="J81" s="82" t="s">
        <v>262</v>
      </c>
      <c r="K81" s="82">
        <v>3</v>
      </c>
      <c r="L81" s="82"/>
    </row>
    <row r="82" spans="1:12">
      <c r="A82" s="82">
        <v>78</v>
      </c>
      <c r="B82" s="243"/>
      <c r="C82" s="130" t="s">
        <v>690</v>
      </c>
      <c r="D82" s="124">
        <v>129</v>
      </c>
      <c r="E82" s="131">
        <v>3.1</v>
      </c>
      <c r="F82" s="81">
        <v>1</v>
      </c>
      <c r="G82" s="82" t="s">
        <v>258</v>
      </c>
      <c r="H82" s="82" t="s">
        <v>618</v>
      </c>
      <c r="I82" s="82" t="s">
        <v>274</v>
      </c>
      <c r="J82" s="82" t="s">
        <v>262</v>
      </c>
      <c r="K82" s="82">
        <v>3</v>
      </c>
      <c r="L82" s="82"/>
    </row>
    <row r="83" spans="1:12">
      <c r="A83" s="82">
        <v>79</v>
      </c>
      <c r="B83" s="243"/>
      <c r="C83" s="130" t="s">
        <v>688</v>
      </c>
      <c r="D83" s="124">
        <v>206</v>
      </c>
      <c r="E83" s="131">
        <v>3</v>
      </c>
      <c r="F83" s="81">
        <v>1</v>
      </c>
      <c r="G83" s="82" t="s">
        <v>258</v>
      </c>
      <c r="H83" s="82" t="s">
        <v>618</v>
      </c>
      <c r="I83" s="82" t="s">
        <v>274</v>
      </c>
      <c r="J83" s="82" t="s">
        <v>262</v>
      </c>
      <c r="K83" s="82">
        <v>3</v>
      </c>
      <c r="L83" s="82"/>
    </row>
    <row r="84" spans="1:12">
      <c r="A84" s="82">
        <v>80</v>
      </c>
      <c r="B84" s="243"/>
      <c r="C84" s="130" t="s">
        <v>687</v>
      </c>
      <c r="D84" s="124">
        <v>207</v>
      </c>
      <c r="E84" s="131">
        <v>4.3</v>
      </c>
      <c r="F84" s="81">
        <v>1</v>
      </c>
      <c r="G84" s="82" t="s">
        <v>258</v>
      </c>
      <c r="H84" s="82" t="s">
        <v>618</v>
      </c>
      <c r="I84" s="82" t="s">
        <v>274</v>
      </c>
      <c r="J84" s="82" t="s">
        <v>262</v>
      </c>
      <c r="K84" s="82">
        <v>3</v>
      </c>
      <c r="L84" s="82"/>
    </row>
    <row r="85" spans="1:12">
      <c r="A85" s="82">
        <v>81</v>
      </c>
      <c r="B85" s="243"/>
      <c r="C85" s="130" t="s">
        <v>688</v>
      </c>
      <c r="D85" s="124">
        <v>217</v>
      </c>
      <c r="E85" s="131">
        <v>16.3</v>
      </c>
      <c r="F85" s="81">
        <v>3</v>
      </c>
      <c r="G85" s="82" t="s">
        <v>258</v>
      </c>
      <c r="H85" s="82" t="s">
        <v>618</v>
      </c>
      <c r="I85" s="82" t="s">
        <v>274</v>
      </c>
      <c r="J85" s="82" t="s">
        <v>262</v>
      </c>
      <c r="K85" s="82">
        <v>3</v>
      </c>
      <c r="L85" s="82"/>
    </row>
    <row r="86" spans="1:12">
      <c r="A86" s="82">
        <v>82</v>
      </c>
      <c r="B86" s="243"/>
      <c r="C86" s="130" t="s">
        <v>687</v>
      </c>
      <c r="D86" s="124">
        <v>218</v>
      </c>
      <c r="E86" s="131">
        <v>15.2</v>
      </c>
      <c r="F86" s="81">
        <v>3</v>
      </c>
      <c r="G86" s="82" t="s">
        <v>258</v>
      </c>
      <c r="H86" s="82" t="s">
        <v>618</v>
      </c>
      <c r="I86" s="82" t="s">
        <v>274</v>
      </c>
      <c r="J86" s="82" t="s">
        <v>262</v>
      </c>
      <c r="K86" s="82">
        <v>3</v>
      </c>
      <c r="L86" s="82"/>
    </row>
    <row r="87" spans="1:12">
      <c r="A87" s="82">
        <v>83</v>
      </c>
      <c r="B87" s="243"/>
      <c r="C87" s="130" t="s">
        <v>690</v>
      </c>
      <c r="D87" s="124">
        <v>219</v>
      </c>
      <c r="E87" s="131">
        <v>3</v>
      </c>
      <c r="F87" s="81">
        <v>1</v>
      </c>
      <c r="G87" s="82" t="s">
        <v>258</v>
      </c>
      <c r="H87" s="82" t="s">
        <v>618</v>
      </c>
      <c r="I87" s="82" t="s">
        <v>274</v>
      </c>
      <c r="J87" s="82" t="s">
        <v>262</v>
      </c>
      <c r="K87" s="82">
        <v>3</v>
      </c>
      <c r="L87" s="82"/>
    </row>
    <row r="88" spans="1:12">
      <c r="A88" s="82">
        <v>84</v>
      </c>
      <c r="B88" s="243"/>
      <c r="C88" s="130" t="s">
        <v>688</v>
      </c>
      <c r="D88" s="124">
        <v>307</v>
      </c>
      <c r="E88" s="131">
        <v>3</v>
      </c>
      <c r="F88" s="81">
        <v>1</v>
      </c>
      <c r="G88" s="82" t="s">
        <v>258</v>
      </c>
      <c r="H88" s="82" t="s">
        <v>618</v>
      </c>
      <c r="I88" s="82" t="s">
        <v>274</v>
      </c>
      <c r="J88" s="82" t="s">
        <v>262</v>
      </c>
      <c r="K88" s="82">
        <v>3</v>
      </c>
      <c r="L88" s="82"/>
    </row>
    <row r="89" spans="1:12">
      <c r="A89" s="82">
        <v>85</v>
      </c>
      <c r="B89" s="243"/>
      <c r="C89" s="130" t="s">
        <v>687</v>
      </c>
      <c r="D89" s="124">
        <v>308</v>
      </c>
      <c r="E89" s="131">
        <v>4.3</v>
      </c>
      <c r="F89" s="81">
        <v>1</v>
      </c>
      <c r="G89" s="82" t="s">
        <v>258</v>
      </c>
      <c r="H89" s="82" t="s">
        <v>618</v>
      </c>
      <c r="I89" s="82" t="s">
        <v>274</v>
      </c>
      <c r="J89" s="82" t="s">
        <v>262</v>
      </c>
      <c r="K89" s="82">
        <v>3</v>
      </c>
      <c r="L89" s="82"/>
    </row>
    <row r="90" spans="1:12" ht="25.5">
      <c r="A90" s="82">
        <v>86</v>
      </c>
      <c r="B90" s="243"/>
      <c r="C90" s="130" t="s">
        <v>691</v>
      </c>
      <c r="D90" s="124">
        <v>316</v>
      </c>
      <c r="E90" s="131">
        <v>16.8</v>
      </c>
      <c r="F90" s="81">
        <v>3</v>
      </c>
      <c r="G90" s="82" t="s">
        <v>258</v>
      </c>
      <c r="H90" s="82" t="s">
        <v>618</v>
      </c>
      <c r="I90" s="82" t="s">
        <v>274</v>
      </c>
      <c r="J90" s="82" t="s">
        <v>262</v>
      </c>
      <c r="K90" s="82">
        <v>3</v>
      </c>
      <c r="L90" s="82"/>
    </row>
    <row r="91" spans="1:12">
      <c r="A91" s="82">
        <v>87</v>
      </c>
      <c r="B91" s="243"/>
      <c r="C91" s="130" t="s">
        <v>687</v>
      </c>
      <c r="D91" s="124">
        <v>317</v>
      </c>
      <c r="E91" s="131">
        <v>14.9</v>
      </c>
      <c r="F91" s="81">
        <v>3</v>
      </c>
      <c r="G91" s="82" t="s">
        <v>258</v>
      </c>
      <c r="H91" s="82" t="s">
        <v>618</v>
      </c>
      <c r="I91" s="82" t="s">
        <v>274</v>
      </c>
      <c r="J91" s="82" t="s">
        <v>262</v>
      </c>
      <c r="K91" s="82">
        <v>3</v>
      </c>
      <c r="L91" s="82"/>
    </row>
    <row r="92" spans="1:12">
      <c r="A92" s="82">
        <v>88</v>
      </c>
      <c r="B92" s="243"/>
      <c r="C92" s="130" t="s">
        <v>690</v>
      </c>
      <c r="D92" s="124">
        <v>318</v>
      </c>
      <c r="E92" s="131">
        <v>3.8</v>
      </c>
      <c r="F92" s="81">
        <v>1</v>
      </c>
      <c r="G92" s="82" t="s">
        <v>258</v>
      </c>
      <c r="H92" s="82" t="s">
        <v>618</v>
      </c>
      <c r="I92" s="82" t="s">
        <v>274</v>
      </c>
      <c r="J92" s="82" t="s">
        <v>262</v>
      </c>
      <c r="K92" s="82">
        <v>3</v>
      </c>
      <c r="L92" s="82"/>
    </row>
    <row r="93" spans="1:12">
      <c r="A93" s="82">
        <v>89</v>
      </c>
      <c r="B93" s="243"/>
      <c r="C93" s="130" t="s">
        <v>688</v>
      </c>
      <c r="D93" s="124">
        <v>411</v>
      </c>
      <c r="E93" s="131">
        <v>2.9</v>
      </c>
      <c r="F93" s="81">
        <v>2</v>
      </c>
      <c r="G93" s="82" t="s">
        <v>258</v>
      </c>
      <c r="H93" s="82" t="s">
        <v>618</v>
      </c>
      <c r="I93" s="82" t="s">
        <v>274</v>
      </c>
      <c r="J93" s="82" t="s">
        <v>262</v>
      </c>
      <c r="K93" s="82">
        <v>3</v>
      </c>
      <c r="L93" s="82"/>
    </row>
    <row r="94" spans="1:12">
      <c r="A94" s="82">
        <v>90</v>
      </c>
      <c r="B94" s="243"/>
      <c r="C94" s="130" t="s">
        <v>687</v>
      </c>
      <c r="D94" s="124">
        <v>412</v>
      </c>
      <c r="E94" s="131">
        <v>4.0999999999999996</v>
      </c>
      <c r="F94" s="81">
        <v>2</v>
      </c>
      <c r="G94" s="82" t="s">
        <v>258</v>
      </c>
      <c r="H94" s="82" t="s">
        <v>618</v>
      </c>
      <c r="I94" s="82" t="s">
        <v>274</v>
      </c>
      <c r="J94" s="82" t="s">
        <v>262</v>
      </c>
      <c r="K94" s="82">
        <v>3</v>
      </c>
      <c r="L94" s="82"/>
    </row>
    <row r="95" spans="1:12">
      <c r="A95" s="82">
        <v>91</v>
      </c>
      <c r="B95" s="243"/>
      <c r="C95" s="130" t="s">
        <v>688</v>
      </c>
      <c r="D95" s="124">
        <v>415</v>
      </c>
      <c r="E95" s="131">
        <v>23.9</v>
      </c>
      <c r="F95" s="81">
        <v>4</v>
      </c>
      <c r="G95" s="82" t="s">
        <v>258</v>
      </c>
      <c r="H95" s="82" t="s">
        <v>618</v>
      </c>
      <c r="I95" s="82" t="s">
        <v>274</v>
      </c>
      <c r="J95" s="82" t="s">
        <v>262</v>
      </c>
      <c r="K95" s="82">
        <v>3</v>
      </c>
      <c r="L95" s="82"/>
    </row>
    <row r="96" spans="1:12">
      <c r="A96" s="82">
        <v>92</v>
      </c>
      <c r="B96" s="243"/>
      <c r="C96" s="130" t="s">
        <v>687</v>
      </c>
      <c r="D96" s="124" t="s">
        <v>692</v>
      </c>
      <c r="E96" s="131">
        <v>14.2</v>
      </c>
      <c r="F96" s="81">
        <v>4</v>
      </c>
      <c r="G96" s="82" t="s">
        <v>258</v>
      </c>
      <c r="H96" s="82" t="s">
        <v>618</v>
      </c>
      <c r="I96" s="82" t="s">
        <v>274</v>
      </c>
      <c r="J96" s="82" t="s">
        <v>262</v>
      </c>
      <c r="K96" s="82">
        <v>3</v>
      </c>
      <c r="L96" s="82"/>
    </row>
    <row r="97" spans="1:12">
      <c r="A97" s="82">
        <v>93</v>
      </c>
      <c r="B97" s="243"/>
      <c r="C97" s="130" t="s">
        <v>690</v>
      </c>
      <c r="D97" s="124">
        <v>426</v>
      </c>
      <c r="E97" s="99">
        <v>3.2</v>
      </c>
      <c r="F97" s="81">
        <v>1</v>
      </c>
      <c r="G97" s="82" t="s">
        <v>258</v>
      </c>
      <c r="H97" s="82" t="s">
        <v>618</v>
      </c>
      <c r="I97" s="82" t="s">
        <v>274</v>
      </c>
      <c r="J97" s="82" t="s">
        <v>262</v>
      </c>
      <c r="K97" s="82">
        <v>3</v>
      </c>
      <c r="L97" s="82"/>
    </row>
    <row r="98" spans="1:12">
      <c r="A98" s="82">
        <v>94</v>
      </c>
      <c r="B98" s="243"/>
      <c r="C98" s="130" t="s">
        <v>693</v>
      </c>
      <c r="D98" s="124">
        <v>106</v>
      </c>
      <c r="E98" s="131">
        <v>18.7</v>
      </c>
      <c r="F98" s="81" t="s">
        <v>294</v>
      </c>
      <c r="G98" s="82" t="s">
        <v>258</v>
      </c>
      <c r="H98" s="82" t="s">
        <v>618</v>
      </c>
      <c r="I98" s="82" t="s">
        <v>274</v>
      </c>
      <c r="J98" s="82" t="s">
        <v>262</v>
      </c>
      <c r="K98" s="82">
        <v>3</v>
      </c>
      <c r="L98" s="82"/>
    </row>
    <row r="99" spans="1:12">
      <c r="A99" s="82">
        <v>95</v>
      </c>
      <c r="B99" s="244"/>
      <c r="C99" s="130" t="s">
        <v>693</v>
      </c>
      <c r="D99" s="124">
        <v>131</v>
      </c>
      <c r="E99" s="131">
        <v>7.4</v>
      </c>
      <c r="F99" s="81">
        <v>1</v>
      </c>
      <c r="G99" s="82" t="s">
        <v>258</v>
      </c>
      <c r="H99" s="82" t="s">
        <v>618</v>
      </c>
      <c r="I99" s="82" t="s">
        <v>274</v>
      </c>
      <c r="J99" s="82" t="s">
        <v>262</v>
      </c>
      <c r="K99" s="82">
        <v>3</v>
      </c>
      <c r="L99" s="82"/>
    </row>
    <row r="100" spans="1:12">
      <c r="A100" s="82">
        <v>96</v>
      </c>
      <c r="B100" s="244"/>
      <c r="C100" s="130" t="s">
        <v>694</v>
      </c>
      <c r="D100" s="98" t="s">
        <v>695</v>
      </c>
      <c r="E100" s="99">
        <v>18</v>
      </c>
      <c r="F100" s="81" t="s">
        <v>294</v>
      </c>
      <c r="G100" s="82" t="s">
        <v>258</v>
      </c>
      <c r="H100" s="82" t="s">
        <v>618</v>
      </c>
      <c r="I100" s="82" t="s">
        <v>274</v>
      </c>
      <c r="J100" s="82" t="s">
        <v>262</v>
      </c>
      <c r="K100" s="82">
        <v>3</v>
      </c>
      <c r="L100" s="82"/>
    </row>
    <row r="101" spans="1:12">
      <c r="A101" s="82">
        <v>97</v>
      </c>
      <c r="B101" s="244"/>
      <c r="C101" s="130" t="s">
        <v>696</v>
      </c>
      <c r="D101" s="98">
        <v>122</v>
      </c>
      <c r="E101" s="99">
        <v>7</v>
      </c>
      <c r="F101" s="81">
        <v>1</v>
      </c>
      <c r="G101" s="82" t="s">
        <v>258</v>
      </c>
      <c r="H101" s="82" t="s">
        <v>618</v>
      </c>
      <c r="I101" s="82" t="s">
        <v>274</v>
      </c>
      <c r="J101" s="82" t="s">
        <v>262</v>
      </c>
      <c r="K101" s="82">
        <v>3</v>
      </c>
      <c r="L101" s="82"/>
    </row>
    <row r="102" spans="1:12">
      <c r="A102" s="82">
        <v>98</v>
      </c>
      <c r="B102" s="244"/>
      <c r="C102" s="130" t="s">
        <v>697</v>
      </c>
      <c r="D102" s="98">
        <v>130</v>
      </c>
      <c r="E102" s="99">
        <v>3.2</v>
      </c>
      <c r="F102" s="81">
        <v>1</v>
      </c>
      <c r="G102" s="82" t="s">
        <v>258</v>
      </c>
      <c r="H102" s="82" t="s">
        <v>618</v>
      </c>
      <c r="I102" s="82" t="s">
        <v>274</v>
      </c>
      <c r="J102" s="82" t="s">
        <v>262</v>
      </c>
      <c r="K102" s="82">
        <v>3</v>
      </c>
      <c r="L102" s="82"/>
    </row>
    <row r="103" spans="1:12" ht="25.5">
      <c r="A103" s="82">
        <v>99</v>
      </c>
      <c r="B103" s="244"/>
      <c r="C103" s="130" t="s">
        <v>698</v>
      </c>
      <c r="D103" s="98" t="s">
        <v>699</v>
      </c>
      <c r="E103" s="99">
        <v>28</v>
      </c>
      <c r="F103" s="81" t="s">
        <v>288</v>
      </c>
      <c r="G103" s="82" t="s">
        <v>259</v>
      </c>
      <c r="H103" s="82" t="s">
        <v>317</v>
      </c>
      <c r="I103" s="82" t="s">
        <v>595</v>
      </c>
      <c r="J103" s="82" t="s">
        <v>559</v>
      </c>
      <c r="K103" s="82">
        <v>3</v>
      </c>
      <c r="L103" s="82"/>
    </row>
    <row r="104" spans="1:12" ht="25.5">
      <c r="A104" s="82">
        <v>100</v>
      </c>
      <c r="B104" s="244"/>
      <c r="C104" s="130" t="s">
        <v>700</v>
      </c>
      <c r="D104" s="98" t="s">
        <v>701</v>
      </c>
      <c r="E104" s="99">
        <v>190</v>
      </c>
      <c r="F104" s="81" t="s">
        <v>328</v>
      </c>
      <c r="G104" s="82" t="s">
        <v>259</v>
      </c>
      <c r="H104" s="82" t="s">
        <v>317</v>
      </c>
      <c r="I104" s="88" t="s">
        <v>595</v>
      </c>
      <c r="J104" s="82" t="s">
        <v>559</v>
      </c>
      <c r="K104" s="82">
        <v>3</v>
      </c>
      <c r="L104" s="82"/>
    </row>
    <row r="105" spans="1:12" ht="38.25">
      <c r="A105" s="82">
        <v>101</v>
      </c>
      <c r="B105" s="244"/>
      <c r="C105" s="130" t="s">
        <v>702</v>
      </c>
      <c r="D105" s="124">
        <v>212</v>
      </c>
      <c r="E105" s="131">
        <v>100</v>
      </c>
      <c r="F105" s="81" t="s">
        <v>328</v>
      </c>
      <c r="G105" s="82" t="s">
        <v>259</v>
      </c>
      <c r="H105" s="82" t="s">
        <v>317</v>
      </c>
      <c r="I105" s="82" t="s">
        <v>558</v>
      </c>
      <c r="J105" s="82" t="s">
        <v>559</v>
      </c>
      <c r="K105" s="82">
        <v>3</v>
      </c>
      <c r="L105" s="82"/>
    </row>
    <row r="106" spans="1:12" ht="63.75">
      <c r="A106" s="82">
        <v>102</v>
      </c>
      <c r="B106" s="244"/>
      <c r="C106" s="91" t="s">
        <v>703</v>
      </c>
      <c r="D106" s="132">
        <v>213</v>
      </c>
      <c r="E106" s="103">
        <v>4.2</v>
      </c>
      <c r="F106" s="81" t="s">
        <v>296</v>
      </c>
      <c r="G106" s="82" t="s">
        <v>259</v>
      </c>
      <c r="H106" s="82" t="s">
        <v>271</v>
      </c>
      <c r="I106" s="82" t="s">
        <v>548</v>
      </c>
      <c r="J106" s="82" t="s">
        <v>262</v>
      </c>
      <c r="K106" s="82">
        <v>3</v>
      </c>
      <c r="L106" s="82"/>
    </row>
    <row r="107" spans="1:12" ht="25.5">
      <c r="A107" s="82">
        <v>103</v>
      </c>
      <c r="B107" s="244"/>
      <c r="C107" s="130" t="s">
        <v>704</v>
      </c>
      <c r="D107" s="98">
        <v>220</v>
      </c>
      <c r="E107" s="99">
        <v>3.2</v>
      </c>
      <c r="F107" s="81" t="s">
        <v>296</v>
      </c>
      <c r="G107" s="82" t="s">
        <v>259</v>
      </c>
      <c r="H107" s="82" t="s">
        <v>317</v>
      </c>
      <c r="I107" s="82" t="s">
        <v>711</v>
      </c>
      <c r="J107" s="82" t="s">
        <v>559</v>
      </c>
      <c r="K107" s="82">
        <v>3</v>
      </c>
      <c r="L107" s="82"/>
    </row>
    <row r="108" spans="1:12">
      <c r="A108" s="82">
        <v>104</v>
      </c>
      <c r="B108" s="244"/>
      <c r="C108" s="130" t="s">
        <v>705</v>
      </c>
      <c r="D108" s="98">
        <v>319</v>
      </c>
      <c r="E108" s="99">
        <v>3.2</v>
      </c>
      <c r="F108" s="81"/>
      <c r="G108" s="82"/>
      <c r="H108" s="82"/>
      <c r="I108" s="82"/>
      <c r="J108" s="82"/>
      <c r="K108" s="82"/>
      <c r="L108" s="82"/>
    </row>
    <row r="109" spans="1:12">
      <c r="A109" s="82">
        <v>105</v>
      </c>
      <c r="B109" s="244"/>
      <c r="C109" s="130" t="s">
        <v>705</v>
      </c>
      <c r="D109" s="98">
        <v>425</v>
      </c>
      <c r="E109" s="99">
        <v>3.8</v>
      </c>
      <c r="F109" s="81" t="s">
        <v>296</v>
      </c>
      <c r="G109" s="82" t="s">
        <v>259</v>
      </c>
      <c r="H109" s="82" t="s">
        <v>317</v>
      </c>
      <c r="I109" s="82" t="s">
        <v>711</v>
      </c>
      <c r="J109" s="82" t="s">
        <v>559</v>
      </c>
      <c r="K109" s="82">
        <v>3</v>
      </c>
      <c r="L109" s="82"/>
    </row>
    <row r="110" spans="1:12" ht="25.5">
      <c r="A110" s="82">
        <v>106</v>
      </c>
      <c r="B110" s="244"/>
      <c r="C110" s="133" t="s">
        <v>706</v>
      </c>
      <c r="D110" s="134" t="s">
        <v>707</v>
      </c>
      <c r="E110" s="99">
        <v>129.5</v>
      </c>
      <c r="F110" s="81" t="s">
        <v>564</v>
      </c>
      <c r="G110" s="82" t="s">
        <v>259</v>
      </c>
      <c r="H110" s="82" t="s">
        <v>317</v>
      </c>
      <c r="I110" s="82" t="s">
        <v>558</v>
      </c>
      <c r="J110" s="82" t="s">
        <v>559</v>
      </c>
      <c r="K110" s="82">
        <v>3</v>
      </c>
      <c r="L110" s="82"/>
    </row>
    <row r="111" spans="1:12" ht="25.5">
      <c r="A111" s="82">
        <v>107</v>
      </c>
      <c r="B111" s="244"/>
      <c r="C111" s="90" t="s">
        <v>708</v>
      </c>
      <c r="D111" s="135" t="s">
        <v>709</v>
      </c>
      <c r="E111" s="99">
        <v>4.5999999999999996</v>
      </c>
      <c r="F111" s="81"/>
      <c r="G111" s="82"/>
      <c r="H111" s="82"/>
      <c r="I111" s="82"/>
      <c r="J111" s="82"/>
      <c r="K111" s="82"/>
      <c r="L111" s="82"/>
    </row>
    <row r="112" spans="1:12">
      <c r="A112" s="82">
        <v>108</v>
      </c>
      <c r="B112" s="244"/>
      <c r="C112" s="136" t="s">
        <v>710</v>
      </c>
      <c r="D112" s="135"/>
      <c r="E112" s="99"/>
      <c r="F112" s="81" t="s">
        <v>305</v>
      </c>
      <c r="G112" s="82" t="s">
        <v>259</v>
      </c>
      <c r="H112" s="82" t="s">
        <v>271</v>
      </c>
      <c r="I112" s="82" t="s">
        <v>548</v>
      </c>
      <c r="J112" s="82" t="s">
        <v>262</v>
      </c>
      <c r="K112" s="82">
        <v>3</v>
      </c>
      <c r="L112" s="82"/>
    </row>
    <row r="113" spans="1:12" ht="15" thickBot="1">
      <c r="A113" s="88"/>
      <c r="B113" s="244"/>
      <c r="C113" s="137" t="s">
        <v>835</v>
      </c>
      <c r="D113" s="135"/>
      <c r="E113" s="99"/>
      <c r="F113" s="87" t="s">
        <v>836</v>
      </c>
      <c r="G113" s="88" t="s">
        <v>259</v>
      </c>
      <c r="H113" s="88" t="s">
        <v>271</v>
      </c>
      <c r="I113" s="88" t="s">
        <v>548</v>
      </c>
      <c r="J113" s="88" t="s">
        <v>262</v>
      </c>
      <c r="K113" s="88">
        <v>3</v>
      </c>
      <c r="L113" s="88"/>
    </row>
    <row r="114" spans="1:12" ht="15" thickBot="1">
      <c r="A114" s="88"/>
      <c r="B114" s="244"/>
      <c r="C114" s="137" t="s">
        <v>846</v>
      </c>
      <c r="D114" s="202"/>
      <c r="E114" s="203"/>
      <c r="F114" s="87" t="s">
        <v>342</v>
      </c>
      <c r="G114" s="88" t="s">
        <v>259</v>
      </c>
      <c r="H114" s="88" t="s">
        <v>271</v>
      </c>
      <c r="I114" s="88" t="s">
        <v>548</v>
      </c>
      <c r="J114" s="88" t="s">
        <v>262</v>
      </c>
      <c r="K114" s="88">
        <v>3</v>
      </c>
      <c r="L114" s="88"/>
    </row>
    <row r="115" spans="1:12" ht="15" thickBot="1">
      <c r="A115" s="88"/>
      <c r="B115" s="244"/>
      <c r="C115" s="137" t="s">
        <v>838</v>
      </c>
      <c r="D115" s="202"/>
      <c r="E115" s="203"/>
      <c r="F115" s="87" t="s">
        <v>295</v>
      </c>
      <c r="G115" s="88" t="s">
        <v>259</v>
      </c>
      <c r="H115" s="88" t="s">
        <v>271</v>
      </c>
      <c r="I115" s="88" t="s">
        <v>548</v>
      </c>
      <c r="J115" s="88" t="s">
        <v>262</v>
      </c>
      <c r="K115" s="88">
        <v>3</v>
      </c>
      <c r="L115" s="88"/>
    </row>
    <row r="116" spans="1:12" ht="15" thickBot="1">
      <c r="A116" s="88"/>
      <c r="B116" s="244"/>
      <c r="C116" s="137" t="s">
        <v>839</v>
      </c>
      <c r="D116" s="202"/>
      <c r="E116" s="203"/>
      <c r="F116" s="87" t="s">
        <v>324</v>
      </c>
      <c r="G116" s="88" t="s">
        <v>259</v>
      </c>
      <c r="H116" s="88" t="s">
        <v>271</v>
      </c>
      <c r="I116" s="88" t="s">
        <v>548</v>
      </c>
      <c r="J116" s="88" t="s">
        <v>262</v>
      </c>
      <c r="K116" s="88">
        <v>3</v>
      </c>
      <c r="L116" s="88"/>
    </row>
    <row r="117" spans="1:12" ht="15" thickBot="1">
      <c r="A117" s="88"/>
      <c r="B117" s="244"/>
      <c r="C117" s="137" t="s">
        <v>591</v>
      </c>
      <c r="D117" s="202"/>
      <c r="E117" s="203"/>
      <c r="F117" s="87" t="s">
        <v>303</v>
      </c>
      <c r="G117" s="88" t="s">
        <v>259</v>
      </c>
      <c r="H117" s="88" t="s">
        <v>317</v>
      </c>
      <c r="I117" s="88" t="s">
        <v>711</v>
      </c>
      <c r="J117" s="88" t="s">
        <v>559</v>
      </c>
      <c r="K117" s="88">
        <v>3</v>
      </c>
      <c r="L117" s="88"/>
    </row>
    <row r="118" spans="1:12" ht="15" thickBot="1">
      <c r="A118" s="88"/>
      <c r="B118" s="244"/>
      <c r="C118" s="137" t="s">
        <v>592</v>
      </c>
      <c r="D118" s="202"/>
      <c r="E118" s="203"/>
      <c r="F118" s="87" t="s">
        <v>294</v>
      </c>
      <c r="G118" s="88" t="s">
        <v>259</v>
      </c>
      <c r="H118" s="88" t="s">
        <v>317</v>
      </c>
      <c r="I118" s="88" t="s">
        <v>711</v>
      </c>
      <c r="J118" s="88" t="s">
        <v>559</v>
      </c>
      <c r="K118" s="88">
        <v>3</v>
      </c>
      <c r="L118" s="88"/>
    </row>
    <row r="119" spans="1:12" ht="15" thickBot="1">
      <c r="A119" s="88"/>
      <c r="B119" s="244"/>
      <c r="C119" s="137" t="s">
        <v>840</v>
      </c>
      <c r="D119" s="202"/>
      <c r="E119" s="203"/>
      <c r="F119" s="87" t="s">
        <v>303</v>
      </c>
      <c r="G119" s="88" t="s">
        <v>259</v>
      </c>
      <c r="H119" s="88" t="s">
        <v>317</v>
      </c>
      <c r="I119" s="88" t="s">
        <v>711</v>
      </c>
      <c r="J119" s="88" t="s">
        <v>559</v>
      </c>
      <c r="K119" s="88">
        <v>3</v>
      </c>
      <c r="L119" s="88"/>
    </row>
    <row r="120" spans="1:12" ht="26.25" thickBot="1">
      <c r="A120" s="82">
        <v>110</v>
      </c>
      <c r="B120" s="245"/>
      <c r="C120" s="138" t="s">
        <v>239</v>
      </c>
      <c r="D120" s="138"/>
      <c r="E120" s="111">
        <v>2192.4</v>
      </c>
      <c r="F120" s="81"/>
      <c r="G120" s="82"/>
      <c r="H120" s="82"/>
      <c r="I120" s="82"/>
      <c r="J120" s="82"/>
      <c r="K120" s="82"/>
      <c r="L120" s="82"/>
    </row>
    <row r="121" spans="1:12" ht="30.75" thickBot="1">
      <c r="A121" s="82">
        <v>111</v>
      </c>
      <c r="B121" s="139"/>
      <c r="C121" s="139" t="s">
        <v>546</v>
      </c>
      <c r="D121" s="139"/>
      <c r="E121" s="140">
        <v>6162.2000000000007</v>
      </c>
      <c r="F121" s="81"/>
      <c r="G121" s="82"/>
      <c r="H121" s="82"/>
      <c r="I121" s="82"/>
      <c r="J121" s="82"/>
      <c r="K121" s="82"/>
      <c r="L121" s="82"/>
    </row>
  </sheetData>
  <mergeCells count="17">
    <mergeCell ref="D3:D4"/>
    <mergeCell ref="E3:E4"/>
    <mergeCell ref="A1:L1"/>
    <mergeCell ref="B61:B76"/>
    <mergeCell ref="B77:B120"/>
    <mergeCell ref="B47:B60"/>
    <mergeCell ref="B5:B46"/>
    <mergeCell ref="C3:C4"/>
    <mergeCell ref="B3:B4"/>
    <mergeCell ref="L3:L4"/>
    <mergeCell ref="A3:A4"/>
    <mergeCell ref="G3:G4"/>
    <mergeCell ref="H3:H4"/>
    <mergeCell ref="I3:I4"/>
    <mergeCell ref="J3:J4"/>
    <mergeCell ref="K3:K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1"/>
  <sheetViews>
    <sheetView tabSelected="1" topLeftCell="B88" workbookViewId="0">
      <selection activeCell="Q103" sqref="Q103"/>
    </sheetView>
  </sheetViews>
  <sheetFormatPr defaultRowHeight="14.25"/>
  <cols>
    <col min="1" max="1" width="0" hidden="1" customWidth="1"/>
    <col min="2" max="2" width="3.125" customWidth="1"/>
    <col min="3" max="3" width="4.125" customWidth="1"/>
    <col min="4" max="4" width="14.5" customWidth="1"/>
    <col min="6" max="6" width="10.375" customWidth="1"/>
    <col min="9" max="9" width="10.625" customWidth="1"/>
    <col min="11" max="11" width="8.875" customWidth="1"/>
    <col min="12" max="12" width="14" customWidth="1"/>
  </cols>
  <sheetData>
    <row r="1" spans="1:14" ht="18.75" thickBot="1">
      <c r="A1" s="210" t="s">
        <v>843</v>
      </c>
      <c r="B1" s="264" t="s">
        <v>844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>
      <c r="A2" s="255" t="s">
        <v>722</v>
      </c>
      <c r="B2" s="207" t="s">
        <v>834</v>
      </c>
      <c r="C2" s="257" t="s">
        <v>333</v>
      </c>
      <c r="D2" s="259" t="s">
        <v>334</v>
      </c>
      <c r="E2" s="255" t="s">
        <v>335</v>
      </c>
      <c r="F2" s="255" t="s">
        <v>723</v>
      </c>
      <c r="G2" s="262" t="s">
        <v>615</v>
      </c>
      <c r="H2" s="252" t="s">
        <v>1</v>
      </c>
      <c r="I2" s="252" t="s">
        <v>4</v>
      </c>
      <c r="J2" s="252" t="s">
        <v>2</v>
      </c>
      <c r="K2" s="252" t="s">
        <v>7</v>
      </c>
      <c r="L2" s="252" t="s">
        <v>6</v>
      </c>
      <c r="M2" s="252" t="s">
        <v>3</v>
      </c>
      <c r="N2" s="252" t="s">
        <v>5</v>
      </c>
    </row>
    <row r="3" spans="1:14" ht="15" thickBot="1">
      <c r="A3" s="256"/>
      <c r="B3" s="208"/>
      <c r="C3" s="258"/>
      <c r="D3" s="260"/>
      <c r="E3" s="261"/>
      <c r="F3" s="256"/>
      <c r="G3" s="263"/>
      <c r="H3" s="252"/>
      <c r="I3" s="252"/>
      <c r="J3" s="252"/>
      <c r="K3" s="252"/>
      <c r="L3" s="252"/>
      <c r="M3" s="252"/>
      <c r="N3" s="252"/>
    </row>
    <row r="4" spans="1:14" ht="51.75" thickBot="1">
      <c r="A4" s="142" t="s">
        <v>724</v>
      </c>
      <c r="B4" s="152">
        <v>1</v>
      </c>
      <c r="C4" s="269" t="s">
        <v>11</v>
      </c>
      <c r="D4" s="153" t="s">
        <v>725</v>
      </c>
      <c r="E4" s="154">
        <v>224</v>
      </c>
      <c r="F4" s="155" t="s">
        <v>726</v>
      </c>
      <c r="G4" s="156">
        <v>43.9</v>
      </c>
      <c r="H4" s="204">
        <v>6</v>
      </c>
      <c r="I4" s="204" t="s">
        <v>259</v>
      </c>
      <c r="J4" s="204" t="s">
        <v>271</v>
      </c>
      <c r="K4" s="204" t="s">
        <v>548</v>
      </c>
      <c r="L4" s="204" t="s">
        <v>262</v>
      </c>
      <c r="M4" s="204">
        <v>3</v>
      </c>
      <c r="N4" s="204"/>
    </row>
    <row r="5" spans="1:14" ht="29.25" thickBot="1">
      <c r="A5" s="143" t="s">
        <v>727</v>
      </c>
      <c r="B5" s="152">
        <v>2</v>
      </c>
      <c r="C5" s="270"/>
      <c r="D5" s="157" t="s">
        <v>728</v>
      </c>
      <c r="E5" s="158" t="s">
        <v>729</v>
      </c>
      <c r="F5" s="159" t="s">
        <v>730</v>
      </c>
      <c r="G5" s="160">
        <v>87.5</v>
      </c>
      <c r="H5" s="204">
        <v>10</v>
      </c>
      <c r="I5" s="204" t="s">
        <v>259</v>
      </c>
      <c r="J5" s="204" t="s">
        <v>271</v>
      </c>
      <c r="K5" s="204" t="s">
        <v>548</v>
      </c>
      <c r="L5" s="204" t="s">
        <v>262</v>
      </c>
      <c r="M5" s="204">
        <v>3</v>
      </c>
      <c r="N5" s="204"/>
    </row>
    <row r="6" spans="1:14" ht="15" thickBot="1">
      <c r="A6" s="144"/>
      <c r="B6" s="152">
        <v>3</v>
      </c>
      <c r="C6" s="270"/>
      <c r="D6" s="157" t="s">
        <v>32</v>
      </c>
      <c r="E6" s="158">
        <v>227</v>
      </c>
      <c r="F6" s="159"/>
      <c r="G6" s="160">
        <v>52</v>
      </c>
      <c r="H6" s="204">
        <v>9</v>
      </c>
      <c r="I6" s="204" t="s">
        <v>259</v>
      </c>
      <c r="J6" s="204" t="s">
        <v>271</v>
      </c>
      <c r="K6" s="204" t="s">
        <v>548</v>
      </c>
      <c r="L6" s="204" t="s">
        <v>262</v>
      </c>
      <c r="M6" s="204">
        <v>3</v>
      </c>
      <c r="N6" s="204"/>
    </row>
    <row r="7" spans="1:14" ht="48.75" thickBot="1">
      <c r="A7" s="145" t="s">
        <v>731</v>
      </c>
      <c r="B7" s="152">
        <v>4</v>
      </c>
      <c r="C7" s="270"/>
      <c r="D7" s="157" t="s">
        <v>32</v>
      </c>
      <c r="E7" s="158" t="s">
        <v>732</v>
      </c>
      <c r="F7" s="159" t="s">
        <v>730</v>
      </c>
      <c r="G7" s="160">
        <v>52</v>
      </c>
      <c r="H7" s="204">
        <v>9</v>
      </c>
      <c r="I7" s="204" t="s">
        <v>259</v>
      </c>
      <c r="J7" s="204" t="s">
        <v>271</v>
      </c>
      <c r="K7" s="204" t="s">
        <v>548</v>
      </c>
      <c r="L7" s="204" t="s">
        <v>262</v>
      </c>
      <c r="M7" s="204">
        <v>3</v>
      </c>
      <c r="N7" s="204"/>
    </row>
    <row r="8" spans="1:14" ht="29.25" thickBot="1">
      <c r="A8" s="146" t="s">
        <v>733</v>
      </c>
      <c r="B8" s="152">
        <v>5</v>
      </c>
      <c r="C8" s="270"/>
      <c r="D8" s="157" t="s">
        <v>32</v>
      </c>
      <c r="E8" s="158">
        <v>228</v>
      </c>
      <c r="F8" s="159" t="s">
        <v>730</v>
      </c>
      <c r="G8" s="160">
        <v>40.799999999999997</v>
      </c>
      <c r="H8" s="204">
        <v>9</v>
      </c>
      <c r="I8" s="204" t="s">
        <v>259</v>
      </c>
      <c r="J8" s="204" t="s">
        <v>271</v>
      </c>
      <c r="K8" s="204" t="s">
        <v>548</v>
      </c>
      <c r="L8" s="204" t="s">
        <v>262</v>
      </c>
      <c r="M8" s="204">
        <v>3</v>
      </c>
      <c r="N8" s="204"/>
    </row>
    <row r="9" spans="1:14" ht="37.5" thickBot="1">
      <c r="A9" s="145" t="s">
        <v>734</v>
      </c>
      <c r="B9" s="152">
        <v>6</v>
      </c>
      <c r="C9" s="270"/>
      <c r="D9" s="157" t="s">
        <v>32</v>
      </c>
      <c r="E9" s="158">
        <v>229</v>
      </c>
      <c r="F9" s="159" t="s">
        <v>735</v>
      </c>
      <c r="G9" s="160">
        <v>51</v>
      </c>
      <c r="H9" s="204">
        <v>6</v>
      </c>
      <c r="I9" s="204" t="s">
        <v>259</v>
      </c>
      <c r="J9" s="204" t="s">
        <v>271</v>
      </c>
      <c r="K9" s="204" t="s">
        <v>548</v>
      </c>
      <c r="L9" s="204" t="s">
        <v>262</v>
      </c>
      <c r="M9" s="204">
        <v>3</v>
      </c>
      <c r="N9" s="204"/>
    </row>
    <row r="10" spans="1:14" ht="51.75" thickBot="1">
      <c r="A10" s="147"/>
      <c r="B10" s="152">
        <v>7</v>
      </c>
      <c r="C10" s="270"/>
      <c r="D10" s="157" t="s">
        <v>736</v>
      </c>
      <c r="E10" s="158">
        <v>320</v>
      </c>
      <c r="F10" s="159" t="s">
        <v>735</v>
      </c>
      <c r="G10" s="160">
        <v>31.9</v>
      </c>
      <c r="H10" s="204">
        <v>6</v>
      </c>
      <c r="I10" s="204" t="s">
        <v>259</v>
      </c>
      <c r="J10" s="204" t="s">
        <v>271</v>
      </c>
      <c r="K10" s="204" t="s">
        <v>548</v>
      </c>
      <c r="L10" s="204" t="s">
        <v>262</v>
      </c>
      <c r="M10" s="204">
        <v>3</v>
      </c>
      <c r="N10" s="204"/>
    </row>
    <row r="11" spans="1:14" ht="15" thickBot="1">
      <c r="A11" s="148"/>
      <c r="B11" s="152">
        <v>8</v>
      </c>
      <c r="C11" s="270"/>
      <c r="D11" s="157" t="s">
        <v>32</v>
      </c>
      <c r="E11" s="158">
        <v>321</v>
      </c>
      <c r="F11" s="159" t="s">
        <v>737</v>
      </c>
      <c r="G11" s="160">
        <v>34.700000000000003</v>
      </c>
      <c r="H11" s="204">
        <v>9</v>
      </c>
      <c r="I11" s="204" t="s">
        <v>259</v>
      </c>
      <c r="J11" s="204" t="s">
        <v>271</v>
      </c>
      <c r="K11" s="204" t="s">
        <v>548</v>
      </c>
      <c r="L11" s="204" t="s">
        <v>262</v>
      </c>
      <c r="M11" s="204">
        <v>3</v>
      </c>
      <c r="N11" s="204"/>
    </row>
    <row r="12" spans="1:14" ht="15" thickBot="1">
      <c r="A12" s="148"/>
      <c r="B12" s="152">
        <v>9</v>
      </c>
      <c r="C12" s="270"/>
      <c r="D12" s="157" t="s">
        <v>32</v>
      </c>
      <c r="E12" s="158">
        <v>322</v>
      </c>
      <c r="F12" s="159" t="s">
        <v>737</v>
      </c>
      <c r="G12" s="160">
        <v>34.700000000000003</v>
      </c>
      <c r="H12" s="204">
        <v>9</v>
      </c>
      <c r="I12" s="204" t="s">
        <v>259</v>
      </c>
      <c r="J12" s="204" t="s">
        <v>271</v>
      </c>
      <c r="K12" s="204" t="s">
        <v>548</v>
      </c>
      <c r="L12" s="204" t="s">
        <v>262</v>
      </c>
      <c r="M12" s="204">
        <v>3</v>
      </c>
      <c r="N12" s="204"/>
    </row>
    <row r="13" spans="1:14" ht="15" thickBot="1">
      <c r="A13" s="149"/>
      <c r="B13" s="152">
        <v>10</v>
      </c>
      <c r="C13" s="270"/>
      <c r="D13" s="161" t="s">
        <v>32</v>
      </c>
      <c r="E13" s="158">
        <v>323</v>
      </c>
      <c r="F13" s="159" t="s">
        <v>737</v>
      </c>
      <c r="G13" s="160">
        <v>34.200000000000003</v>
      </c>
      <c r="H13" s="204">
        <v>9</v>
      </c>
      <c r="I13" s="204" t="s">
        <v>259</v>
      </c>
      <c r="J13" s="204" t="s">
        <v>271</v>
      </c>
      <c r="K13" s="204" t="s">
        <v>548</v>
      </c>
      <c r="L13" s="204" t="s">
        <v>262</v>
      </c>
      <c r="M13" s="204">
        <v>3</v>
      </c>
      <c r="N13" s="204"/>
    </row>
    <row r="14" spans="1:14" ht="29.25" thickBot="1">
      <c r="A14" s="148"/>
      <c r="B14" s="152">
        <v>11</v>
      </c>
      <c r="C14" s="270"/>
      <c r="D14" s="157" t="s">
        <v>32</v>
      </c>
      <c r="E14" s="158">
        <v>324</v>
      </c>
      <c r="F14" s="159" t="s">
        <v>730</v>
      </c>
      <c r="G14" s="160">
        <v>34.6</v>
      </c>
      <c r="H14" s="204">
        <v>9</v>
      </c>
      <c r="I14" s="204" t="s">
        <v>259</v>
      </c>
      <c r="J14" s="204" t="s">
        <v>271</v>
      </c>
      <c r="K14" s="204" t="s">
        <v>548</v>
      </c>
      <c r="L14" s="204" t="s">
        <v>262</v>
      </c>
      <c r="M14" s="204">
        <v>3</v>
      </c>
      <c r="N14" s="204"/>
    </row>
    <row r="15" spans="1:14" ht="15" thickBot="1">
      <c r="A15" s="147"/>
      <c r="B15" s="152">
        <v>12</v>
      </c>
      <c r="C15" s="270"/>
      <c r="D15" s="161" t="s">
        <v>32</v>
      </c>
      <c r="E15" s="158" t="s">
        <v>738</v>
      </c>
      <c r="F15" s="159" t="s">
        <v>739</v>
      </c>
      <c r="G15" s="160">
        <v>105.6</v>
      </c>
      <c r="H15" s="204">
        <v>20</v>
      </c>
      <c r="I15" s="204" t="s">
        <v>258</v>
      </c>
      <c r="J15" s="204" t="s">
        <v>569</v>
      </c>
      <c r="K15" s="204" t="s">
        <v>274</v>
      </c>
      <c r="L15" s="204" t="s">
        <v>262</v>
      </c>
      <c r="M15" s="204">
        <v>3</v>
      </c>
      <c r="N15" s="204"/>
    </row>
    <row r="16" spans="1:14" ht="15" thickBot="1">
      <c r="A16" s="148"/>
      <c r="B16" s="152">
        <v>13</v>
      </c>
      <c r="C16" s="270"/>
      <c r="D16" s="157" t="s">
        <v>32</v>
      </c>
      <c r="E16" s="162">
        <v>327</v>
      </c>
      <c r="F16" s="159" t="s">
        <v>740</v>
      </c>
      <c r="G16" s="163">
        <v>39.799999999999997</v>
      </c>
      <c r="H16" s="204">
        <v>9</v>
      </c>
      <c r="I16" s="204" t="s">
        <v>259</v>
      </c>
      <c r="J16" s="204" t="s">
        <v>271</v>
      </c>
      <c r="K16" s="204" t="s">
        <v>548</v>
      </c>
      <c r="L16" s="204" t="s">
        <v>262</v>
      </c>
      <c r="M16" s="204">
        <v>3</v>
      </c>
      <c r="N16" s="204"/>
    </row>
    <row r="17" spans="1:14" ht="15" thickBot="1">
      <c r="A17" s="148"/>
      <c r="B17" s="152">
        <v>14</v>
      </c>
      <c r="C17" s="270"/>
      <c r="D17" s="161" t="s">
        <v>32</v>
      </c>
      <c r="E17" s="158">
        <v>328</v>
      </c>
      <c r="F17" s="159" t="s">
        <v>741</v>
      </c>
      <c r="G17" s="160">
        <v>41.8</v>
      </c>
      <c r="H17" s="204">
        <v>9</v>
      </c>
      <c r="I17" s="204" t="s">
        <v>259</v>
      </c>
      <c r="J17" s="204" t="s">
        <v>271</v>
      </c>
      <c r="K17" s="204" t="s">
        <v>548</v>
      </c>
      <c r="L17" s="204" t="s">
        <v>262</v>
      </c>
      <c r="M17" s="204">
        <v>3</v>
      </c>
      <c r="N17" s="204"/>
    </row>
    <row r="18" spans="1:14" ht="29.25" thickBot="1">
      <c r="A18" s="148"/>
      <c r="B18" s="152">
        <v>15</v>
      </c>
      <c r="C18" s="270"/>
      <c r="D18" s="164" t="s">
        <v>344</v>
      </c>
      <c r="E18" s="165">
        <v>329</v>
      </c>
      <c r="F18" s="166" t="s">
        <v>740</v>
      </c>
      <c r="G18" s="167">
        <v>51</v>
      </c>
      <c r="H18" s="204">
        <v>6</v>
      </c>
      <c r="I18" s="204" t="s">
        <v>259</v>
      </c>
      <c r="J18" s="204" t="s">
        <v>271</v>
      </c>
      <c r="K18" s="204" t="s">
        <v>548</v>
      </c>
      <c r="L18" s="204" t="s">
        <v>262</v>
      </c>
      <c r="M18" s="204">
        <v>3</v>
      </c>
      <c r="N18" s="204"/>
    </row>
    <row r="19" spans="1:14" ht="15.75" thickBot="1">
      <c r="A19" s="148"/>
      <c r="B19" s="152">
        <v>16</v>
      </c>
      <c r="C19" s="271"/>
      <c r="D19" s="272" t="s">
        <v>40</v>
      </c>
      <c r="E19" s="273"/>
      <c r="F19" s="168"/>
      <c r="G19" s="169">
        <f>SUM(G4:G18)</f>
        <v>735.49999999999989</v>
      </c>
      <c r="H19" s="204"/>
      <c r="I19" s="204"/>
      <c r="J19" s="204"/>
      <c r="K19" s="204"/>
      <c r="L19" s="204"/>
      <c r="M19" s="204"/>
      <c r="N19" s="204"/>
    </row>
    <row r="20" spans="1:14" ht="43.5" thickBot="1">
      <c r="A20" s="150"/>
      <c r="B20" s="152">
        <v>17</v>
      </c>
      <c r="C20" s="269" t="s">
        <v>41</v>
      </c>
      <c r="D20" s="170" t="s">
        <v>742</v>
      </c>
      <c r="E20" s="154">
        <v>223</v>
      </c>
      <c r="F20" s="171" t="s">
        <v>743</v>
      </c>
      <c r="G20" s="172">
        <v>88</v>
      </c>
      <c r="H20" s="204">
        <v>10</v>
      </c>
      <c r="I20" s="204" t="s">
        <v>259</v>
      </c>
      <c r="J20" s="204" t="s">
        <v>271</v>
      </c>
      <c r="K20" s="204" t="s">
        <v>548</v>
      </c>
      <c r="L20" s="204" t="s">
        <v>262</v>
      </c>
      <c r="M20" s="204">
        <v>3</v>
      </c>
      <c r="N20" s="204"/>
    </row>
    <row r="21" spans="1:14" ht="57.75" thickBot="1">
      <c r="A21" s="150"/>
      <c r="B21" s="152">
        <v>18</v>
      </c>
      <c r="C21" s="270"/>
      <c r="D21" s="161" t="s">
        <v>744</v>
      </c>
      <c r="E21" s="158">
        <v>427</v>
      </c>
      <c r="F21" s="171" t="s">
        <v>745</v>
      </c>
      <c r="G21" s="173">
        <v>36</v>
      </c>
      <c r="H21" s="204">
        <v>6</v>
      </c>
      <c r="I21" s="204" t="s">
        <v>259</v>
      </c>
      <c r="J21" s="204" t="s">
        <v>271</v>
      </c>
      <c r="K21" s="204" t="s">
        <v>548</v>
      </c>
      <c r="L21" s="204" t="s">
        <v>262</v>
      </c>
      <c r="M21" s="204">
        <v>3</v>
      </c>
      <c r="N21" s="204"/>
    </row>
    <row r="22" spans="1:14" ht="57.75" thickBot="1">
      <c r="A22" s="150"/>
      <c r="B22" s="152">
        <v>19</v>
      </c>
      <c r="C22" s="270"/>
      <c r="D22" s="161" t="s">
        <v>746</v>
      </c>
      <c r="E22" s="158">
        <v>428</v>
      </c>
      <c r="F22" s="171" t="s">
        <v>745</v>
      </c>
      <c r="G22" s="173">
        <v>17</v>
      </c>
      <c r="H22" s="204">
        <v>3</v>
      </c>
      <c r="I22" s="204" t="s">
        <v>259</v>
      </c>
      <c r="J22" s="204" t="s">
        <v>271</v>
      </c>
      <c r="K22" s="204" t="s">
        <v>548</v>
      </c>
      <c r="L22" s="204" t="s">
        <v>262</v>
      </c>
      <c r="M22" s="204">
        <v>3</v>
      </c>
      <c r="N22" s="204"/>
    </row>
    <row r="23" spans="1:14" ht="72" thickBot="1">
      <c r="A23" s="150"/>
      <c r="B23" s="152">
        <v>20</v>
      </c>
      <c r="C23" s="270"/>
      <c r="D23" s="161" t="s">
        <v>747</v>
      </c>
      <c r="E23" s="158">
        <v>429</v>
      </c>
      <c r="F23" s="171" t="s">
        <v>748</v>
      </c>
      <c r="G23" s="173">
        <v>34.5</v>
      </c>
      <c r="H23" s="204">
        <v>6</v>
      </c>
      <c r="I23" s="204" t="s">
        <v>259</v>
      </c>
      <c r="J23" s="204" t="s">
        <v>271</v>
      </c>
      <c r="K23" s="204" t="s">
        <v>548</v>
      </c>
      <c r="L23" s="204" t="s">
        <v>262</v>
      </c>
      <c r="M23" s="204">
        <v>3</v>
      </c>
      <c r="N23" s="204"/>
    </row>
    <row r="24" spans="1:14" ht="57.75" thickBot="1">
      <c r="A24" s="150"/>
      <c r="B24" s="152">
        <v>21</v>
      </c>
      <c r="C24" s="270"/>
      <c r="D24" s="161" t="s">
        <v>749</v>
      </c>
      <c r="E24" s="158">
        <v>430</v>
      </c>
      <c r="F24" s="171" t="s">
        <v>748</v>
      </c>
      <c r="G24" s="173">
        <v>17</v>
      </c>
      <c r="H24" s="204">
        <v>3</v>
      </c>
      <c r="I24" s="204" t="s">
        <v>259</v>
      </c>
      <c r="J24" s="204" t="s">
        <v>271</v>
      </c>
      <c r="K24" s="204" t="s">
        <v>548</v>
      </c>
      <c r="L24" s="204" t="s">
        <v>262</v>
      </c>
      <c r="M24" s="204">
        <v>3</v>
      </c>
      <c r="N24" s="204"/>
    </row>
    <row r="25" spans="1:14" ht="86.25" thickBot="1">
      <c r="A25" s="150"/>
      <c r="B25" s="152">
        <v>22</v>
      </c>
      <c r="C25" s="270"/>
      <c r="D25" s="161" t="s">
        <v>750</v>
      </c>
      <c r="E25" s="158">
        <v>431</v>
      </c>
      <c r="F25" s="161" t="s">
        <v>751</v>
      </c>
      <c r="G25" s="173">
        <v>17</v>
      </c>
      <c r="H25" s="204">
        <v>3</v>
      </c>
      <c r="I25" s="204" t="s">
        <v>259</v>
      </c>
      <c r="J25" s="204" t="s">
        <v>271</v>
      </c>
      <c r="K25" s="204" t="s">
        <v>548</v>
      </c>
      <c r="L25" s="204" t="s">
        <v>262</v>
      </c>
      <c r="M25" s="204">
        <v>3</v>
      </c>
      <c r="N25" s="204"/>
    </row>
    <row r="26" spans="1:14" ht="43.5" thickBot="1">
      <c r="A26" s="150"/>
      <c r="B26" s="152">
        <v>23</v>
      </c>
      <c r="C26" s="270"/>
      <c r="D26" s="174" t="s">
        <v>752</v>
      </c>
      <c r="E26" s="158">
        <v>432</v>
      </c>
      <c r="F26" s="171" t="s">
        <v>753</v>
      </c>
      <c r="G26" s="173">
        <v>17</v>
      </c>
      <c r="H26" s="204">
        <v>3</v>
      </c>
      <c r="I26" s="204" t="s">
        <v>259</v>
      </c>
      <c r="J26" s="204" t="s">
        <v>271</v>
      </c>
      <c r="K26" s="204" t="s">
        <v>548</v>
      </c>
      <c r="L26" s="204" t="s">
        <v>262</v>
      </c>
      <c r="M26" s="204">
        <v>3</v>
      </c>
      <c r="N26" s="204"/>
    </row>
    <row r="27" spans="1:14" ht="43.5" thickBot="1">
      <c r="A27" s="150"/>
      <c r="B27" s="152">
        <v>24</v>
      </c>
      <c r="C27" s="270"/>
      <c r="D27" s="161" t="s">
        <v>754</v>
      </c>
      <c r="E27" s="158">
        <v>433</v>
      </c>
      <c r="F27" s="171" t="s">
        <v>753</v>
      </c>
      <c r="G27" s="173">
        <v>28.5</v>
      </c>
      <c r="H27" s="204">
        <v>6</v>
      </c>
      <c r="I27" s="204" t="s">
        <v>259</v>
      </c>
      <c r="J27" s="204" t="s">
        <v>271</v>
      </c>
      <c r="K27" s="204" t="s">
        <v>548</v>
      </c>
      <c r="L27" s="204" t="s">
        <v>262</v>
      </c>
      <c r="M27" s="204">
        <v>3</v>
      </c>
      <c r="N27" s="204"/>
    </row>
    <row r="28" spans="1:14" ht="15" thickBot="1">
      <c r="A28" s="150"/>
      <c r="B28" s="152">
        <v>25</v>
      </c>
      <c r="C28" s="270"/>
      <c r="D28" s="161" t="s">
        <v>755</v>
      </c>
      <c r="E28" s="158">
        <v>433</v>
      </c>
      <c r="F28" s="171"/>
      <c r="G28" s="173">
        <v>5.2</v>
      </c>
      <c r="H28" s="204">
        <v>2</v>
      </c>
      <c r="I28" s="204" t="s">
        <v>258</v>
      </c>
      <c r="J28" s="204" t="s">
        <v>569</v>
      </c>
      <c r="K28" s="204" t="s">
        <v>274</v>
      </c>
      <c r="L28" s="204" t="s">
        <v>262</v>
      </c>
      <c r="M28" s="204">
        <v>3</v>
      </c>
      <c r="N28" s="204"/>
    </row>
    <row r="29" spans="1:14" ht="15" thickBot="1">
      <c r="A29" s="150"/>
      <c r="B29" s="152">
        <v>26</v>
      </c>
      <c r="C29" s="270"/>
      <c r="D29" s="161" t="s">
        <v>69</v>
      </c>
      <c r="E29" s="158">
        <v>433</v>
      </c>
      <c r="F29" s="171"/>
      <c r="G29" s="173">
        <v>3.2</v>
      </c>
      <c r="H29" s="204">
        <v>1</v>
      </c>
      <c r="I29" s="204" t="s">
        <v>258</v>
      </c>
      <c r="J29" s="204" t="s">
        <v>569</v>
      </c>
      <c r="K29" s="204" t="s">
        <v>274</v>
      </c>
      <c r="L29" s="204" t="s">
        <v>262</v>
      </c>
      <c r="M29" s="204">
        <v>3</v>
      </c>
      <c r="N29" s="204"/>
    </row>
    <row r="30" spans="1:14" ht="39" thickBot="1">
      <c r="A30" s="150"/>
      <c r="B30" s="152">
        <v>27</v>
      </c>
      <c r="C30" s="270"/>
      <c r="D30" s="175" t="s">
        <v>756</v>
      </c>
      <c r="E30" s="158">
        <v>435</v>
      </c>
      <c r="F30" s="171" t="s">
        <v>757</v>
      </c>
      <c r="G30" s="173">
        <v>17.3</v>
      </c>
      <c r="H30" s="204">
        <v>6</v>
      </c>
      <c r="I30" s="204" t="s">
        <v>259</v>
      </c>
      <c r="J30" s="204" t="s">
        <v>271</v>
      </c>
      <c r="K30" s="204" t="s">
        <v>548</v>
      </c>
      <c r="L30" s="204" t="s">
        <v>262</v>
      </c>
      <c r="M30" s="204">
        <v>3</v>
      </c>
      <c r="N30" s="204"/>
    </row>
    <row r="31" spans="1:14" ht="39" thickBot="1">
      <c r="A31" s="150"/>
      <c r="B31" s="152">
        <v>28</v>
      </c>
      <c r="C31" s="270"/>
      <c r="D31" s="175" t="s">
        <v>756</v>
      </c>
      <c r="E31" s="158">
        <v>436</v>
      </c>
      <c r="F31" s="171" t="s">
        <v>757</v>
      </c>
      <c r="G31" s="176">
        <v>17</v>
      </c>
      <c r="H31" s="204">
        <v>6</v>
      </c>
      <c r="I31" s="204" t="s">
        <v>259</v>
      </c>
      <c r="J31" s="204" t="s">
        <v>271</v>
      </c>
      <c r="K31" s="204" t="s">
        <v>548</v>
      </c>
      <c r="L31" s="204" t="s">
        <v>262</v>
      </c>
      <c r="M31" s="204">
        <v>3</v>
      </c>
      <c r="N31" s="204"/>
    </row>
    <row r="32" spans="1:14" ht="43.5" thickBot="1">
      <c r="A32" s="150"/>
      <c r="B32" s="152">
        <v>29</v>
      </c>
      <c r="C32" s="270"/>
      <c r="D32" s="161" t="s">
        <v>742</v>
      </c>
      <c r="E32" s="158">
        <v>437</v>
      </c>
      <c r="F32" s="171" t="s">
        <v>758</v>
      </c>
      <c r="G32" s="274">
        <v>63.2</v>
      </c>
      <c r="H32" s="204">
        <v>6</v>
      </c>
      <c r="I32" s="204" t="s">
        <v>259</v>
      </c>
      <c r="J32" s="204" t="s">
        <v>271</v>
      </c>
      <c r="K32" s="204" t="s">
        <v>548</v>
      </c>
      <c r="L32" s="204" t="s">
        <v>262</v>
      </c>
      <c r="M32" s="204">
        <v>3</v>
      </c>
      <c r="N32" s="204"/>
    </row>
    <row r="33" spans="1:14" ht="57.75" thickBot="1">
      <c r="A33" s="150"/>
      <c r="B33" s="152">
        <v>30</v>
      </c>
      <c r="C33" s="270"/>
      <c r="D33" s="161" t="s">
        <v>759</v>
      </c>
      <c r="E33" s="177" t="s">
        <v>760</v>
      </c>
      <c r="F33" s="171" t="s">
        <v>758</v>
      </c>
      <c r="G33" s="275"/>
      <c r="H33" s="204">
        <v>6</v>
      </c>
      <c r="I33" s="204" t="s">
        <v>259</v>
      </c>
      <c r="J33" s="204" t="s">
        <v>271</v>
      </c>
      <c r="K33" s="204" t="s">
        <v>548</v>
      </c>
      <c r="L33" s="204" t="s">
        <v>262</v>
      </c>
      <c r="M33" s="204">
        <v>3</v>
      </c>
      <c r="N33" s="204"/>
    </row>
    <row r="34" spans="1:14" ht="29.25" thickBot="1">
      <c r="A34" s="150"/>
      <c r="B34" s="152">
        <v>31</v>
      </c>
      <c r="C34" s="270"/>
      <c r="D34" s="161" t="s">
        <v>761</v>
      </c>
      <c r="E34" s="158">
        <v>438</v>
      </c>
      <c r="F34" s="171" t="s">
        <v>758</v>
      </c>
      <c r="G34" s="178">
        <v>35.200000000000003</v>
      </c>
      <c r="H34" s="278">
        <v>16</v>
      </c>
      <c r="I34" s="204" t="s">
        <v>259</v>
      </c>
      <c r="J34" s="204" t="s">
        <v>271</v>
      </c>
      <c r="K34" s="204" t="s">
        <v>548</v>
      </c>
      <c r="L34" s="204" t="s">
        <v>262</v>
      </c>
      <c r="M34" s="204">
        <v>3</v>
      </c>
      <c r="N34" s="204"/>
    </row>
    <row r="35" spans="1:14" ht="15" thickBot="1">
      <c r="A35" s="150"/>
      <c r="B35" s="152">
        <v>32</v>
      </c>
      <c r="C35" s="270"/>
      <c r="D35" s="161" t="s">
        <v>762</v>
      </c>
      <c r="E35" s="158">
        <v>438</v>
      </c>
      <c r="F35" s="171" t="s">
        <v>758</v>
      </c>
      <c r="G35" s="173">
        <v>30.6</v>
      </c>
      <c r="H35" s="279"/>
      <c r="I35" s="204" t="s">
        <v>259</v>
      </c>
      <c r="J35" s="204" t="s">
        <v>271</v>
      </c>
      <c r="K35" s="204" t="s">
        <v>548</v>
      </c>
      <c r="L35" s="204" t="s">
        <v>262</v>
      </c>
      <c r="M35" s="204">
        <v>3</v>
      </c>
      <c r="N35" s="204"/>
    </row>
    <row r="36" spans="1:14" ht="15" thickBot="1">
      <c r="A36" s="150"/>
      <c r="B36" s="152">
        <v>33</v>
      </c>
      <c r="C36" s="270"/>
      <c r="D36" s="161" t="s">
        <v>755</v>
      </c>
      <c r="E36" s="158">
        <v>438</v>
      </c>
      <c r="F36" s="171"/>
      <c r="G36" s="173">
        <v>9.6</v>
      </c>
      <c r="H36" s="280"/>
      <c r="I36" s="204" t="s">
        <v>259</v>
      </c>
      <c r="J36" s="204" t="s">
        <v>271</v>
      </c>
      <c r="K36" s="204" t="s">
        <v>548</v>
      </c>
      <c r="L36" s="204" t="s">
        <v>262</v>
      </c>
      <c r="M36" s="204">
        <v>3</v>
      </c>
      <c r="N36" s="204"/>
    </row>
    <row r="37" spans="1:14" ht="29.25" thickBot="1">
      <c r="A37" s="150"/>
      <c r="B37" s="152">
        <v>34</v>
      </c>
      <c r="C37" s="270"/>
      <c r="D37" s="161" t="s">
        <v>763</v>
      </c>
      <c r="E37" s="158">
        <v>501</v>
      </c>
      <c r="F37" s="171" t="s">
        <v>735</v>
      </c>
      <c r="G37" s="173">
        <v>16.600000000000001</v>
      </c>
      <c r="H37" s="204">
        <v>2</v>
      </c>
      <c r="I37" s="204" t="s">
        <v>259</v>
      </c>
      <c r="J37" s="204" t="s">
        <v>317</v>
      </c>
      <c r="K37" s="204" t="s">
        <v>711</v>
      </c>
      <c r="L37" s="204" t="s">
        <v>559</v>
      </c>
      <c r="M37" s="204">
        <v>3</v>
      </c>
      <c r="N37" s="204"/>
    </row>
    <row r="38" spans="1:14" ht="57.75" thickBot="1">
      <c r="A38" s="150"/>
      <c r="B38" s="152">
        <v>35</v>
      </c>
      <c r="C38" s="270"/>
      <c r="D38" s="161" t="s">
        <v>764</v>
      </c>
      <c r="E38" s="158">
        <v>502</v>
      </c>
      <c r="F38" s="171" t="s">
        <v>735</v>
      </c>
      <c r="G38" s="173">
        <v>11.7</v>
      </c>
      <c r="H38" s="204">
        <v>2</v>
      </c>
      <c r="I38" s="204" t="s">
        <v>259</v>
      </c>
      <c r="J38" s="204" t="s">
        <v>317</v>
      </c>
      <c r="K38" s="204" t="s">
        <v>711</v>
      </c>
      <c r="L38" s="204" t="s">
        <v>559</v>
      </c>
      <c r="M38" s="204">
        <v>3</v>
      </c>
      <c r="N38" s="204"/>
    </row>
    <row r="39" spans="1:14" ht="29.25" thickBot="1">
      <c r="A39" s="150"/>
      <c r="B39" s="152">
        <v>36</v>
      </c>
      <c r="C39" s="270"/>
      <c r="D39" s="161" t="s">
        <v>765</v>
      </c>
      <c r="E39" s="158">
        <v>503</v>
      </c>
      <c r="F39" s="171" t="s">
        <v>735</v>
      </c>
      <c r="G39" s="173">
        <v>11.7</v>
      </c>
      <c r="H39" s="204">
        <v>2</v>
      </c>
      <c r="I39" s="204" t="s">
        <v>259</v>
      </c>
      <c r="J39" s="204" t="s">
        <v>317</v>
      </c>
      <c r="K39" s="204" t="s">
        <v>711</v>
      </c>
      <c r="L39" s="204" t="s">
        <v>559</v>
      </c>
      <c r="M39" s="204">
        <v>3</v>
      </c>
      <c r="N39" s="204"/>
    </row>
    <row r="40" spans="1:14" ht="72" thickBot="1">
      <c r="A40" s="150"/>
      <c r="B40" s="152">
        <v>37</v>
      </c>
      <c r="C40" s="270"/>
      <c r="D40" s="161" t="s">
        <v>766</v>
      </c>
      <c r="E40" s="158">
        <v>504</v>
      </c>
      <c r="F40" s="161" t="s">
        <v>767</v>
      </c>
      <c r="G40" s="173">
        <v>11.7</v>
      </c>
      <c r="H40" s="204">
        <v>2</v>
      </c>
      <c r="I40" s="204" t="s">
        <v>259</v>
      </c>
      <c r="J40" s="204" t="s">
        <v>317</v>
      </c>
      <c r="K40" s="204" t="s">
        <v>711</v>
      </c>
      <c r="L40" s="204" t="s">
        <v>559</v>
      </c>
      <c r="M40" s="204">
        <v>3</v>
      </c>
      <c r="N40" s="204"/>
    </row>
    <row r="41" spans="1:14" ht="43.5" thickBot="1">
      <c r="A41" s="150"/>
      <c r="B41" s="152">
        <v>38</v>
      </c>
      <c r="C41" s="270"/>
      <c r="D41" s="161" t="s">
        <v>767</v>
      </c>
      <c r="E41" s="158">
        <v>505</v>
      </c>
      <c r="F41" s="161" t="s">
        <v>767</v>
      </c>
      <c r="G41" s="173">
        <v>11.7</v>
      </c>
      <c r="H41" s="204">
        <v>2</v>
      </c>
      <c r="I41" s="204" t="s">
        <v>259</v>
      </c>
      <c r="J41" s="204" t="s">
        <v>317</v>
      </c>
      <c r="K41" s="204" t="s">
        <v>711</v>
      </c>
      <c r="L41" s="204" t="s">
        <v>559</v>
      </c>
      <c r="M41" s="204">
        <v>3</v>
      </c>
      <c r="N41" s="204"/>
    </row>
    <row r="42" spans="1:14" ht="43.5" thickBot="1">
      <c r="A42" s="150"/>
      <c r="B42" s="152">
        <v>39</v>
      </c>
      <c r="C42" s="270"/>
      <c r="D42" s="161" t="s">
        <v>767</v>
      </c>
      <c r="E42" s="158">
        <v>506</v>
      </c>
      <c r="F42" s="171" t="s">
        <v>767</v>
      </c>
      <c r="G42" s="173">
        <v>11.7</v>
      </c>
      <c r="H42" s="204">
        <v>2</v>
      </c>
      <c r="I42" s="204" t="s">
        <v>259</v>
      </c>
      <c r="J42" s="204" t="s">
        <v>317</v>
      </c>
      <c r="K42" s="204" t="s">
        <v>711</v>
      </c>
      <c r="L42" s="204" t="s">
        <v>559</v>
      </c>
      <c r="M42" s="204">
        <v>3</v>
      </c>
      <c r="N42" s="204"/>
    </row>
    <row r="43" spans="1:14" ht="43.5" thickBot="1">
      <c r="A43" s="150" t="s">
        <v>768</v>
      </c>
      <c r="B43" s="152">
        <v>40</v>
      </c>
      <c r="C43" s="270"/>
      <c r="D43" s="161" t="s">
        <v>767</v>
      </c>
      <c r="E43" s="158">
        <v>507</v>
      </c>
      <c r="F43" s="171" t="s">
        <v>767</v>
      </c>
      <c r="G43" s="173">
        <v>11.7</v>
      </c>
      <c r="H43" s="204">
        <v>2</v>
      </c>
      <c r="I43" s="204" t="s">
        <v>259</v>
      </c>
      <c r="J43" s="204" t="s">
        <v>317</v>
      </c>
      <c r="K43" s="204" t="s">
        <v>711</v>
      </c>
      <c r="L43" s="204" t="s">
        <v>559</v>
      </c>
      <c r="M43" s="204">
        <v>3</v>
      </c>
      <c r="N43" s="204"/>
    </row>
    <row r="44" spans="1:14" ht="43.5" thickBot="1">
      <c r="A44" s="150"/>
      <c r="B44" s="152">
        <v>41</v>
      </c>
      <c r="C44" s="270"/>
      <c r="D44" s="179" t="s">
        <v>769</v>
      </c>
      <c r="E44" s="165">
        <v>508</v>
      </c>
      <c r="F44" s="171" t="s">
        <v>740</v>
      </c>
      <c r="G44" s="180">
        <v>16.600000000000001</v>
      </c>
      <c r="H44" s="204">
        <v>2</v>
      </c>
      <c r="I44" s="204" t="s">
        <v>259</v>
      </c>
      <c r="J44" s="204" t="s">
        <v>317</v>
      </c>
      <c r="K44" s="204" t="s">
        <v>711</v>
      </c>
      <c r="L44" s="204" t="s">
        <v>559</v>
      </c>
      <c r="M44" s="204">
        <v>3</v>
      </c>
      <c r="N44" s="204"/>
    </row>
    <row r="45" spans="1:14" ht="15.75" thickBot="1">
      <c r="A45" s="150"/>
      <c r="B45" s="152">
        <v>42</v>
      </c>
      <c r="C45" s="271"/>
      <c r="D45" s="276" t="s">
        <v>67</v>
      </c>
      <c r="E45" s="277"/>
      <c r="F45" s="206"/>
      <c r="G45" s="169">
        <f>SUM(G20:G44)</f>
        <v>539.70000000000005</v>
      </c>
      <c r="H45" s="204"/>
      <c r="I45" s="204"/>
      <c r="J45" s="204"/>
      <c r="K45" s="204"/>
      <c r="L45" s="204"/>
      <c r="M45" s="204"/>
      <c r="N45" s="204"/>
    </row>
    <row r="46" spans="1:14" ht="43.5" thickBot="1">
      <c r="A46" s="150"/>
      <c r="B46" s="152">
        <v>43</v>
      </c>
      <c r="C46" s="269" t="s">
        <v>770</v>
      </c>
      <c r="D46" s="181" t="s">
        <v>771</v>
      </c>
      <c r="E46" s="154" t="s">
        <v>772</v>
      </c>
      <c r="F46" s="182" t="s">
        <v>773</v>
      </c>
      <c r="G46" s="183">
        <v>375.6</v>
      </c>
      <c r="H46" s="204">
        <v>62</v>
      </c>
      <c r="I46" s="204" t="s">
        <v>258</v>
      </c>
      <c r="J46" s="204" t="s">
        <v>309</v>
      </c>
      <c r="K46" s="204" t="s">
        <v>274</v>
      </c>
      <c r="L46" s="204" t="s">
        <v>850</v>
      </c>
      <c r="M46" s="204">
        <v>3</v>
      </c>
      <c r="N46" s="204"/>
    </row>
    <row r="47" spans="1:14" ht="15" thickBot="1">
      <c r="A47" s="150"/>
      <c r="B47" s="152">
        <v>44</v>
      </c>
      <c r="C47" s="270"/>
      <c r="D47" s="157" t="s">
        <v>774</v>
      </c>
      <c r="E47" s="158">
        <v>153</v>
      </c>
      <c r="F47" s="182" t="s">
        <v>775</v>
      </c>
      <c r="G47" s="184">
        <v>18.2</v>
      </c>
      <c r="H47" s="204">
        <v>3</v>
      </c>
      <c r="I47" s="204" t="s">
        <v>259</v>
      </c>
      <c r="J47" s="204" t="s">
        <v>317</v>
      </c>
      <c r="K47" s="204" t="s">
        <v>558</v>
      </c>
      <c r="L47" s="204" t="s">
        <v>559</v>
      </c>
      <c r="M47" s="204">
        <v>4</v>
      </c>
      <c r="N47" s="204"/>
    </row>
    <row r="48" spans="1:14" ht="15" thickBot="1">
      <c r="A48" s="150"/>
      <c r="B48" s="152">
        <v>45</v>
      </c>
      <c r="C48" s="270"/>
      <c r="D48" s="161" t="s">
        <v>776</v>
      </c>
      <c r="E48" s="158" t="s">
        <v>777</v>
      </c>
      <c r="F48" s="182" t="s">
        <v>775</v>
      </c>
      <c r="G48" s="173">
        <v>75</v>
      </c>
      <c r="H48" s="204">
        <v>14</v>
      </c>
      <c r="I48" s="204" t="s">
        <v>259</v>
      </c>
      <c r="J48" s="204" t="s">
        <v>317</v>
      </c>
      <c r="K48" s="204" t="s">
        <v>558</v>
      </c>
      <c r="L48" s="204" t="s">
        <v>559</v>
      </c>
      <c r="M48" s="204">
        <v>4</v>
      </c>
      <c r="N48" s="204"/>
    </row>
    <row r="49" spans="1:14" ht="43.5" thickBot="1">
      <c r="A49" s="150"/>
      <c r="B49" s="152">
        <v>46</v>
      </c>
      <c r="C49" s="270"/>
      <c r="D49" s="157" t="s">
        <v>778</v>
      </c>
      <c r="E49" s="177" t="s">
        <v>772</v>
      </c>
      <c r="F49" s="182" t="s">
        <v>775</v>
      </c>
      <c r="G49" s="184">
        <v>26.4</v>
      </c>
      <c r="H49" s="212" t="s">
        <v>851</v>
      </c>
      <c r="I49" s="204" t="s">
        <v>852</v>
      </c>
      <c r="J49" s="204" t="s">
        <v>853</v>
      </c>
      <c r="K49" s="204" t="s">
        <v>854</v>
      </c>
      <c r="L49" s="204" t="s">
        <v>850</v>
      </c>
      <c r="M49" s="212" t="s">
        <v>291</v>
      </c>
      <c r="N49" s="204"/>
    </row>
    <row r="50" spans="1:14" ht="39" thickBot="1">
      <c r="A50" s="150"/>
      <c r="B50" s="152">
        <v>47</v>
      </c>
      <c r="C50" s="270"/>
      <c r="D50" s="157" t="s">
        <v>779</v>
      </c>
      <c r="E50" s="158">
        <v>149</v>
      </c>
      <c r="F50" s="182" t="s">
        <v>775</v>
      </c>
      <c r="G50" s="184">
        <v>10.199999999999999</v>
      </c>
      <c r="H50" s="204">
        <v>2</v>
      </c>
      <c r="I50" s="204" t="s">
        <v>259</v>
      </c>
      <c r="J50" s="204" t="s">
        <v>317</v>
      </c>
      <c r="K50" s="204" t="s">
        <v>558</v>
      </c>
      <c r="L50" s="204" t="s">
        <v>559</v>
      </c>
      <c r="M50" s="204">
        <v>4</v>
      </c>
      <c r="N50" s="204"/>
    </row>
    <row r="51" spans="1:14" ht="29.25" thickBot="1">
      <c r="A51" s="150"/>
      <c r="B51" s="152">
        <v>48</v>
      </c>
      <c r="C51" s="270"/>
      <c r="D51" s="161" t="s">
        <v>780</v>
      </c>
      <c r="E51" s="158" t="s">
        <v>781</v>
      </c>
      <c r="F51" s="182" t="s">
        <v>775</v>
      </c>
      <c r="G51" s="173">
        <v>13.7</v>
      </c>
      <c r="H51" s="204">
        <v>2</v>
      </c>
      <c r="I51" s="204" t="s">
        <v>259</v>
      </c>
      <c r="J51" s="204" t="s">
        <v>317</v>
      </c>
      <c r="K51" s="204" t="s">
        <v>558</v>
      </c>
      <c r="L51" s="204" t="s">
        <v>559</v>
      </c>
      <c r="M51" s="204">
        <v>4</v>
      </c>
      <c r="N51" s="204"/>
    </row>
    <row r="52" spans="1:14" ht="29.25" thickBot="1">
      <c r="A52" s="150"/>
      <c r="B52" s="152">
        <v>49</v>
      </c>
      <c r="C52" s="270"/>
      <c r="D52" s="161" t="s">
        <v>782</v>
      </c>
      <c r="E52" s="158">
        <v>142</v>
      </c>
      <c r="F52" s="182" t="s">
        <v>775</v>
      </c>
      <c r="G52" s="173">
        <v>5.7</v>
      </c>
      <c r="H52" s="204">
        <v>1</v>
      </c>
      <c r="I52" s="204" t="s">
        <v>259</v>
      </c>
      <c r="J52" s="204" t="s">
        <v>317</v>
      </c>
      <c r="K52" s="204" t="s">
        <v>558</v>
      </c>
      <c r="L52" s="204" t="s">
        <v>559</v>
      </c>
      <c r="M52" s="204">
        <v>4</v>
      </c>
      <c r="N52" s="204"/>
    </row>
    <row r="53" spans="1:14" ht="15" thickBot="1">
      <c r="A53" s="150"/>
      <c r="B53" s="152">
        <v>50</v>
      </c>
      <c r="C53" s="270"/>
      <c r="D53" s="161" t="s">
        <v>783</v>
      </c>
      <c r="E53" s="158">
        <v>143</v>
      </c>
      <c r="F53" s="182" t="s">
        <v>775</v>
      </c>
      <c r="G53" s="173">
        <v>6.7</v>
      </c>
      <c r="H53" s="204">
        <v>1</v>
      </c>
      <c r="I53" s="204" t="s">
        <v>259</v>
      </c>
      <c r="J53" s="204" t="s">
        <v>317</v>
      </c>
      <c r="K53" s="204" t="s">
        <v>558</v>
      </c>
      <c r="L53" s="204" t="s">
        <v>559</v>
      </c>
      <c r="M53" s="204">
        <v>4</v>
      </c>
      <c r="N53" s="204"/>
    </row>
    <row r="54" spans="1:14" ht="15" thickBot="1">
      <c r="A54" s="150"/>
      <c r="B54" s="152">
        <v>51</v>
      </c>
      <c r="C54" s="270"/>
      <c r="D54" s="161" t="s">
        <v>784</v>
      </c>
      <c r="E54" s="185">
        <v>144</v>
      </c>
      <c r="F54" s="182" t="s">
        <v>775</v>
      </c>
      <c r="G54" s="186">
        <v>8.9</v>
      </c>
      <c r="H54" s="204">
        <v>2</v>
      </c>
      <c r="I54" s="204" t="s">
        <v>259</v>
      </c>
      <c r="J54" s="204" t="s">
        <v>317</v>
      </c>
      <c r="K54" s="204" t="s">
        <v>558</v>
      </c>
      <c r="L54" s="204" t="s">
        <v>559</v>
      </c>
      <c r="M54" s="204">
        <v>4</v>
      </c>
      <c r="N54" s="204"/>
    </row>
    <row r="55" spans="1:14" ht="15" thickBot="1">
      <c r="A55" s="150"/>
      <c r="B55" s="152">
        <v>52</v>
      </c>
      <c r="C55" s="270"/>
      <c r="D55" s="161" t="s">
        <v>710</v>
      </c>
      <c r="E55" s="185">
        <v>145</v>
      </c>
      <c r="F55" s="182" t="s">
        <v>775</v>
      </c>
      <c r="G55" s="186">
        <v>10.8</v>
      </c>
      <c r="H55" s="204">
        <v>2</v>
      </c>
      <c r="I55" s="204" t="s">
        <v>259</v>
      </c>
      <c r="J55" s="204" t="s">
        <v>317</v>
      </c>
      <c r="K55" s="204" t="s">
        <v>558</v>
      </c>
      <c r="L55" s="204" t="s">
        <v>559</v>
      </c>
      <c r="M55" s="204">
        <v>4</v>
      </c>
      <c r="N55" s="204"/>
    </row>
    <row r="56" spans="1:14" ht="15" thickBot="1">
      <c r="A56" s="150"/>
      <c r="B56" s="152">
        <v>53</v>
      </c>
      <c r="C56" s="270"/>
      <c r="D56" s="161" t="s">
        <v>785</v>
      </c>
      <c r="E56" s="158" t="s">
        <v>786</v>
      </c>
      <c r="F56" s="182" t="s">
        <v>775</v>
      </c>
      <c r="G56" s="173">
        <v>5.2</v>
      </c>
      <c r="H56" s="204">
        <v>2</v>
      </c>
      <c r="I56" s="204" t="s">
        <v>258</v>
      </c>
      <c r="J56" s="204" t="s">
        <v>569</v>
      </c>
      <c r="K56" s="204" t="s">
        <v>274</v>
      </c>
      <c r="L56" s="204" t="s">
        <v>262</v>
      </c>
      <c r="M56" s="204">
        <v>3</v>
      </c>
      <c r="N56" s="204"/>
    </row>
    <row r="57" spans="1:14" ht="15" thickBot="1">
      <c r="A57" s="150"/>
      <c r="B57" s="152">
        <v>54</v>
      </c>
      <c r="C57" s="270"/>
      <c r="D57" s="161" t="s">
        <v>69</v>
      </c>
      <c r="E57" s="185">
        <v>146</v>
      </c>
      <c r="F57" s="182" t="s">
        <v>775</v>
      </c>
      <c r="G57" s="186">
        <v>3.3</v>
      </c>
      <c r="H57" s="204">
        <v>1</v>
      </c>
      <c r="I57" s="211" t="s">
        <v>258</v>
      </c>
      <c r="J57" s="211" t="s">
        <v>855</v>
      </c>
      <c r="K57" s="211" t="s">
        <v>841</v>
      </c>
      <c r="L57" s="211" t="s">
        <v>262</v>
      </c>
      <c r="M57" s="204">
        <v>3</v>
      </c>
      <c r="N57" s="204"/>
    </row>
    <row r="58" spans="1:14" ht="29.25" thickBot="1">
      <c r="A58" s="150"/>
      <c r="B58" s="152">
        <v>55</v>
      </c>
      <c r="C58" s="270"/>
      <c r="D58" s="161" t="s">
        <v>787</v>
      </c>
      <c r="E58" s="185">
        <v>147</v>
      </c>
      <c r="F58" s="182" t="s">
        <v>775</v>
      </c>
      <c r="G58" s="186">
        <v>11.1</v>
      </c>
      <c r="H58" s="204">
        <v>2</v>
      </c>
      <c r="I58" s="204" t="s">
        <v>259</v>
      </c>
      <c r="J58" s="204" t="s">
        <v>317</v>
      </c>
      <c r="K58" s="204" t="s">
        <v>558</v>
      </c>
      <c r="L58" s="204" t="s">
        <v>559</v>
      </c>
      <c r="M58" s="204">
        <v>4</v>
      </c>
      <c r="N58" s="204"/>
    </row>
    <row r="59" spans="1:14" ht="29.25" thickBot="1">
      <c r="A59" s="150"/>
      <c r="B59" s="152">
        <v>56</v>
      </c>
      <c r="C59" s="270"/>
      <c r="D59" s="161" t="s">
        <v>788</v>
      </c>
      <c r="E59" s="158" t="s">
        <v>789</v>
      </c>
      <c r="F59" s="182" t="s">
        <v>775</v>
      </c>
      <c r="G59" s="173">
        <v>22.2</v>
      </c>
      <c r="H59" s="204">
        <v>4</v>
      </c>
      <c r="I59" s="204" t="s">
        <v>259</v>
      </c>
      <c r="J59" s="204" t="s">
        <v>317</v>
      </c>
      <c r="K59" s="204" t="s">
        <v>558</v>
      </c>
      <c r="L59" s="204" t="s">
        <v>559</v>
      </c>
      <c r="M59" s="204">
        <v>4</v>
      </c>
      <c r="N59" s="204"/>
    </row>
    <row r="60" spans="1:14" ht="15" thickBot="1">
      <c r="A60" s="150"/>
      <c r="B60" s="152">
        <v>57</v>
      </c>
      <c r="C60" s="270"/>
      <c r="D60" s="161" t="s">
        <v>790</v>
      </c>
      <c r="E60" s="187" t="s">
        <v>791</v>
      </c>
      <c r="F60" s="182" t="s">
        <v>775</v>
      </c>
      <c r="G60" s="173">
        <v>35.700000000000003</v>
      </c>
      <c r="H60" s="204">
        <v>6</v>
      </c>
      <c r="I60" s="204" t="s">
        <v>259</v>
      </c>
      <c r="J60" s="204" t="s">
        <v>317</v>
      </c>
      <c r="K60" s="204" t="s">
        <v>558</v>
      </c>
      <c r="L60" s="204" t="s">
        <v>559</v>
      </c>
      <c r="M60" s="204">
        <v>4</v>
      </c>
      <c r="N60" s="204"/>
    </row>
    <row r="61" spans="1:14" ht="29.25" thickBot="1">
      <c r="A61" s="150"/>
      <c r="B61" s="152">
        <v>58</v>
      </c>
      <c r="C61" s="270"/>
      <c r="D61" s="161" t="s">
        <v>792</v>
      </c>
      <c r="E61" s="158">
        <v>150</v>
      </c>
      <c r="F61" s="182" t="s">
        <v>775</v>
      </c>
      <c r="G61" s="173">
        <v>12.1</v>
      </c>
      <c r="H61" s="204">
        <v>2</v>
      </c>
      <c r="I61" s="204" t="s">
        <v>259</v>
      </c>
      <c r="J61" s="204" t="s">
        <v>317</v>
      </c>
      <c r="K61" s="204" t="s">
        <v>558</v>
      </c>
      <c r="L61" s="204" t="s">
        <v>559</v>
      </c>
      <c r="M61" s="204">
        <v>4</v>
      </c>
      <c r="N61" s="204"/>
    </row>
    <row r="62" spans="1:14" ht="15" thickBot="1">
      <c r="A62" s="150"/>
      <c r="B62" s="152">
        <v>59</v>
      </c>
      <c r="C62" s="270"/>
      <c r="D62" s="161" t="s">
        <v>230</v>
      </c>
      <c r="E62" s="187" t="s">
        <v>791</v>
      </c>
      <c r="F62" s="182" t="s">
        <v>775</v>
      </c>
      <c r="G62" s="173">
        <v>5.7</v>
      </c>
      <c r="H62" s="204">
        <v>1</v>
      </c>
      <c r="I62" s="204" t="s">
        <v>259</v>
      </c>
      <c r="J62" s="204" t="s">
        <v>317</v>
      </c>
      <c r="K62" s="204" t="s">
        <v>558</v>
      </c>
      <c r="L62" s="204" t="s">
        <v>559</v>
      </c>
      <c r="M62" s="204">
        <v>4</v>
      </c>
      <c r="N62" s="204"/>
    </row>
    <row r="63" spans="1:14" ht="29.25" thickBot="1">
      <c r="A63" s="150"/>
      <c r="B63" s="152">
        <v>60</v>
      </c>
      <c r="C63" s="270"/>
      <c r="D63" s="161" t="s">
        <v>793</v>
      </c>
      <c r="E63" s="158">
        <v>152</v>
      </c>
      <c r="F63" s="182" t="s">
        <v>775</v>
      </c>
      <c r="G63" s="173">
        <v>3.6</v>
      </c>
      <c r="H63" s="204">
        <v>1</v>
      </c>
      <c r="I63" s="204" t="s">
        <v>259</v>
      </c>
      <c r="J63" s="204" t="s">
        <v>317</v>
      </c>
      <c r="K63" s="204" t="s">
        <v>558</v>
      </c>
      <c r="L63" s="204" t="s">
        <v>559</v>
      </c>
      <c r="M63" s="204">
        <v>4</v>
      </c>
      <c r="N63" s="204"/>
    </row>
    <row r="64" spans="1:14" ht="15" thickBot="1">
      <c r="A64" s="150"/>
      <c r="B64" s="152">
        <v>61</v>
      </c>
      <c r="C64" s="270"/>
      <c r="D64" s="188" t="s">
        <v>794</v>
      </c>
      <c r="E64" s="189">
        <v>151</v>
      </c>
      <c r="F64" s="182" t="s">
        <v>775</v>
      </c>
      <c r="G64" s="173">
        <v>3.5</v>
      </c>
      <c r="H64" s="204">
        <v>1</v>
      </c>
      <c r="I64" s="204" t="s">
        <v>259</v>
      </c>
      <c r="J64" s="204" t="s">
        <v>317</v>
      </c>
      <c r="K64" s="204" t="s">
        <v>558</v>
      </c>
      <c r="L64" s="204" t="s">
        <v>559</v>
      </c>
      <c r="M64" s="204">
        <v>4</v>
      </c>
      <c r="N64" s="204"/>
    </row>
    <row r="65" spans="1:14" ht="29.25" thickBot="1">
      <c r="A65" s="150"/>
      <c r="B65" s="152">
        <v>62</v>
      </c>
      <c r="C65" s="270"/>
      <c r="D65" s="190" t="s">
        <v>795</v>
      </c>
      <c r="E65" s="191" t="s">
        <v>791</v>
      </c>
      <c r="F65" s="182" t="s">
        <v>775</v>
      </c>
      <c r="G65" s="180">
        <v>4.3</v>
      </c>
      <c r="H65" s="204">
        <v>1</v>
      </c>
      <c r="I65" s="204" t="s">
        <v>259</v>
      </c>
      <c r="J65" s="204" t="s">
        <v>317</v>
      </c>
      <c r="K65" s="204" t="s">
        <v>558</v>
      </c>
      <c r="L65" s="204" t="s">
        <v>559</v>
      </c>
      <c r="M65" s="204">
        <v>4</v>
      </c>
      <c r="N65" s="204"/>
    </row>
    <row r="66" spans="1:14" ht="15.75" thickBot="1">
      <c r="A66" s="150"/>
      <c r="B66" s="152">
        <v>63</v>
      </c>
      <c r="C66" s="270"/>
      <c r="D66" s="281" t="s">
        <v>796</v>
      </c>
      <c r="E66" s="282"/>
      <c r="F66" s="205"/>
      <c r="G66" s="192">
        <f>SUM(G46:G65)</f>
        <v>657.9000000000002</v>
      </c>
      <c r="H66" s="204"/>
      <c r="I66" s="204"/>
      <c r="J66" s="204"/>
      <c r="K66" s="204"/>
      <c r="L66" s="204"/>
      <c r="M66" s="204"/>
      <c r="N66" s="204"/>
    </row>
    <row r="67" spans="1:14" ht="29.25" thickBot="1">
      <c r="A67" s="150"/>
      <c r="B67" s="152">
        <v>64</v>
      </c>
      <c r="C67" s="270"/>
      <c r="D67" s="161" t="s">
        <v>797</v>
      </c>
      <c r="E67" s="193">
        <v>155</v>
      </c>
      <c r="F67" s="171" t="s">
        <v>798</v>
      </c>
      <c r="G67" s="172">
        <v>19.399999999999999</v>
      </c>
      <c r="H67" s="204">
        <v>3</v>
      </c>
      <c r="I67" s="204" t="s">
        <v>259</v>
      </c>
      <c r="J67" s="204" t="s">
        <v>317</v>
      </c>
      <c r="K67" s="204" t="s">
        <v>558</v>
      </c>
      <c r="L67" s="204" t="s">
        <v>559</v>
      </c>
      <c r="M67" s="204">
        <v>3</v>
      </c>
      <c r="N67" s="204"/>
    </row>
    <row r="68" spans="1:14" ht="29.25" thickBot="1">
      <c r="A68" s="150"/>
      <c r="B68" s="152">
        <v>65</v>
      </c>
      <c r="C68" s="270"/>
      <c r="D68" s="161" t="s">
        <v>799</v>
      </c>
      <c r="E68" s="187">
        <v>132</v>
      </c>
      <c r="F68" s="171" t="s">
        <v>798</v>
      </c>
      <c r="G68" s="173">
        <v>10.9</v>
      </c>
      <c r="H68" s="204">
        <v>16</v>
      </c>
      <c r="I68" s="204" t="s">
        <v>259</v>
      </c>
      <c r="J68" s="204" t="s">
        <v>317</v>
      </c>
      <c r="K68" s="211" t="s">
        <v>558</v>
      </c>
      <c r="L68" s="204" t="s">
        <v>559</v>
      </c>
      <c r="M68" s="204">
        <v>3</v>
      </c>
      <c r="N68" s="204"/>
    </row>
    <row r="69" spans="1:14" ht="29.25" thickBot="1">
      <c r="A69" s="150"/>
      <c r="B69" s="152">
        <v>66</v>
      </c>
      <c r="C69" s="270"/>
      <c r="D69" s="161" t="s">
        <v>230</v>
      </c>
      <c r="E69" s="187" t="s">
        <v>791</v>
      </c>
      <c r="F69" s="171" t="s">
        <v>798</v>
      </c>
      <c r="G69" s="173">
        <v>8.1999999999999993</v>
      </c>
      <c r="H69" s="204">
        <v>1</v>
      </c>
      <c r="I69" s="204" t="s">
        <v>259</v>
      </c>
      <c r="J69" s="204" t="s">
        <v>317</v>
      </c>
      <c r="K69" s="204" t="s">
        <v>558</v>
      </c>
      <c r="L69" s="204" t="s">
        <v>559</v>
      </c>
      <c r="M69" s="204">
        <v>3</v>
      </c>
      <c r="N69" s="204"/>
    </row>
    <row r="70" spans="1:14" ht="43.5" thickBot="1">
      <c r="A70" s="150"/>
      <c r="B70" s="152">
        <v>67</v>
      </c>
      <c r="C70" s="270"/>
      <c r="D70" s="161" t="s">
        <v>800</v>
      </c>
      <c r="E70" s="187">
        <v>154</v>
      </c>
      <c r="F70" s="171" t="s">
        <v>798</v>
      </c>
      <c r="G70" s="173">
        <v>10.4</v>
      </c>
      <c r="H70" s="204">
        <v>1</v>
      </c>
      <c r="I70" s="204" t="s">
        <v>259</v>
      </c>
      <c r="J70" s="204" t="s">
        <v>317</v>
      </c>
      <c r="K70" s="204" t="s">
        <v>558</v>
      </c>
      <c r="L70" s="204" t="s">
        <v>559</v>
      </c>
      <c r="M70" s="204">
        <v>3</v>
      </c>
      <c r="N70" s="204"/>
    </row>
    <row r="71" spans="1:14" ht="29.25" thickBot="1">
      <c r="A71" s="150"/>
      <c r="B71" s="152">
        <v>68</v>
      </c>
      <c r="C71" s="270"/>
      <c r="D71" s="161" t="s">
        <v>531</v>
      </c>
      <c r="E71" s="158">
        <v>133</v>
      </c>
      <c r="F71" s="171" t="s">
        <v>798</v>
      </c>
      <c r="G71" s="173">
        <v>110</v>
      </c>
      <c r="H71" s="204">
        <v>12</v>
      </c>
      <c r="I71" s="204" t="s">
        <v>259</v>
      </c>
      <c r="J71" s="204" t="s">
        <v>317</v>
      </c>
      <c r="K71" s="204" t="s">
        <v>558</v>
      </c>
      <c r="L71" s="204" t="s">
        <v>559</v>
      </c>
      <c r="M71" s="204">
        <v>3</v>
      </c>
      <c r="N71" s="204"/>
    </row>
    <row r="72" spans="1:14" ht="29.25" thickBot="1">
      <c r="A72" s="150"/>
      <c r="B72" s="152">
        <v>69</v>
      </c>
      <c r="C72" s="270"/>
      <c r="D72" s="161" t="s">
        <v>230</v>
      </c>
      <c r="E72" s="187" t="s">
        <v>791</v>
      </c>
      <c r="F72" s="171" t="s">
        <v>798</v>
      </c>
      <c r="G72" s="173">
        <v>6.3</v>
      </c>
      <c r="H72" s="204">
        <v>1</v>
      </c>
      <c r="I72" s="204" t="s">
        <v>259</v>
      </c>
      <c r="J72" s="204" t="s">
        <v>271</v>
      </c>
      <c r="K72" s="204" t="s">
        <v>548</v>
      </c>
      <c r="L72" s="204" t="s">
        <v>262</v>
      </c>
      <c r="M72" s="204">
        <v>2.5</v>
      </c>
      <c r="N72" s="204"/>
    </row>
    <row r="73" spans="1:14" ht="29.25" thickBot="1">
      <c r="A73" s="150"/>
      <c r="B73" s="152">
        <v>70</v>
      </c>
      <c r="C73" s="270"/>
      <c r="D73" s="161" t="s">
        <v>790</v>
      </c>
      <c r="E73" s="187" t="s">
        <v>791</v>
      </c>
      <c r="F73" s="171" t="s">
        <v>798</v>
      </c>
      <c r="G73" s="173">
        <v>20.8</v>
      </c>
      <c r="H73" s="204">
        <v>3</v>
      </c>
      <c r="I73" s="204" t="s">
        <v>259</v>
      </c>
      <c r="J73" s="204" t="s">
        <v>317</v>
      </c>
      <c r="K73" s="204" t="s">
        <v>558</v>
      </c>
      <c r="L73" s="204" t="s">
        <v>559</v>
      </c>
      <c r="M73" s="204">
        <v>3</v>
      </c>
      <c r="N73" s="204"/>
    </row>
    <row r="74" spans="1:14" ht="29.25" thickBot="1">
      <c r="A74" s="150"/>
      <c r="B74" s="152">
        <v>71</v>
      </c>
      <c r="C74" s="270"/>
      <c r="D74" s="161" t="s">
        <v>188</v>
      </c>
      <c r="E74" s="158">
        <v>134</v>
      </c>
      <c r="F74" s="171" t="s">
        <v>798</v>
      </c>
      <c r="G74" s="173">
        <v>75.3</v>
      </c>
      <c r="H74" s="204">
        <v>10</v>
      </c>
      <c r="I74" s="204" t="s">
        <v>259</v>
      </c>
      <c r="J74" s="204" t="s">
        <v>317</v>
      </c>
      <c r="K74" s="204" t="s">
        <v>558</v>
      </c>
      <c r="L74" s="204" t="s">
        <v>559</v>
      </c>
      <c r="M74" s="204">
        <v>3</v>
      </c>
      <c r="N74" s="204"/>
    </row>
    <row r="75" spans="1:14" ht="29.25" thickBot="1">
      <c r="A75" s="150"/>
      <c r="B75" s="152">
        <v>72</v>
      </c>
      <c r="C75" s="270"/>
      <c r="D75" s="161" t="s">
        <v>801</v>
      </c>
      <c r="E75" s="158">
        <v>135</v>
      </c>
      <c r="F75" s="171" t="s">
        <v>802</v>
      </c>
      <c r="G75" s="173">
        <v>104</v>
      </c>
      <c r="H75" s="204">
        <v>12</v>
      </c>
      <c r="I75" s="204" t="s">
        <v>259</v>
      </c>
      <c r="J75" s="204" t="s">
        <v>317</v>
      </c>
      <c r="K75" s="204" t="s">
        <v>558</v>
      </c>
      <c r="L75" s="204" t="s">
        <v>559</v>
      </c>
      <c r="M75" s="204">
        <v>3</v>
      </c>
      <c r="N75" s="204"/>
    </row>
    <row r="76" spans="1:14" ht="15" thickBot="1">
      <c r="A76" s="150"/>
      <c r="B76" s="152">
        <v>73</v>
      </c>
      <c r="C76" s="270"/>
      <c r="D76" s="161" t="s">
        <v>674</v>
      </c>
      <c r="E76" s="158">
        <v>137</v>
      </c>
      <c r="F76" s="171" t="s">
        <v>616</v>
      </c>
      <c r="G76" s="173">
        <v>58.8</v>
      </c>
      <c r="H76" s="204">
        <v>8</v>
      </c>
      <c r="I76" s="204" t="s">
        <v>259</v>
      </c>
      <c r="J76" s="204" t="s">
        <v>317</v>
      </c>
      <c r="K76" s="204" t="s">
        <v>711</v>
      </c>
      <c r="L76" s="204" t="s">
        <v>559</v>
      </c>
      <c r="M76" s="204">
        <v>3</v>
      </c>
      <c r="N76" s="204"/>
    </row>
    <row r="77" spans="1:14" ht="43.5" thickBot="1">
      <c r="A77" s="150"/>
      <c r="B77" s="152">
        <v>74</v>
      </c>
      <c r="C77" s="270"/>
      <c r="D77" s="161" t="s">
        <v>803</v>
      </c>
      <c r="E77" s="158">
        <v>136</v>
      </c>
      <c r="F77" s="171" t="s">
        <v>775</v>
      </c>
      <c r="G77" s="173">
        <v>19</v>
      </c>
      <c r="H77" s="204">
        <v>2</v>
      </c>
      <c r="I77" s="204" t="s">
        <v>259</v>
      </c>
      <c r="J77" s="204" t="s">
        <v>271</v>
      </c>
      <c r="K77" s="204" t="s">
        <v>548</v>
      </c>
      <c r="L77" s="204" t="s">
        <v>262</v>
      </c>
      <c r="M77" s="204">
        <v>3</v>
      </c>
      <c r="N77" s="204"/>
    </row>
    <row r="78" spans="1:14" ht="57.75" thickBot="1">
      <c r="A78" s="150"/>
      <c r="B78" s="152">
        <v>75</v>
      </c>
      <c r="C78" s="270"/>
      <c r="D78" s="161" t="s">
        <v>804</v>
      </c>
      <c r="E78" s="158">
        <v>226</v>
      </c>
      <c r="F78" s="171" t="s">
        <v>805</v>
      </c>
      <c r="G78" s="173">
        <v>10.6</v>
      </c>
      <c r="H78" s="204">
        <v>2</v>
      </c>
      <c r="I78" s="204" t="s">
        <v>259</v>
      </c>
      <c r="J78" s="204" t="s">
        <v>271</v>
      </c>
      <c r="K78" s="204" t="s">
        <v>548</v>
      </c>
      <c r="L78" s="204" t="s">
        <v>262</v>
      </c>
      <c r="M78" s="204">
        <v>3</v>
      </c>
      <c r="N78" s="204"/>
    </row>
    <row r="79" spans="1:14" ht="43.5" thickBot="1">
      <c r="A79" s="150"/>
      <c r="B79" s="152">
        <v>76</v>
      </c>
      <c r="C79" s="270"/>
      <c r="D79" s="161" t="s">
        <v>806</v>
      </c>
      <c r="E79" s="158">
        <v>434</v>
      </c>
      <c r="F79" s="171" t="s">
        <v>45</v>
      </c>
      <c r="G79" s="173">
        <v>4.5999999999999996</v>
      </c>
      <c r="H79" s="204">
        <v>2</v>
      </c>
      <c r="I79" s="204" t="s">
        <v>259</v>
      </c>
      <c r="J79" s="204" t="s">
        <v>271</v>
      </c>
      <c r="K79" s="204" t="s">
        <v>548</v>
      </c>
      <c r="L79" s="204" t="s">
        <v>262</v>
      </c>
      <c r="M79" s="204">
        <v>3</v>
      </c>
      <c r="N79" s="204"/>
    </row>
    <row r="80" spans="1:14" ht="15" thickBot="1">
      <c r="A80" s="150"/>
      <c r="B80" s="152">
        <v>77</v>
      </c>
      <c r="C80" s="270"/>
      <c r="D80" s="161" t="s">
        <v>807</v>
      </c>
      <c r="E80" s="165">
        <v>500</v>
      </c>
      <c r="F80" s="171" t="s">
        <v>616</v>
      </c>
      <c r="G80" s="180">
        <v>4.5999999999999996</v>
      </c>
      <c r="H80" s="204">
        <v>2</v>
      </c>
      <c r="I80" s="204" t="s">
        <v>259</v>
      </c>
      <c r="J80" s="204" t="s">
        <v>317</v>
      </c>
      <c r="K80" s="204" t="s">
        <v>711</v>
      </c>
      <c r="L80" s="204" t="s">
        <v>559</v>
      </c>
      <c r="M80" s="204">
        <v>3</v>
      </c>
      <c r="N80" s="204"/>
    </row>
    <row r="81" spans="1:14" ht="15.75" thickBot="1">
      <c r="A81" s="150"/>
      <c r="B81" s="152">
        <v>78</v>
      </c>
      <c r="C81" s="271"/>
      <c r="D81" s="276" t="s">
        <v>685</v>
      </c>
      <c r="E81" s="277"/>
      <c r="F81" s="206"/>
      <c r="G81" s="194">
        <f>SUM(G67:G80)</f>
        <v>462.90000000000009</v>
      </c>
      <c r="H81" s="204"/>
      <c r="I81" s="204"/>
      <c r="J81" s="204"/>
      <c r="K81" s="204"/>
      <c r="L81" s="204"/>
      <c r="M81" s="204"/>
      <c r="N81" s="204"/>
    </row>
    <row r="82" spans="1:14" ht="29.25" thickBot="1">
      <c r="A82" s="150"/>
      <c r="B82" s="152">
        <v>79</v>
      </c>
      <c r="C82" s="270"/>
      <c r="D82" s="170" t="s">
        <v>808</v>
      </c>
      <c r="E82" s="154" t="s">
        <v>809</v>
      </c>
      <c r="F82" s="171" t="s">
        <v>798</v>
      </c>
      <c r="G82" s="172">
        <v>15.4</v>
      </c>
      <c r="H82" s="204">
        <v>4</v>
      </c>
      <c r="I82" s="204" t="s">
        <v>258</v>
      </c>
      <c r="J82" s="204" t="s">
        <v>569</v>
      </c>
      <c r="K82" s="204" t="s">
        <v>274</v>
      </c>
      <c r="L82" s="204" t="s">
        <v>262</v>
      </c>
      <c r="M82" s="204">
        <v>3</v>
      </c>
      <c r="N82" s="204"/>
    </row>
    <row r="83" spans="1:14" ht="29.25" thickBot="1">
      <c r="A83" s="150"/>
      <c r="B83" s="152">
        <v>80</v>
      </c>
      <c r="C83" s="270"/>
      <c r="D83" s="161" t="s">
        <v>810</v>
      </c>
      <c r="E83" s="158" t="s">
        <v>811</v>
      </c>
      <c r="F83" s="171" t="s">
        <v>798</v>
      </c>
      <c r="G83" s="173">
        <v>16.2</v>
      </c>
      <c r="H83" s="204">
        <v>4</v>
      </c>
      <c r="I83" s="204" t="s">
        <v>258</v>
      </c>
      <c r="J83" s="204" t="s">
        <v>569</v>
      </c>
      <c r="K83" s="204" t="s">
        <v>274</v>
      </c>
      <c r="L83" s="204" t="s">
        <v>262</v>
      </c>
      <c r="M83" s="204">
        <v>3</v>
      </c>
      <c r="N83" s="204"/>
    </row>
    <row r="84" spans="1:14" ht="29.25" thickBot="1">
      <c r="A84" s="150"/>
      <c r="B84" s="152">
        <v>81</v>
      </c>
      <c r="C84" s="270"/>
      <c r="D84" s="181" t="s">
        <v>808</v>
      </c>
      <c r="E84" s="158" t="s">
        <v>812</v>
      </c>
      <c r="F84" s="171" t="s">
        <v>798</v>
      </c>
      <c r="G84" s="173">
        <v>15.5</v>
      </c>
      <c r="H84" s="204">
        <v>6</v>
      </c>
      <c r="I84" s="204" t="s">
        <v>258</v>
      </c>
      <c r="J84" s="204" t="s">
        <v>569</v>
      </c>
      <c r="K84" s="204" t="s">
        <v>274</v>
      </c>
      <c r="L84" s="204" t="s">
        <v>262</v>
      </c>
      <c r="M84" s="204">
        <v>3</v>
      </c>
      <c r="N84" s="204"/>
    </row>
    <row r="85" spans="1:14" ht="29.25" thickBot="1">
      <c r="A85" s="150"/>
      <c r="B85" s="152">
        <v>82</v>
      </c>
      <c r="C85" s="270"/>
      <c r="D85" s="181" t="s">
        <v>810</v>
      </c>
      <c r="E85" s="158" t="s">
        <v>813</v>
      </c>
      <c r="F85" s="171" t="s">
        <v>798</v>
      </c>
      <c r="G85" s="173">
        <v>15.8</v>
      </c>
      <c r="H85" s="204">
        <v>6</v>
      </c>
      <c r="I85" s="204" t="s">
        <v>258</v>
      </c>
      <c r="J85" s="204" t="s">
        <v>569</v>
      </c>
      <c r="K85" s="204" t="s">
        <v>274</v>
      </c>
      <c r="L85" s="204" t="s">
        <v>262</v>
      </c>
      <c r="M85" s="204">
        <v>3</v>
      </c>
      <c r="N85" s="204"/>
    </row>
    <row r="86" spans="1:14" ht="29.25" thickBot="1">
      <c r="A86" s="150"/>
      <c r="B86" s="152">
        <v>83</v>
      </c>
      <c r="C86" s="270"/>
      <c r="D86" s="181" t="s">
        <v>808</v>
      </c>
      <c r="E86" s="158" t="s">
        <v>814</v>
      </c>
      <c r="F86" s="171" t="s">
        <v>798</v>
      </c>
      <c r="G86" s="173">
        <v>15.3</v>
      </c>
      <c r="H86" s="204">
        <v>6</v>
      </c>
      <c r="I86" s="204" t="s">
        <v>258</v>
      </c>
      <c r="J86" s="204" t="s">
        <v>569</v>
      </c>
      <c r="K86" s="204" t="s">
        <v>274</v>
      </c>
      <c r="L86" s="204" t="s">
        <v>262</v>
      </c>
      <c r="M86" s="204">
        <v>3</v>
      </c>
      <c r="N86" s="204"/>
    </row>
    <row r="87" spans="1:14" ht="29.25" thickBot="1">
      <c r="A87" s="150"/>
      <c r="B87" s="152">
        <v>84</v>
      </c>
      <c r="C87" s="270"/>
      <c r="D87" s="181" t="s">
        <v>810</v>
      </c>
      <c r="E87" s="158" t="s">
        <v>815</v>
      </c>
      <c r="F87" s="171" t="s">
        <v>798</v>
      </c>
      <c r="G87" s="173">
        <v>16.399999999999999</v>
      </c>
      <c r="H87" s="204">
        <v>6</v>
      </c>
      <c r="I87" s="204" t="s">
        <v>258</v>
      </c>
      <c r="J87" s="204" t="s">
        <v>569</v>
      </c>
      <c r="K87" s="204" t="s">
        <v>274</v>
      </c>
      <c r="L87" s="204" t="s">
        <v>262</v>
      </c>
      <c r="M87" s="204">
        <v>3</v>
      </c>
      <c r="N87" s="204"/>
    </row>
    <row r="88" spans="1:14" ht="29.25" thickBot="1">
      <c r="A88" s="150"/>
      <c r="B88" s="152">
        <v>85</v>
      </c>
      <c r="C88" s="270"/>
      <c r="D88" s="181" t="s">
        <v>808</v>
      </c>
      <c r="E88" s="158" t="s">
        <v>816</v>
      </c>
      <c r="F88" s="171" t="s">
        <v>798</v>
      </c>
      <c r="G88" s="173">
        <v>12.3</v>
      </c>
      <c r="H88" s="204">
        <v>4</v>
      </c>
      <c r="I88" s="204" t="s">
        <v>258</v>
      </c>
      <c r="J88" s="204" t="s">
        <v>569</v>
      </c>
      <c r="K88" s="204" t="s">
        <v>274</v>
      </c>
      <c r="L88" s="204" t="s">
        <v>262</v>
      </c>
      <c r="M88" s="204">
        <v>3</v>
      </c>
      <c r="N88" s="204"/>
    </row>
    <row r="89" spans="1:14" ht="29.25" thickBot="1">
      <c r="A89" s="150"/>
      <c r="B89" s="152">
        <v>86</v>
      </c>
      <c r="C89" s="270"/>
      <c r="D89" s="181" t="s">
        <v>810</v>
      </c>
      <c r="E89" s="158">
        <v>440</v>
      </c>
      <c r="F89" s="171" t="s">
        <v>798</v>
      </c>
      <c r="G89" s="173">
        <v>4.3</v>
      </c>
      <c r="H89" s="204">
        <v>4</v>
      </c>
      <c r="I89" s="204" t="s">
        <v>258</v>
      </c>
      <c r="J89" s="204" t="s">
        <v>569</v>
      </c>
      <c r="K89" s="204" t="s">
        <v>274</v>
      </c>
      <c r="L89" s="204" t="s">
        <v>262</v>
      </c>
      <c r="M89" s="204">
        <v>3</v>
      </c>
      <c r="N89" s="204"/>
    </row>
    <row r="90" spans="1:14" ht="29.25" thickBot="1">
      <c r="A90" s="150"/>
      <c r="B90" s="152">
        <v>87</v>
      </c>
      <c r="C90" s="270"/>
      <c r="D90" s="181" t="s">
        <v>808</v>
      </c>
      <c r="E90" s="158" t="s">
        <v>817</v>
      </c>
      <c r="F90" s="171" t="s">
        <v>798</v>
      </c>
      <c r="G90" s="173">
        <v>7</v>
      </c>
      <c r="H90" s="204">
        <v>4</v>
      </c>
      <c r="I90" s="204" t="s">
        <v>258</v>
      </c>
      <c r="J90" s="204" t="s">
        <v>569</v>
      </c>
      <c r="K90" s="204" t="s">
        <v>274</v>
      </c>
      <c r="L90" s="204" t="s">
        <v>262</v>
      </c>
      <c r="M90" s="204">
        <v>3</v>
      </c>
      <c r="N90" s="204"/>
    </row>
    <row r="91" spans="1:14" ht="29.25" thickBot="1">
      <c r="A91" s="150"/>
      <c r="B91" s="152">
        <v>88</v>
      </c>
      <c r="C91" s="270"/>
      <c r="D91" s="181" t="s">
        <v>810</v>
      </c>
      <c r="E91" s="158" t="s">
        <v>818</v>
      </c>
      <c r="F91" s="171" t="s">
        <v>798</v>
      </c>
      <c r="G91" s="173">
        <v>4.3</v>
      </c>
      <c r="H91" s="204">
        <v>2</v>
      </c>
      <c r="I91" s="204" t="s">
        <v>258</v>
      </c>
      <c r="J91" s="204" t="s">
        <v>569</v>
      </c>
      <c r="K91" s="204" t="s">
        <v>274</v>
      </c>
      <c r="L91" s="204" t="s">
        <v>262</v>
      </c>
      <c r="M91" s="204">
        <v>3</v>
      </c>
      <c r="N91" s="204"/>
    </row>
    <row r="92" spans="1:14" ht="29.25" thickBot="1">
      <c r="A92" s="150"/>
      <c r="B92" s="152">
        <v>89</v>
      </c>
      <c r="C92" s="270"/>
      <c r="D92" s="181" t="s">
        <v>808</v>
      </c>
      <c r="E92" s="158" t="s">
        <v>819</v>
      </c>
      <c r="F92" s="171" t="s">
        <v>798</v>
      </c>
      <c r="G92" s="173">
        <v>5.0999999999999996</v>
      </c>
      <c r="H92" s="204">
        <v>2</v>
      </c>
      <c r="I92" s="204" t="s">
        <v>258</v>
      </c>
      <c r="J92" s="204" t="s">
        <v>569</v>
      </c>
      <c r="K92" s="204" t="s">
        <v>274</v>
      </c>
      <c r="L92" s="204" t="s">
        <v>262</v>
      </c>
      <c r="M92" s="204">
        <v>3</v>
      </c>
      <c r="N92" s="204"/>
    </row>
    <row r="93" spans="1:14" ht="29.25" thickBot="1">
      <c r="A93" s="150"/>
      <c r="B93" s="152">
        <v>90</v>
      </c>
      <c r="C93" s="270"/>
      <c r="D93" s="161" t="s">
        <v>820</v>
      </c>
      <c r="E93" s="158" t="s">
        <v>821</v>
      </c>
      <c r="F93" s="171" t="s">
        <v>798</v>
      </c>
      <c r="G93" s="173">
        <v>139.80000000000001</v>
      </c>
      <c r="H93" s="204">
        <v>18</v>
      </c>
      <c r="I93" s="204" t="s">
        <v>259</v>
      </c>
      <c r="J93" s="204" t="s">
        <v>271</v>
      </c>
      <c r="K93" s="204" t="s">
        <v>548</v>
      </c>
      <c r="L93" s="204" t="s">
        <v>262</v>
      </c>
      <c r="M93" s="204">
        <v>3</v>
      </c>
      <c r="N93" s="204"/>
    </row>
    <row r="94" spans="1:14" ht="29.25" thickBot="1">
      <c r="A94" s="150"/>
      <c r="B94" s="152">
        <v>91</v>
      </c>
      <c r="C94" s="270"/>
      <c r="D94" s="181" t="s">
        <v>822</v>
      </c>
      <c r="E94" s="158" t="s">
        <v>823</v>
      </c>
      <c r="F94" s="171" t="s">
        <v>798</v>
      </c>
      <c r="G94" s="184">
        <v>138.30000000000001</v>
      </c>
      <c r="H94" s="204">
        <v>18</v>
      </c>
      <c r="I94" s="204" t="s">
        <v>259</v>
      </c>
      <c r="J94" s="204" t="s">
        <v>271</v>
      </c>
      <c r="K94" s="204" t="s">
        <v>548</v>
      </c>
      <c r="L94" s="204" t="s">
        <v>262</v>
      </c>
      <c r="M94" s="204">
        <v>3</v>
      </c>
      <c r="N94" s="204"/>
    </row>
    <row r="95" spans="1:14" ht="29.25" thickBot="1">
      <c r="A95" s="150"/>
      <c r="B95" s="152">
        <v>92</v>
      </c>
      <c r="C95" s="270"/>
      <c r="D95" s="181" t="s">
        <v>790</v>
      </c>
      <c r="E95" s="158" t="s">
        <v>824</v>
      </c>
      <c r="F95" s="171" t="s">
        <v>798</v>
      </c>
      <c r="G95" s="184">
        <v>168.4</v>
      </c>
      <c r="H95" s="204">
        <v>23</v>
      </c>
      <c r="I95" s="204" t="s">
        <v>259</v>
      </c>
      <c r="J95" s="204" t="s">
        <v>271</v>
      </c>
      <c r="K95" s="204" t="s">
        <v>548</v>
      </c>
      <c r="L95" s="204" t="s">
        <v>262</v>
      </c>
      <c r="M95" s="204">
        <v>3</v>
      </c>
      <c r="N95" s="204"/>
    </row>
    <row r="96" spans="1:14" ht="29.25" thickBot="1">
      <c r="A96" s="150"/>
      <c r="B96" s="152">
        <v>93</v>
      </c>
      <c r="C96" s="270"/>
      <c r="D96" s="181" t="s">
        <v>790</v>
      </c>
      <c r="E96" s="158" t="s">
        <v>825</v>
      </c>
      <c r="F96" s="171" t="s">
        <v>798</v>
      </c>
      <c r="G96" s="184">
        <v>142.80000000000001</v>
      </c>
      <c r="H96" s="204">
        <v>18</v>
      </c>
      <c r="I96" s="204" t="s">
        <v>259</v>
      </c>
      <c r="J96" s="204" t="s">
        <v>271</v>
      </c>
      <c r="K96" s="204" t="s">
        <v>548</v>
      </c>
      <c r="L96" s="204" t="s">
        <v>262</v>
      </c>
      <c r="M96" s="204">
        <v>3</v>
      </c>
      <c r="N96" s="204"/>
    </row>
    <row r="97" spans="1:14" ht="29.25" thickBot="1">
      <c r="A97" s="150"/>
      <c r="B97" s="152">
        <v>94</v>
      </c>
      <c r="C97" s="270"/>
      <c r="D97" s="181" t="s">
        <v>790</v>
      </c>
      <c r="E97" s="158" t="s">
        <v>826</v>
      </c>
      <c r="F97" s="171" t="s">
        <v>798</v>
      </c>
      <c r="G97" s="184">
        <v>62.7</v>
      </c>
      <c r="H97" s="204">
        <v>10</v>
      </c>
      <c r="I97" s="204" t="s">
        <v>259</v>
      </c>
      <c r="J97" s="204" t="s">
        <v>271</v>
      </c>
      <c r="K97" s="204" t="s">
        <v>548</v>
      </c>
      <c r="L97" s="204" t="s">
        <v>262</v>
      </c>
      <c r="M97" s="204">
        <v>3</v>
      </c>
      <c r="N97" s="204"/>
    </row>
    <row r="98" spans="1:14" ht="29.25" thickBot="1">
      <c r="A98" s="150"/>
      <c r="B98" s="152">
        <v>95</v>
      </c>
      <c r="C98" s="270"/>
      <c r="D98" s="161" t="s">
        <v>214</v>
      </c>
      <c r="E98" s="158" t="s">
        <v>827</v>
      </c>
      <c r="F98" s="171" t="s">
        <v>798</v>
      </c>
      <c r="G98" s="173">
        <v>19.600000000000001</v>
      </c>
      <c r="H98" s="204">
        <v>2</v>
      </c>
      <c r="I98" s="204" t="s">
        <v>259</v>
      </c>
      <c r="J98" s="204" t="s">
        <v>317</v>
      </c>
      <c r="K98" s="204" t="s">
        <v>711</v>
      </c>
      <c r="L98" s="204" t="s">
        <v>559</v>
      </c>
      <c r="M98" s="204">
        <v>3</v>
      </c>
      <c r="N98" s="204"/>
    </row>
    <row r="99" spans="1:14" ht="29.25" thickBot="1">
      <c r="A99" s="150"/>
      <c r="B99" s="152">
        <v>96</v>
      </c>
      <c r="C99" s="270"/>
      <c r="D99" s="181" t="s">
        <v>214</v>
      </c>
      <c r="E99" s="195" t="s">
        <v>828</v>
      </c>
      <c r="F99" s="171" t="s">
        <v>798</v>
      </c>
      <c r="G99" s="196">
        <v>19.600000000000001</v>
      </c>
      <c r="H99" s="204">
        <v>2</v>
      </c>
      <c r="I99" s="204" t="s">
        <v>259</v>
      </c>
      <c r="J99" s="204" t="s">
        <v>317</v>
      </c>
      <c r="K99" s="204" t="s">
        <v>711</v>
      </c>
      <c r="L99" s="204" t="s">
        <v>559</v>
      </c>
      <c r="M99" s="204">
        <v>3</v>
      </c>
      <c r="N99" s="204"/>
    </row>
    <row r="100" spans="1:14" ht="29.25" thickBot="1">
      <c r="A100" s="150"/>
      <c r="B100" s="152">
        <v>97</v>
      </c>
      <c r="C100" s="270"/>
      <c r="D100" s="181" t="s">
        <v>214</v>
      </c>
      <c r="E100" s="195" t="s">
        <v>829</v>
      </c>
      <c r="F100" s="171" t="s">
        <v>798</v>
      </c>
      <c r="G100" s="196">
        <v>20</v>
      </c>
      <c r="H100" s="204">
        <v>2</v>
      </c>
      <c r="I100" s="204" t="s">
        <v>259</v>
      </c>
      <c r="J100" s="204" t="s">
        <v>317</v>
      </c>
      <c r="K100" s="204" t="s">
        <v>711</v>
      </c>
      <c r="L100" s="204" t="s">
        <v>559</v>
      </c>
      <c r="M100" s="204">
        <v>3</v>
      </c>
      <c r="N100" s="204"/>
    </row>
    <row r="101" spans="1:14" ht="29.25" thickBot="1">
      <c r="A101" s="150"/>
      <c r="B101" s="152">
        <v>98</v>
      </c>
      <c r="C101" s="270"/>
      <c r="D101" s="181" t="s">
        <v>214</v>
      </c>
      <c r="E101" s="195" t="s">
        <v>830</v>
      </c>
      <c r="F101" s="171" t="s">
        <v>798</v>
      </c>
      <c r="G101" s="196">
        <v>18.7</v>
      </c>
      <c r="H101" s="204">
        <v>2</v>
      </c>
      <c r="I101" s="204" t="s">
        <v>259</v>
      </c>
      <c r="J101" s="204" t="s">
        <v>317</v>
      </c>
      <c r="K101" s="204" t="s">
        <v>711</v>
      </c>
      <c r="L101" s="204" t="s">
        <v>559</v>
      </c>
      <c r="M101" s="204">
        <v>3</v>
      </c>
      <c r="N101" s="204"/>
    </row>
    <row r="102" spans="1:14" ht="29.25" thickBot="1">
      <c r="A102" s="150"/>
      <c r="B102" s="152">
        <v>99</v>
      </c>
      <c r="C102" s="270"/>
      <c r="D102" s="181" t="s">
        <v>214</v>
      </c>
      <c r="E102" s="195" t="s">
        <v>831</v>
      </c>
      <c r="F102" s="171" t="s">
        <v>798</v>
      </c>
      <c r="G102" s="196">
        <v>12.9</v>
      </c>
      <c r="H102" s="204">
        <v>2</v>
      </c>
      <c r="I102" s="204" t="s">
        <v>259</v>
      </c>
      <c r="J102" s="204" t="s">
        <v>317</v>
      </c>
      <c r="K102" s="204" t="s">
        <v>711</v>
      </c>
      <c r="L102" s="204" t="s">
        <v>559</v>
      </c>
      <c r="M102" s="204">
        <v>3</v>
      </c>
      <c r="N102" s="204"/>
    </row>
    <row r="103" spans="1:14" ht="39" thickBot="1">
      <c r="A103" s="150"/>
      <c r="B103" s="152">
        <v>100</v>
      </c>
      <c r="C103" s="270"/>
      <c r="D103" s="181" t="s">
        <v>832</v>
      </c>
      <c r="E103" s="195">
        <v>325</v>
      </c>
      <c r="F103" s="171" t="s">
        <v>798</v>
      </c>
      <c r="G103" s="196">
        <v>6.6</v>
      </c>
      <c r="H103" s="204">
        <v>1</v>
      </c>
      <c r="I103" s="204" t="s">
        <v>259</v>
      </c>
      <c r="J103" s="204" t="s">
        <v>271</v>
      </c>
      <c r="K103" s="204" t="s">
        <v>548</v>
      </c>
      <c r="L103" s="204" t="s">
        <v>262</v>
      </c>
      <c r="M103" s="204">
        <v>3</v>
      </c>
      <c r="N103" s="204"/>
    </row>
    <row r="104" spans="1:14" ht="26.25" thickBot="1">
      <c r="A104" s="150"/>
      <c r="B104" s="152">
        <v>101</v>
      </c>
      <c r="C104" s="270"/>
      <c r="D104" s="197" t="s">
        <v>833</v>
      </c>
      <c r="E104" s="198">
        <v>511</v>
      </c>
      <c r="F104" s="171" t="s">
        <v>616</v>
      </c>
      <c r="G104" s="199">
        <v>6</v>
      </c>
      <c r="H104" s="204">
        <v>1</v>
      </c>
      <c r="I104" s="204" t="s">
        <v>259</v>
      </c>
      <c r="J104" s="204" t="s">
        <v>271</v>
      </c>
      <c r="K104" s="204" t="s">
        <v>548</v>
      </c>
      <c r="L104" s="204" t="s">
        <v>262</v>
      </c>
      <c r="M104" s="204">
        <v>3</v>
      </c>
      <c r="N104" s="204"/>
    </row>
    <row r="105" spans="1:14" ht="15.75" thickBot="1">
      <c r="A105" s="150"/>
      <c r="B105" s="152">
        <v>102</v>
      </c>
      <c r="C105" s="271"/>
      <c r="D105" s="276" t="s">
        <v>239</v>
      </c>
      <c r="E105" s="277"/>
      <c r="F105" s="206"/>
      <c r="G105" s="169">
        <f>SUM(G82:G104)</f>
        <v>883.00000000000023</v>
      </c>
      <c r="H105" s="204"/>
      <c r="I105" s="204"/>
      <c r="J105" s="204"/>
      <c r="K105" s="204"/>
      <c r="L105" s="204"/>
      <c r="M105" s="204"/>
      <c r="N105" s="204"/>
    </row>
    <row r="106" spans="1:14" ht="15.75" thickBot="1">
      <c r="A106" s="151"/>
      <c r="B106" s="152">
        <v>103</v>
      </c>
      <c r="C106" s="266" t="s">
        <v>546</v>
      </c>
      <c r="D106" s="267"/>
      <c r="E106" s="268"/>
      <c r="F106" s="200"/>
      <c r="G106" s="201">
        <f>SUM(G105,G81,G66,G45,G19)</f>
        <v>3279.0000000000009</v>
      </c>
      <c r="H106" s="204"/>
      <c r="I106" s="204"/>
      <c r="J106" s="204"/>
      <c r="K106" s="204"/>
      <c r="L106" s="204"/>
      <c r="M106" s="204"/>
      <c r="N106" s="204"/>
    </row>
    <row r="107" spans="1:14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1:14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1:14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</row>
  </sheetData>
  <mergeCells count="26">
    <mergeCell ref="J2:J3"/>
    <mergeCell ref="K2:K3"/>
    <mergeCell ref="L2:L3"/>
    <mergeCell ref="M2:M3"/>
    <mergeCell ref="N2:N3"/>
    <mergeCell ref="G2:G3"/>
    <mergeCell ref="B1:N1"/>
    <mergeCell ref="C106:E106"/>
    <mergeCell ref="H2:H3"/>
    <mergeCell ref="I2:I3"/>
    <mergeCell ref="C4:C19"/>
    <mergeCell ref="D19:E19"/>
    <mergeCell ref="C20:C45"/>
    <mergeCell ref="G32:G33"/>
    <mergeCell ref="D45:E45"/>
    <mergeCell ref="H34:H36"/>
    <mergeCell ref="C46:C81"/>
    <mergeCell ref="D66:E66"/>
    <mergeCell ref="D81:E81"/>
    <mergeCell ref="C82:C105"/>
    <mergeCell ref="D105:E105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 21</vt:lpstr>
      <vt:lpstr>Bud 23</vt:lpstr>
      <vt:lpstr>Bud Nowy Gmach</vt:lpstr>
      <vt:lpstr>Bud Łącznik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Woźniak</dc:creator>
  <cp:lastModifiedBy>Maciej Eugeniusz Ciemięga</cp:lastModifiedBy>
  <cp:lastPrinted>2018-08-27T06:17:59Z</cp:lastPrinted>
  <dcterms:created xsi:type="dcterms:W3CDTF">2015-07-23T21:10:11Z</dcterms:created>
  <dcterms:modified xsi:type="dcterms:W3CDTF">2022-01-27T08:45:05Z</dcterms:modified>
</cp:coreProperties>
</file>