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hares\zamowienia\2023\ZAPYTANIA OFERTOWE\KZ_ZO_30_2023 SERWIS KOTŁOWNI\ZAPYTANIE OFERTOWE\"/>
    </mc:Choice>
  </mc:AlternateContent>
  <xr:revisionPtr revIDLastSave="0" documentId="13_ncr:1_{E916B55B-67B7-445C-8D10-16B473F643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M7" i="1" s="1"/>
  <c r="C27" i="1"/>
  <c r="C28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8" i="1"/>
  <c r="F8" i="1" s="1"/>
  <c r="E9" i="1"/>
  <c r="F9" i="1" s="1"/>
  <c r="E10" i="1"/>
  <c r="F10" i="1" s="1"/>
  <c r="E11" i="1"/>
  <c r="F11" i="1" s="1"/>
  <c r="E12" i="1"/>
  <c r="F12" i="1" s="1"/>
  <c r="E7" i="1"/>
  <c r="E27" i="1" l="1"/>
  <c r="E28" i="1" s="1"/>
  <c r="F7" i="1"/>
  <c r="F27" i="1" s="1"/>
  <c r="F28" i="1" s="1"/>
</calcChain>
</file>

<file path=xl/sharedStrings.xml><?xml version="1.0" encoding="utf-8"?>
<sst xmlns="http://schemas.openxmlformats.org/spreadsheetml/2006/main" count="39" uniqueCount="37">
  <si>
    <t>Poz.</t>
  </si>
  <si>
    <t>X</t>
  </si>
  <si>
    <t>Wykonawca winien wypełnić kolumnę E (cena j. netto) oraz kolumnę G (stawka VAT), a pozostałe kolumny zliczą się automatycznie</t>
  </si>
  <si>
    <t>Kwota VAT  [zł]</t>
  </si>
  <si>
    <t>VAT [%]</t>
  </si>
  <si>
    <t>SPECYFIKACJA ASORTYMENTOWO - CENOWA</t>
  </si>
  <si>
    <t>Budynek Dydaktyczny AWF
ul. Witelona 25,
51-617 Wrocław</t>
  </si>
  <si>
    <t>Hala Sportowa AWF
ul. Witelona 25a,
51-617 Wrocław</t>
  </si>
  <si>
    <t>Wielofunkcyjna Hala Sportowa
al. I. J. Paderewskiego 35,
51-612 Wrocław</t>
  </si>
  <si>
    <t>Specjalistyczna Hala Sportów Walki
al. I. J. Paderewskiego 35,
51-612 Wrocław</t>
  </si>
  <si>
    <t>Pawilon Dydaktyczny P-3
al. I. J. Paderewskiego 35,
51-612 Wrocław</t>
  </si>
  <si>
    <t>Pawilon Dydaktyczny P-2
al. I. J. Paderewskiego 35,
51-612 Wrocław</t>
  </si>
  <si>
    <t>Łącznik między Pawilonami P-1 i P-2
al. I. J. Paderewskiego 35,
51-612 Wrocław</t>
  </si>
  <si>
    <t>Biblioteka AWF
al. I. J. Paderewskiego 35,
51-612 Wrocław</t>
  </si>
  <si>
    <t>Hala Tenisowa
al. I. J. Paderewskiego 35,
51-612 Wrocław</t>
  </si>
  <si>
    <t>Pawilon Dydaktyczny P-4
al. I. J. Paderewskiego 35,
51-612 Wrocław</t>
  </si>
  <si>
    <t>Kryta Pływalnia
al. I. J. Paderewskiego 35,
51-612 Wrocław</t>
  </si>
  <si>
    <t>Pawilon Dydaktyczny P-5
ul. A. Mickiewicza 58,
51-684 Wrocław</t>
  </si>
  <si>
    <t>Stadion Lekkoatletyczny
al. I. J. Paderewskiego 35,
51-612 Wrocław</t>
  </si>
  <si>
    <t>Budynek WOSS
al. I. J. Paderewskiego 35,
51-612 Wrocław</t>
  </si>
  <si>
    <t>Kotłownia przy DS „SPARTAKUS”
ul. A. Mickiewicza 98,
51-684 Wrocław</t>
  </si>
  <si>
    <t>Rektorat AWF
ul. Banacha 11,
51-617 Wrocław</t>
  </si>
  <si>
    <t xml:space="preserve">Budynek Hali Sportowej
ul. Witelona 25a,
51-617 Wrocław </t>
  </si>
  <si>
    <t>Budynek Dydaktyczny
ul. Rzeźbiarska 4,
51-629 Wrocław</t>
  </si>
  <si>
    <t>Budynek Hali Tenisowej
al. I. J. Paderewskiego 35,
51-612 Wrocław</t>
  </si>
  <si>
    <t>Serwis i konserwacja</t>
  </si>
  <si>
    <t>Obiekty</t>
  </si>
  <si>
    <t>Łączna wartość za miesiąc</t>
  </si>
  <si>
    <t>Wartość netto za miesiąc [zł]</t>
  </si>
  <si>
    <t>Kwota VAT za miesiąc [zł]</t>
  </si>
  <si>
    <t>Wartość brutto  za miesiąc [zł]</t>
  </si>
  <si>
    <t>ŁĄCZNIE (Łączna wartość za miesiąc x 12 miesięcy)</t>
  </si>
  <si>
    <t xml:space="preserve">usuwania awarii </t>
  </si>
  <si>
    <t>Stawka Vat</t>
  </si>
  <si>
    <t>Usuwanie awarii</t>
  </si>
  <si>
    <t>Wartość netto za 1 rob/h [zł]</t>
  </si>
  <si>
    <t xml:space="preserve">Wartość brutto za  rob/h [zł]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</si>
</sst>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B4E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007B4E"/>
      </left>
      <right style="thin">
        <color rgb="FF007B4E"/>
      </right>
      <top style="thin">
        <color rgb="FF007B4E"/>
      </top>
      <bottom style="thin">
        <color rgb="FF007B4E"/>
      </bottom>
      <diagonal/>
    </border>
    <border>
      <left style="thin">
        <color rgb="FF007B4E"/>
      </left>
      <right style="thin">
        <color rgb="FF007B4E"/>
      </right>
      <top/>
      <bottom style="thin">
        <color rgb="FF007B4E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7B4E"/>
      </right>
      <top style="thin">
        <color rgb="FF007B4E"/>
      </top>
      <bottom style="thin">
        <color rgb="FF007B4E"/>
      </bottom>
      <diagonal/>
    </border>
    <border>
      <left style="medium">
        <color indexed="64"/>
      </left>
      <right style="thin">
        <color rgb="FF007B4E"/>
      </right>
      <top style="thin">
        <color rgb="FF007B4E"/>
      </top>
      <bottom style="medium">
        <color indexed="64"/>
      </bottom>
      <diagonal/>
    </border>
    <border>
      <left style="thin">
        <color rgb="FF007B4E"/>
      </left>
      <right style="thin">
        <color rgb="FF007B4E"/>
      </right>
      <top style="thin">
        <color rgb="FF007B4E"/>
      </top>
      <bottom style="medium">
        <color indexed="64"/>
      </bottom>
      <diagonal/>
    </border>
    <border>
      <left style="medium">
        <color indexed="64"/>
      </left>
      <right style="thin">
        <color rgb="FF007B4E"/>
      </right>
      <top/>
      <bottom style="thin">
        <color rgb="FF007B4E"/>
      </bottom>
      <diagonal/>
    </border>
    <border>
      <left style="thin">
        <color rgb="FF007B4E"/>
      </left>
      <right style="medium">
        <color indexed="64"/>
      </right>
      <top/>
      <bottom style="thin">
        <color rgb="FF007B4E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NumberFormat="1"/>
    <xf numFmtId="0" fontId="3" fillId="0" borderId="1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0" fillId="0" borderId="0" xfId="0" applyBorder="1"/>
    <xf numFmtId="4" fontId="3" fillId="0" borderId="0" xfId="0" applyNumberFormat="1" applyFont="1" applyBorder="1" applyAlignment="1" applyProtection="1">
      <alignment vertical="center" wrapText="1"/>
    </xf>
    <xf numFmtId="4" fontId="4" fillId="0" borderId="0" xfId="0" applyNumberFormat="1" applyFont="1" applyBorder="1" applyAlignment="1" applyProtection="1">
      <alignment vertical="center" wrapText="1"/>
    </xf>
    <xf numFmtId="164" fontId="3" fillId="0" borderId="2" xfId="0" applyNumberFormat="1" applyFont="1" applyBorder="1" applyAlignment="1" applyProtection="1">
      <alignment vertical="center" wrapText="1"/>
    </xf>
    <xf numFmtId="164" fontId="4" fillId="0" borderId="8" xfId="0" applyNumberFormat="1" applyFont="1" applyBorder="1" applyAlignment="1" applyProtection="1">
      <alignment vertical="center" wrapText="1"/>
    </xf>
    <xf numFmtId="164" fontId="3" fillId="0" borderId="10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vertical="center" wrapText="1"/>
    </xf>
    <xf numFmtId="4" fontId="4" fillId="0" borderId="0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vertical="center" wrapText="1"/>
    </xf>
    <xf numFmtId="164" fontId="3" fillId="3" borderId="1" xfId="0" applyNumberFormat="1" applyFont="1" applyFill="1" applyBorder="1" applyAlignment="1" applyProtection="1">
      <alignment vertical="center" wrapText="1"/>
    </xf>
    <xf numFmtId="9" fontId="3" fillId="0" borderId="2" xfId="0" applyNumberFormat="1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4" fontId="2" fillId="2" borderId="11" xfId="0" applyNumberFormat="1" applyFont="1" applyFill="1" applyBorder="1" applyAlignment="1" applyProtection="1">
      <alignment horizontal="center" vertical="center" wrapText="1"/>
    </xf>
    <xf numFmtId="4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13" xfId="0" applyNumberFormat="1" applyFont="1" applyFill="1" applyBorder="1" applyAlignment="1" applyProtection="1">
      <alignment horizontal="center" vertical="center" wrapText="1"/>
    </xf>
    <xf numFmtId="1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4" fontId="4" fillId="0" borderId="15" xfId="0" applyNumberFormat="1" applyFont="1" applyBorder="1" applyAlignment="1" applyProtection="1">
      <alignment vertical="center" wrapText="1"/>
    </xf>
    <xf numFmtId="164" fontId="4" fillId="3" borderId="15" xfId="0" applyNumberFormat="1" applyFont="1" applyFill="1" applyBorder="1" applyAlignment="1" applyProtection="1">
      <alignment vertical="center" wrapText="1"/>
    </xf>
    <xf numFmtId="9" fontId="3" fillId="0" borderId="15" xfId="0" applyNumberFormat="1" applyFont="1" applyFill="1" applyBorder="1" applyAlignment="1" applyProtection="1">
      <alignment vertical="center" wrapText="1"/>
      <protection locked="0"/>
    </xf>
    <xf numFmtId="164" fontId="3" fillId="0" borderId="15" xfId="0" applyNumberFormat="1" applyFont="1" applyBorder="1" applyAlignment="1" applyProtection="1">
      <alignment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16" xfId="0" applyNumberFormat="1" applyFont="1" applyFill="1" applyBorder="1" applyAlignment="1" applyProtection="1">
      <alignment horizontal="center" vertical="center" wrapText="1"/>
    </xf>
    <xf numFmtId="4" fontId="2" fillId="2" borderId="17" xfId="0" applyNumberFormat="1" applyFont="1" applyFill="1" applyBorder="1" applyAlignment="1" applyProtection="1">
      <alignment horizontal="center" vertical="center" wrapText="1"/>
    </xf>
    <xf numFmtId="4" fontId="2" fillId="2" borderId="18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7B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0"/>
  <sheetViews>
    <sheetView tabSelected="1" workbookViewId="0">
      <selection activeCell="C10" sqref="C10:D10"/>
    </sheetView>
  </sheetViews>
  <sheetFormatPr defaultRowHeight="15" x14ac:dyDescent="0.25"/>
  <cols>
    <col min="1" max="1" width="12" customWidth="1"/>
    <col min="2" max="2" width="48.140625" bestFit="1" customWidth="1"/>
    <col min="3" max="3" width="16.42578125" customWidth="1"/>
    <col min="4" max="4" width="15" customWidth="1"/>
    <col min="5" max="5" width="14.85546875" customWidth="1"/>
    <col min="6" max="6" width="16.85546875" customWidth="1"/>
    <col min="9" max="12" width="15.140625" customWidth="1"/>
    <col min="13" max="13" width="20.85546875" customWidth="1"/>
  </cols>
  <sheetData>
    <row r="2" spans="1:14" x14ac:dyDescent="0.25">
      <c r="A2" s="37" t="s">
        <v>5</v>
      </c>
      <c r="B2" s="37"/>
      <c r="C2" s="37"/>
      <c r="D2" s="37"/>
      <c r="E2" s="37"/>
      <c r="F2" s="37"/>
    </row>
    <row r="3" spans="1:14" ht="15.75" thickBot="1" x14ac:dyDescent="0.3"/>
    <row r="4" spans="1:14" ht="22.5" customHeight="1" thickBot="1" x14ac:dyDescent="0.3">
      <c r="A4" s="38" t="s">
        <v>25</v>
      </c>
      <c r="B4" s="39"/>
      <c r="C4" s="39"/>
      <c r="D4" s="39"/>
      <c r="E4" s="39"/>
      <c r="F4" s="40"/>
      <c r="I4" s="31" t="s">
        <v>34</v>
      </c>
      <c r="J4" s="32"/>
      <c r="K4" s="32"/>
      <c r="L4" s="32"/>
      <c r="M4" s="33"/>
      <c r="N4" s="6"/>
    </row>
    <row r="5" spans="1:14" ht="23.25" thickBot="1" x14ac:dyDescent="0.3">
      <c r="A5" s="19" t="s">
        <v>0</v>
      </c>
      <c r="B5" s="19" t="s">
        <v>26</v>
      </c>
      <c r="C5" s="21" t="s">
        <v>28</v>
      </c>
      <c r="D5" s="24" t="s">
        <v>4</v>
      </c>
      <c r="E5" s="21" t="s">
        <v>29</v>
      </c>
      <c r="F5" s="22" t="s">
        <v>30</v>
      </c>
      <c r="I5" s="30"/>
      <c r="J5" s="21" t="s">
        <v>35</v>
      </c>
      <c r="K5" s="21" t="s">
        <v>33</v>
      </c>
      <c r="L5" s="22" t="s">
        <v>3</v>
      </c>
      <c r="M5" s="22" t="s">
        <v>36</v>
      </c>
    </row>
    <row r="6" spans="1:14" s="1" customFormat="1" ht="15.75" thickBot="1" x14ac:dyDescent="0.3">
      <c r="A6" s="20">
        <v>1</v>
      </c>
      <c r="B6" s="20">
        <v>2</v>
      </c>
      <c r="C6" s="20">
        <v>3</v>
      </c>
      <c r="D6" s="25">
        <v>4</v>
      </c>
      <c r="E6" s="20">
        <v>5</v>
      </c>
      <c r="F6" s="23">
        <v>6</v>
      </c>
      <c r="I6" s="25">
        <v>1</v>
      </c>
      <c r="J6" s="20">
        <v>2</v>
      </c>
      <c r="K6" s="20">
        <v>3</v>
      </c>
      <c r="L6" s="23">
        <v>4</v>
      </c>
      <c r="M6" s="23">
        <v>5</v>
      </c>
    </row>
    <row r="7" spans="1:14" ht="33.75" x14ac:dyDescent="0.25">
      <c r="A7" s="4">
        <v>1</v>
      </c>
      <c r="B7" s="5" t="s">
        <v>6</v>
      </c>
      <c r="C7" s="16"/>
      <c r="D7" s="18">
        <v>0.23</v>
      </c>
      <c r="E7" s="9">
        <f>ROUND((C7*D7),2)</f>
        <v>0</v>
      </c>
      <c r="F7" s="11">
        <f>C7+E7</f>
        <v>0</v>
      </c>
      <c r="I7" s="26" t="s">
        <v>32</v>
      </c>
      <c r="J7" s="27"/>
      <c r="K7" s="28">
        <v>0.23</v>
      </c>
      <c r="L7" s="29">
        <f>ROUND((J7*K7),2)</f>
        <v>0</v>
      </c>
      <c r="M7" s="29">
        <f>J7+L7</f>
        <v>0</v>
      </c>
    </row>
    <row r="8" spans="1:14" ht="33.75" x14ac:dyDescent="0.25">
      <c r="A8" s="3">
        <v>2</v>
      </c>
      <c r="B8" s="2" t="s">
        <v>7</v>
      </c>
      <c r="C8" s="17"/>
      <c r="D8" s="18">
        <v>0.23</v>
      </c>
      <c r="E8" s="9">
        <f t="shared" ref="E8:E13" si="0">ROUND((C8*D8),2)</f>
        <v>0</v>
      </c>
      <c r="F8" s="11">
        <f t="shared" ref="F8:F13" si="1">C8+E8</f>
        <v>0</v>
      </c>
      <c r="M8" s="7"/>
      <c r="N8" s="6"/>
    </row>
    <row r="9" spans="1:14" ht="33.75" x14ac:dyDescent="0.25">
      <c r="A9" s="3">
        <v>3</v>
      </c>
      <c r="B9" s="2" t="s">
        <v>8</v>
      </c>
      <c r="C9" s="17"/>
      <c r="D9" s="18">
        <v>0.23</v>
      </c>
      <c r="E9" s="9">
        <f t="shared" si="0"/>
        <v>0</v>
      </c>
      <c r="F9" s="11">
        <f t="shared" si="1"/>
        <v>0</v>
      </c>
      <c r="H9" s="6"/>
      <c r="I9" s="6"/>
      <c r="J9" s="6"/>
      <c r="K9" s="6"/>
      <c r="L9" s="6"/>
      <c r="M9" s="7"/>
      <c r="N9" s="6"/>
    </row>
    <row r="10" spans="1:14" ht="33.75" x14ac:dyDescent="0.25">
      <c r="A10" s="4">
        <v>4</v>
      </c>
      <c r="B10" s="2" t="s">
        <v>9</v>
      </c>
      <c r="C10" s="17"/>
      <c r="D10" s="18">
        <v>0.23</v>
      </c>
      <c r="E10" s="9">
        <f t="shared" si="0"/>
        <v>0</v>
      </c>
      <c r="F10" s="11">
        <f t="shared" si="1"/>
        <v>0</v>
      </c>
      <c r="H10" s="6"/>
      <c r="I10" s="6"/>
    </row>
    <row r="11" spans="1:14" ht="33.75" x14ac:dyDescent="0.25">
      <c r="A11" s="3">
        <v>5</v>
      </c>
      <c r="B11" s="2" t="s">
        <v>10</v>
      </c>
      <c r="C11" s="17"/>
      <c r="D11" s="18">
        <v>0.23</v>
      </c>
      <c r="E11" s="9">
        <f t="shared" si="0"/>
        <v>0</v>
      </c>
      <c r="F11" s="11">
        <f t="shared" si="1"/>
        <v>0</v>
      </c>
      <c r="H11" s="6"/>
      <c r="I11" s="6"/>
    </row>
    <row r="12" spans="1:14" ht="33.75" x14ac:dyDescent="0.25">
      <c r="A12" s="3">
        <v>6</v>
      </c>
      <c r="B12" s="2" t="s">
        <v>11</v>
      </c>
      <c r="C12" s="17"/>
      <c r="D12" s="18">
        <v>0.23</v>
      </c>
      <c r="E12" s="9">
        <f t="shared" si="0"/>
        <v>0</v>
      </c>
      <c r="F12" s="11">
        <f t="shared" si="1"/>
        <v>0</v>
      </c>
      <c r="H12" s="6"/>
      <c r="I12" s="6"/>
    </row>
    <row r="13" spans="1:14" ht="33.75" x14ac:dyDescent="0.25">
      <c r="A13" s="4">
        <v>7</v>
      </c>
      <c r="B13" s="2" t="s">
        <v>12</v>
      </c>
      <c r="C13" s="17"/>
      <c r="D13" s="18">
        <v>0.23</v>
      </c>
      <c r="E13" s="9">
        <f t="shared" si="0"/>
        <v>0</v>
      </c>
      <c r="F13" s="11">
        <f t="shared" si="1"/>
        <v>0</v>
      </c>
      <c r="H13" s="6"/>
      <c r="I13" s="6"/>
    </row>
    <row r="14" spans="1:14" ht="33.75" x14ac:dyDescent="0.25">
      <c r="A14" s="3">
        <v>8</v>
      </c>
      <c r="B14" s="2" t="s">
        <v>13</v>
      </c>
      <c r="C14" s="17"/>
      <c r="D14" s="18">
        <v>0.23</v>
      </c>
      <c r="E14" s="9">
        <f t="shared" ref="E14:E26" si="2">ROUND((C14*D14),2)</f>
        <v>0</v>
      </c>
      <c r="F14" s="11">
        <f t="shared" ref="F14:F26" si="3">C14+E14</f>
        <v>0</v>
      </c>
      <c r="H14" s="6"/>
      <c r="I14" s="6"/>
    </row>
    <row r="15" spans="1:14" ht="33.75" x14ac:dyDescent="0.25">
      <c r="A15" s="3">
        <v>9</v>
      </c>
      <c r="B15" s="2" t="s">
        <v>14</v>
      </c>
      <c r="C15" s="17"/>
      <c r="D15" s="18">
        <v>0.23</v>
      </c>
      <c r="E15" s="9">
        <f t="shared" si="2"/>
        <v>0</v>
      </c>
      <c r="F15" s="11">
        <f t="shared" si="3"/>
        <v>0</v>
      </c>
      <c r="H15" s="6"/>
      <c r="I15" s="6"/>
      <c r="J15" s="6"/>
      <c r="K15" s="6"/>
      <c r="L15" s="6"/>
      <c r="M15" s="7"/>
      <c r="N15" s="6"/>
    </row>
    <row r="16" spans="1:14" ht="33.75" x14ac:dyDescent="0.25">
      <c r="A16" s="4">
        <v>10</v>
      </c>
      <c r="B16" s="2" t="s">
        <v>15</v>
      </c>
      <c r="C16" s="17"/>
      <c r="D16" s="18">
        <v>0.23</v>
      </c>
      <c r="E16" s="9">
        <f t="shared" si="2"/>
        <v>0</v>
      </c>
      <c r="F16" s="11">
        <f t="shared" si="3"/>
        <v>0</v>
      </c>
      <c r="H16" s="6"/>
      <c r="I16" s="6"/>
      <c r="J16" s="6"/>
      <c r="K16" s="6"/>
      <c r="L16" s="6"/>
      <c r="M16" s="7"/>
      <c r="N16" s="6"/>
    </row>
    <row r="17" spans="1:14" ht="33.75" x14ac:dyDescent="0.25">
      <c r="A17" s="3">
        <v>11</v>
      </c>
      <c r="B17" s="2" t="s">
        <v>16</v>
      </c>
      <c r="C17" s="17"/>
      <c r="D17" s="18">
        <v>0.23</v>
      </c>
      <c r="E17" s="9">
        <f t="shared" si="2"/>
        <v>0</v>
      </c>
      <c r="F17" s="11">
        <f t="shared" si="3"/>
        <v>0</v>
      </c>
      <c r="H17" s="6"/>
      <c r="I17" s="6"/>
      <c r="J17" s="6"/>
      <c r="K17" s="6"/>
      <c r="L17" s="6"/>
      <c r="M17" s="7"/>
      <c r="N17" s="6"/>
    </row>
    <row r="18" spans="1:14" ht="33.75" x14ac:dyDescent="0.25">
      <c r="A18" s="3">
        <v>12</v>
      </c>
      <c r="B18" s="2" t="s">
        <v>17</v>
      </c>
      <c r="C18" s="17"/>
      <c r="D18" s="18">
        <v>0.23</v>
      </c>
      <c r="E18" s="9">
        <f t="shared" si="2"/>
        <v>0</v>
      </c>
      <c r="F18" s="11">
        <f t="shared" si="3"/>
        <v>0</v>
      </c>
      <c r="H18" s="6"/>
      <c r="I18" s="6"/>
      <c r="J18" s="6"/>
      <c r="K18" s="6"/>
      <c r="L18" s="6"/>
      <c r="M18" s="7"/>
      <c r="N18" s="6"/>
    </row>
    <row r="19" spans="1:14" ht="33.75" x14ac:dyDescent="0.25">
      <c r="A19" s="4">
        <v>13</v>
      </c>
      <c r="B19" s="2" t="s">
        <v>18</v>
      </c>
      <c r="C19" s="17"/>
      <c r="D19" s="18">
        <v>0.23</v>
      </c>
      <c r="E19" s="9">
        <f t="shared" si="2"/>
        <v>0</v>
      </c>
      <c r="F19" s="11">
        <f t="shared" si="3"/>
        <v>0</v>
      </c>
      <c r="H19" s="6"/>
      <c r="I19" s="6"/>
      <c r="J19" s="6"/>
      <c r="K19" s="6"/>
      <c r="L19" s="6"/>
      <c r="M19" s="7"/>
      <c r="N19" s="6"/>
    </row>
    <row r="20" spans="1:14" ht="33.75" x14ac:dyDescent="0.25">
      <c r="A20" s="3">
        <v>14</v>
      </c>
      <c r="B20" s="2" t="s">
        <v>19</v>
      </c>
      <c r="C20" s="17"/>
      <c r="D20" s="18">
        <v>0.23</v>
      </c>
      <c r="E20" s="9">
        <f t="shared" si="2"/>
        <v>0</v>
      </c>
      <c r="F20" s="11">
        <f t="shared" si="3"/>
        <v>0</v>
      </c>
      <c r="H20" s="6"/>
      <c r="I20" s="6"/>
      <c r="J20" s="6"/>
      <c r="K20" s="6"/>
      <c r="L20" s="6"/>
      <c r="M20" s="7"/>
      <c r="N20" s="6"/>
    </row>
    <row r="21" spans="1:14" ht="33.75" x14ac:dyDescent="0.25">
      <c r="A21" s="3">
        <v>15</v>
      </c>
      <c r="B21" s="2" t="s">
        <v>20</v>
      </c>
      <c r="C21" s="17"/>
      <c r="D21" s="18">
        <v>0.23</v>
      </c>
      <c r="E21" s="9">
        <f t="shared" si="2"/>
        <v>0</v>
      </c>
      <c r="F21" s="11">
        <f t="shared" si="3"/>
        <v>0</v>
      </c>
      <c r="H21" s="6"/>
      <c r="I21" s="6"/>
      <c r="J21" s="6"/>
      <c r="K21" s="6"/>
      <c r="L21" s="6"/>
      <c r="M21" s="7"/>
      <c r="N21" s="6"/>
    </row>
    <row r="22" spans="1:14" ht="33.75" x14ac:dyDescent="0.25">
      <c r="A22" s="4">
        <v>16</v>
      </c>
      <c r="B22" s="2" t="s">
        <v>21</v>
      </c>
      <c r="C22" s="17"/>
      <c r="D22" s="18">
        <v>0.23</v>
      </c>
      <c r="E22" s="9">
        <f t="shared" si="2"/>
        <v>0</v>
      </c>
      <c r="F22" s="11">
        <f t="shared" si="3"/>
        <v>0</v>
      </c>
      <c r="H22" s="6"/>
      <c r="I22" s="6"/>
      <c r="J22" s="6"/>
      <c r="K22" s="6"/>
      <c r="L22" s="6"/>
      <c r="M22" s="7"/>
      <c r="N22" s="6"/>
    </row>
    <row r="23" spans="1:14" ht="33.75" x14ac:dyDescent="0.25">
      <c r="A23" s="3">
        <v>17</v>
      </c>
      <c r="B23" s="2" t="s">
        <v>22</v>
      </c>
      <c r="C23" s="17"/>
      <c r="D23" s="18">
        <v>0.23</v>
      </c>
      <c r="E23" s="9">
        <f t="shared" si="2"/>
        <v>0</v>
      </c>
      <c r="F23" s="11">
        <f t="shared" si="3"/>
        <v>0</v>
      </c>
      <c r="H23" s="6"/>
      <c r="I23" s="6"/>
      <c r="J23" s="6"/>
      <c r="K23" s="6"/>
      <c r="L23" s="6"/>
      <c r="M23" s="7"/>
      <c r="N23" s="6"/>
    </row>
    <row r="24" spans="1:14" ht="33.75" x14ac:dyDescent="0.25">
      <c r="A24" s="3">
        <v>18</v>
      </c>
      <c r="B24" s="2" t="s">
        <v>23</v>
      </c>
      <c r="C24" s="17"/>
      <c r="D24" s="18">
        <v>0.23</v>
      </c>
      <c r="E24" s="9">
        <f t="shared" si="2"/>
        <v>0</v>
      </c>
      <c r="F24" s="11">
        <f t="shared" si="3"/>
        <v>0</v>
      </c>
      <c r="H24" s="6"/>
      <c r="I24" s="6"/>
      <c r="J24" s="6"/>
      <c r="K24" s="6"/>
      <c r="L24" s="6"/>
      <c r="M24" s="7"/>
      <c r="N24" s="6"/>
    </row>
    <row r="25" spans="1:14" ht="33.75" x14ac:dyDescent="0.25">
      <c r="A25" s="4">
        <v>19</v>
      </c>
      <c r="B25" s="2" t="s">
        <v>24</v>
      </c>
      <c r="C25" s="17"/>
      <c r="D25" s="18">
        <v>0.23</v>
      </c>
      <c r="E25" s="9">
        <f t="shared" si="2"/>
        <v>0</v>
      </c>
      <c r="F25" s="11">
        <f t="shared" si="3"/>
        <v>0</v>
      </c>
      <c r="H25" s="6"/>
      <c r="I25" s="6"/>
      <c r="J25" s="6"/>
      <c r="K25" s="6"/>
      <c r="L25" s="6"/>
      <c r="M25" s="7"/>
      <c r="N25" s="6"/>
    </row>
    <row r="26" spans="1:14" ht="33.75" x14ac:dyDescent="0.25">
      <c r="A26" s="3">
        <v>20</v>
      </c>
      <c r="B26" s="2" t="s">
        <v>17</v>
      </c>
      <c r="C26" s="17"/>
      <c r="D26" s="18">
        <v>0.23</v>
      </c>
      <c r="E26" s="9">
        <f t="shared" si="2"/>
        <v>0</v>
      </c>
      <c r="F26" s="11">
        <f t="shared" si="3"/>
        <v>0</v>
      </c>
      <c r="H26" s="6"/>
      <c r="I26" s="6"/>
      <c r="J26" s="6"/>
      <c r="K26" s="6"/>
      <c r="L26" s="6"/>
      <c r="M26" s="7"/>
      <c r="N26" s="6"/>
    </row>
    <row r="27" spans="1:14" ht="15.75" thickBot="1" x14ac:dyDescent="0.3">
      <c r="A27" s="34" t="s">
        <v>27</v>
      </c>
      <c r="B27" s="35"/>
      <c r="C27" s="10">
        <f>SUM(C7:C26)</f>
        <v>0</v>
      </c>
      <c r="D27" s="15" t="s">
        <v>1</v>
      </c>
      <c r="E27" s="10">
        <f t="shared" ref="E27:F27" si="4">SUM(E7:E26)</f>
        <v>0</v>
      </c>
      <c r="F27" s="10">
        <f t="shared" si="4"/>
        <v>0</v>
      </c>
      <c r="H27" s="6"/>
      <c r="I27" s="6"/>
      <c r="J27" s="6"/>
      <c r="K27" s="6"/>
      <c r="L27" s="6"/>
      <c r="M27" s="7"/>
      <c r="N27" s="6"/>
    </row>
    <row r="28" spans="1:14" ht="15.75" thickBot="1" x14ac:dyDescent="0.3">
      <c r="A28" s="34" t="s">
        <v>31</v>
      </c>
      <c r="B28" s="35"/>
      <c r="C28" s="10">
        <f>C27*12</f>
        <v>0</v>
      </c>
      <c r="D28" s="15" t="s">
        <v>1</v>
      </c>
      <c r="E28" s="10">
        <f t="shared" ref="E28:F28" si="5">E27*12</f>
        <v>0</v>
      </c>
      <c r="F28" s="10">
        <f t="shared" si="5"/>
        <v>0</v>
      </c>
      <c r="H28" s="6"/>
      <c r="I28" s="6"/>
      <c r="J28" s="6"/>
      <c r="K28" s="6"/>
      <c r="L28" s="6"/>
      <c r="M28" s="8"/>
      <c r="N28" s="6"/>
    </row>
    <row r="29" spans="1:14" x14ac:dyDescent="0.25">
      <c r="A29" s="12"/>
      <c r="B29" s="12"/>
      <c r="C29" s="13"/>
      <c r="D29" s="14"/>
      <c r="E29" s="13"/>
      <c r="F29" s="13"/>
      <c r="H29" s="6"/>
      <c r="I29" s="6"/>
      <c r="J29" s="6"/>
      <c r="K29" s="6"/>
      <c r="L29" s="6"/>
      <c r="M29" s="8"/>
      <c r="N29" s="6"/>
    </row>
    <row r="30" spans="1:14" x14ac:dyDescent="0.25">
      <c r="A30" s="36" t="s">
        <v>2</v>
      </c>
      <c r="B30" s="36"/>
      <c r="C30" s="36"/>
      <c r="D30" s="36"/>
      <c r="E30" s="36"/>
      <c r="F30" s="36"/>
    </row>
  </sheetData>
  <sheetProtection algorithmName="SHA-512" hashValue="k3qQmgp69rq5fT65s28s1+ao/9Vb/kFGBDgh8rlrgyT3AT5zebHe+v4ItwsCHJ2NGR6M9hPFc5nP9OoJEOCw5g==" saltValue="VlfUfc91ZBR1ekDYTm0K8Q==" spinCount="100000" sheet="1" objects="1" scenarios="1"/>
  <protectedRanges>
    <protectedRange sqref="J7:K7" name="Rozstęp2"/>
    <protectedRange sqref="C7:D26" name="Rozstęp1"/>
  </protectedRanges>
  <mergeCells count="6">
    <mergeCell ref="I4:M4"/>
    <mergeCell ref="A28:B28"/>
    <mergeCell ref="A30:F30"/>
    <mergeCell ref="A2:F2"/>
    <mergeCell ref="A4:F4"/>
    <mergeCell ref="A27:B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Aleksandra</cp:lastModifiedBy>
  <cp:lastPrinted>2023-08-04T08:02:45Z</cp:lastPrinted>
  <dcterms:created xsi:type="dcterms:W3CDTF">2022-11-02T10:24:48Z</dcterms:created>
  <dcterms:modified xsi:type="dcterms:W3CDTF">2023-10-17T07:24:24Z</dcterms:modified>
</cp:coreProperties>
</file>