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<sst xmlns="http://schemas.openxmlformats.org/spreadsheetml/2006/main" count="137" uniqueCount="46">
  <si>
    <t xml:space="preserve">Załącznik nr 1A - formularz cenowy</t>
  </si>
  <si>
    <t xml:space="preserve">Grupa taryfowa</t>
  </si>
  <si>
    <t xml:space="preserve">Numer punktu poboru</t>
  </si>
  <si>
    <t xml:space="preserve">Ochrona taryfowa TAK/NIE</t>
  </si>
  <si>
    <t xml:space="preserve">Moc umowna (kWh/h)</t>
  </si>
  <si>
    <r>
      <rPr>
        <b val="true"/>
        <sz val="8"/>
        <rFont val="Calibri Light"/>
        <family val="2"/>
        <charset val="238"/>
      </rPr>
      <t xml:space="preserve">Szacunkowe zapotrzebowanie na paliwo gazowe 
</t>
    </r>
    <r>
      <rPr>
        <sz val="8"/>
        <rFont val="Calibri Light"/>
        <family val="2"/>
        <charset val="238"/>
      </rPr>
      <t xml:space="preserve">[kWh]</t>
    </r>
  </si>
  <si>
    <t xml:space="preserve">Liczba miesięcy</t>
  </si>
  <si>
    <t xml:space="preserve">Liczba dni</t>
  </si>
  <si>
    <t xml:space="preserve">Cena za paliwo gazowe [zł netto]</t>
  </si>
  <si>
    <t xml:space="preserve">Cena za usługi dystrybucyjne [zł netto]</t>
  </si>
  <si>
    <t xml:space="preserve">CENA OFERTY 
[zł netto]</t>
  </si>
  <si>
    <t xml:space="preserve">CENA OFERTY 
[zł brutto]</t>
  </si>
  <si>
    <t xml:space="preserve">Okres dostawy</t>
  </si>
  <si>
    <r>
      <rPr>
        <b val="true"/>
        <sz val="8"/>
        <rFont val="Calibri Light"/>
        <family val="2"/>
        <charset val="238"/>
      </rPr>
      <t xml:space="preserve">Cena jednostkowa za gaz 
</t>
    </r>
    <r>
      <rPr>
        <sz val="8"/>
        <rFont val="Calibri Light"/>
        <family val="2"/>
        <charset val="238"/>
      </rPr>
      <t xml:space="preserve">[gr/kWh]
</t>
    </r>
    <r>
      <rPr>
        <i val="true"/>
        <sz val="8"/>
        <rFont val="Calibri Light"/>
        <family val="2"/>
        <charset val="238"/>
      </rPr>
      <t xml:space="preserve">(z dokładnością
do 2 miejsc 
po przecinku)</t>
    </r>
  </si>
  <si>
    <r>
      <rPr>
        <b val="true"/>
        <sz val="8"/>
        <rFont val="Calibri Light"/>
        <family val="2"/>
        <charset val="238"/>
      </rPr>
      <t xml:space="preserve">Abonament
</t>
    </r>
    <r>
      <rPr>
        <sz val="8"/>
        <rFont val="Calibri Light"/>
        <family val="2"/>
        <charset val="238"/>
      </rPr>
      <t xml:space="preserve">[zł/mc]
</t>
    </r>
    <r>
      <rPr>
        <i val="true"/>
        <sz val="8"/>
        <rFont val="Calibri Light"/>
        <family val="2"/>
        <charset val="238"/>
      </rPr>
      <t xml:space="preserve">(z dokładnością do 2 miejsc po przecinku)</t>
    </r>
  </si>
  <si>
    <r>
      <rPr>
        <b val="true"/>
        <sz val="8"/>
        <rFont val="Calibri Light"/>
        <family val="2"/>
        <charset val="238"/>
      </rPr>
      <t xml:space="preserve">Łącznie</t>
    </r>
    <r>
      <rPr>
        <sz val="8"/>
        <rFont val="Calibri Light"/>
        <family val="2"/>
        <charset val="238"/>
      </rPr>
      <t xml:space="preserve"> (zł)
(kol. 5 x kol. 8) /100 +(kol.9 x kol. 6) zaokrąglenie do 2 miejsc po przecinku
</t>
    </r>
    <r>
      <rPr>
        <i val="true"/>
        <sz val="8"/>
        <rFont val="Calibri Light"/>
        <family val="2"/>
        <charset val="238"/>
      </rPr>
      <t xml:space="preserve">(zaokrąglenie do 2 miejsc po przecinku)</t>
    </r>
  </si>
  <si>
    <r>
      <rPr>
        <b val="true"/>
        <sz val="8"/>
        <rFont val="Calibri Light"/>
        <family val="2"/>
        <charset val="238"/>
      </rPr>
      <t xml:space="preserve">Stawka opłaty stałej </t>
    </r>
    <r>
      <rPr>
        <sz val="8"/>
        <rFont val="Calibri Light"/>
        <family val="2"/>
        <charset val="238"/>
      </rPr>
      <t xml:space="preserve">A) dla grup taryfowych W-3.6 i W-4  w zł/mc], B) dla grup taryfowych W-5  w gr/(kWh/h) za h</t>
    </r>
  </si>
  <si>
    <r>
      <rPr>
        <b val="true"/>
        <sz val="8"/>
        <rFont val="Calibri Light"/>
        <family val="2"/>
        <charset val="238"/>
      </rPr>
      <t xml:space="preserve">Łącznie opłata stała</t>
    </r>
    <r>
      <rPr>
        <sz val="8"/>
        <rFont val="Calibri Light"/>
        <family val="2"/>
        <charset val="238"/>
      </rPr>
      <t xml:space="preserve"> (zł)
</t>
    </r>
    <r>
      <rPr>
        <i val="true"/>
        <sz val="8"/>
        <rFont val="Calibri Light"/>
        <family val="2"/>
        <charset val="238"/>
      </rPr>
      <t xml:space="preserve">(kol. 6 × kol. 11) dla grup taryfowych W-3 i W-4  (kol. 4 x kol. 7xkol. 11x24)/100
(zaokrąglenie do 2 
miejsc po przecinku)</t>
    </r>
  </si>
  <si>
    <r>
      <rPr>
        <b val="true"/>
        <sz val="8"/>
        <rFont val="Calibri Light"/>
        <family val="2"/>
        <charset val="238"/>
      </rPr>
      <t xml:space="preserve">Stawka opłaty zmiennej 
</t>
    </r>
    <r>
      <rPr>
        <sz val="8"/>
        <rFont val="Calibri Light"/>
        <family val="2"/>
        <charset val="238"/>
      </rPr>
      <t xml:space="preserve">[gr/kWh]</t>
    </r>
  </si>
  <si>
    <r>
      <rPr>
        <b val="true"/>
        <sz val="8"/>
        <rFont val="Calibri Light"/>
        <family val="2"/>
        <charset val="238"/>
      </rPr>
      <t xml:space="preserve">Łącznie opłata zmienna</t>
    </r>
    <r>
      <rPr>
        <sz val="8"/>
        <rFont val="Calibri Light"/>
        <family val="2"/>
        <charset val="238"/>
      </rPr>
      <t xml:space="preserve"> (zł)
(kol. 13 × kol. 5) /100
</t>
    </r>
    <r>
      <rPr>
        <i val="true"/>
        <sz val="8"/>
        <rFont val="Calibri Light"/>
        <family val="2"/>
        <charset val="238"/>
      </rPr>
      <t xml:space="preserve">(zaokrąglenie do 2 miejsc po przecinku)</t>
    </r>
  </si>
  <si>
    <r>
      <rPr>
        <b val="true"/>
        <sz val="8"/>
        <rFont val="Calibri Light"/>
        <family val="2"/>
        <charset val="238"/>
      </rPr>
      <t xml:space="preserve">Łącznie usługi dystrybucyjne</t>
    </r>
    <r>
      <rPr>
        <sz val="8"/>
        <rFont val="Calibri Light"/>
        <family val="2"/>
        <charset val="238"/>
      </rPr>
      <t xml:space="preserve"> (zł)
(kol. 12 + kol. 14)</t>
    </r>
  </si>
  <si>
    <t xml:space="preserve">(suma kol. 10
+ kol. 15)</t>
  </si>
  <si>
    <r>
      <rPr>
        <sz val="8"/>
        <rFont val="Calibri Light"/>
        <family val="2"/>
        <charset val="238"/>
      </rPr>
      <t xml:space="preserve">(kol. 16) + podatek VAT
</t>
    </r>
    <r>
      <rPr>
        <i val="true"/>
        <sz val="8"/>
        <rFont val="Calibri Light"/>
        <family val="2"/>
        <charset val="238"/>
      </rPr>
      <t xml:space="preserve">(zaokrąglenie do 2 miejsc po przecinku)</t>
    </r>
  </si>
  <si>
    <t xml:space="preserve">W-3.6</t>
  </si>
  <si>
    <t xml:space="preserve">8018590365500026923944</t>
  </si>
  <si>
    <t xml:space="preserve">TAK</t>
  </si>
  <si>
    <t xml:space="preserve">n/d</t>
  </si>
  <si>
    <t xml:space="preserve">01.01.2025 – 31.12.2025</t>
  </si>
  <si>
    <t xml:space="preserve">W-4</t>
  </si>
  <si>
    <t xml:space="preserve">8018590365500021779225</t>
  </si>
  <si>
    <t xml:space="preserve">W-5.1</t>
  </si>
  <si>
    <t xml:space="preserve">8018590365500019026904</t>
  </si>
  <si>
    <t xml:space="preserve">8018590365500019032035</t>
  </si>
  <si>
    <t xml:space="preserve">8018590365500019028779</t>
  </si>
  <si>
    <t xml:space="preserve">8018590365500019028755</t>
  </si>
  <si>
    <t xml:space="preserve">8018590365500031484843</t>
  </si>
  <si>
    <t xml:space="preserve">NIE</t>
  </si>
  <si>
    <t xml:space="preserve">15.01.2025 – 31.12.2025</t>
  </si>
  <si>
    <t xml:space="preserve">8018590365500022071199</t>
  </si>
  <si>
    <t xml:space="preserve">8018590365500022092880</t>
  </si>
  <si>
    <t xml:space="preserve">8018590365500021515106</t>
  </si>
  <si>
    <t xml:space="preserve">8018590365500021572857</t>
  </si>
  <si>
    <t xml:space="preserve">W-1.1</t>
  </si>
  <si>
    <t xml:space="preserve">8018590365500022093283</t>
  </si>
  <si>
    <t xml:space="preserve">01.01.2026-31.12.2026</t>
  </si>
  <si>
    <t xml:space="preserve">Cena łącznie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</si>
</sst>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#,##0"/>
    <numFmt numFmtId="167" formatCode="0.000"/>
    <numFmt numFmtId="168" formatCode="#,##0.00"/>
    <numFmt numFmtId="169" formatCode="0.0000"/>
  </numFmts>
  <fonts count="13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8"/>
      <color rgb="FF000000"/>
      <name val="Calibri Light"/>
      <family val="2"/>
      <charset val="238"/>
    </font>
    <font>
      <b val="true"/>
      <sz val="12"/>
      <color rgb="FF000000"/>
      <name val="Calibri Light"/>
      <family val="2"/>
      <charset val="238"/>
    </font>
    <font>
      <b val="true"/>
      <sz val="8"/>
      <name val="Calibri Light"/>
      <family val="2"/>
      <charset val="238"/>
    </font>
    <font>
      <sz val="8"/>
      <name val="Calibri Light"/>
      <family val="2"/>
      <charset val="238"/>
    </font>
    <font>
      <i val="true"/>
      <sz val="8"/>
      <name val="Calibri Light"/>
      <family val="2"/>
      <charset val="238"/>
    </font>
    <font>
      <sz val="8"/>
      <color rgb="FFFF0000"/>
      <name val="Calibri Light"/>
      <family val="2"/>
      <charset val="238"/>
    </font>
    <font>
      <b val="true"/>
      <sz val="8"/>
      <color rgb="FFFF0000"/>
      <name val="Calibri Light"/>
      <family val="2"/>
      <charset val="238"/>
    </font>
    <font>
      <sz val="8"/>
      <color rgb="FF000000"/>
      <name val="Calibri"/>
      <family val="2"/>
      <charset val="238"/>
    </font>
    <font>
      <b val="true"/>
      <sz val="8"/>
      <color rgb="FF1A7DD4"/>
      <name val="Calibri Light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rgb="FFDDDDDD"/>
        <bgColor rgb="FFF2F2F2"/>
      </patternFill>
    </fill>
    <fill>
      <patternFill patternType="solid">
        <fgColor rgb="FFFFFFCC"/>
        <bgColor rgb="FFFFFF99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3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3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9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9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3" borderId="2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2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  <cellStyle name="Excel Built-in Normal 1" xfId="21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1A7DD4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2:AMJ1048576"/>
  <sheetViews>
    <sheetView showFormulas="false" showGridLines="true" showRowColHeaders="true" showZeros="true" rightToLeft="false" tabSelected="true" showOutlineSymbols="true" defaultGridColor="true" view="normal" topLeftCell="A20" colorId="64" zoomScale="115" zoomScaleNormal="115" zoomScalePageLayoutView="100" workbookViewId="0">
      <selection pane="topLeft" activeCell="D30" activeCellId="0" sqref="D30"/>
    </sheetView>
  </sheetViews>
  <sheetFormatPr defaultColWidth="8.90234375" defaultRowHeight="13.8" zeroHeight="false" outlineLevelRow="0" outlineLevelCol="0"/>
  <cols>
    <col collapsed="false" customWidth="true" hidden="false" outlineLevel="0" max="1" min="1" style="1" width="6.78"/>
    <col collapsed="false" customWidth="true" hidden="false" outlineLevel="0" max="2" min="2" style="1" width="20.89"/>
    <col collapsed="false" customWidth="true" hidden="false" outlineLevel="0" max="3" min="3" style="1" width="6.78"/>
    <col collapsed="false" customWidth="true" hidden="false" outlineLevel="0" max="4" min="4" style="1" width="10"/>
    <col collapsed="false" customWidth="false" hidden="false" outlineLevel="0" max="6" min="5" style="1" width="8.89"/>
    <col collapsed="false" customWidth="true" hidden="false" outlineLevel="0" max="7" min="7" style="1" width="6.66"/>
    <col collapsed="false" customWidth="true" hidden="false" outlineLevel="0" max="9" min="8" style="1" width="9.78"/>
    <col collapsed="false" customWidth="false" hidden="false" outlineLevel="0" max="15" min="10" style="1" width="8.89"/>
    <col collapsed="false" customWidth="true" hidden="false" outlineLevel="0" max="16" min="16" style="1" width="14.22"/>
    <col collapsed="false" customWidth="true" hidden="false" outlineLevel="0" max="17" min="17" style="1" width="14.12"/>
    <col collapsed="false" customWidth="true" hidden="false" outlineLevel="0" max="18" min="18" style="1" width="23.72"/>
    <col collapsed="false" customWidth="false" hidden="false" outlineLevel="0" max="1023" min="19" style="1" width="8.89"/>
  </cols>
  <sheetData>
    <row r="2" customFormat="false" ht="15" hidden="false" customHeight="false" outlineLevel="0" collapsed="false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customFormat="false" ht="36.6" hidden="false" customHeight="true" outlineLevel="0" collapsed="false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 t="s">
        <v>8</v>
      </c>
      <c r="I3" s="4"/>
      <c r="J3" s="4"/>
      <c r="K3" s="4" t="s">
        <v>9</v>
      </c>
      <c r="L3" s="4"/>
      <c r="M3" s="4"/>
      <c r="N3" s="4"/>
      <c r="O3" s="4"/>
      <c r="P3" s="5" t="s">
        <v>10</v>
      </c>
      <c r="Q3" s="5" t="s">
        <v>11</v>
      </c>
      <c r="R3" s="3" t="s">
        <v>12</v>
      </c>
    </row>
    <row r="4" customFormat="false" ht="95.3" hidden="false" customHeight="false" outlineLevel="0" collapsed="false">
      <c r="A4" s="3"/>
      <c r="B4" s="3"/>
      <c r="C4" s="3"/>
      <c r="D4" s="3"/>
      <c r="E4" s="3"/>
      <c r="F4" s="3"/>
      <c r="G4" s="3"/>
      <c r="H4" s="3" t="s">
        <v>13</v>
      </c>
      <c r="I4" s="3" t="s">
        <v>14</v>
      </c>
      <c r="J4" s="3" t="s">
        <v>15</v>
      </c>
      <c r="K4" s="3" t="s">
        <v>16</v>
      </c>
      <c r="L4" s="3" t="s">
        <v>17</v>
      </c>
      <c r="M4" s="3" t="s">
        <v>18</v>
      </c>
      <c r="N4" s="3" t="s">
        <v>19</v>
      </c>
      <c r="O4" s="3" t="s">
        <v>20</v>
      </c>
      <c r="P4" s="6" t="s">
        <v>21</v>
      </c>
      <c r="Q4" s="6" t="s">
        <v>22</v>
      </c>
      <c r="R4" s="3" t="s">
        <v>22</v>
      </c>
    </row>
    <row r="5" customFormat="false" ht="12.75" hidden="false" customHeight="true" outlineLevel="0" collapsed="false">
      <c r="A5" s="7" t="n">
        <v>1</v>
      </c>
      <c r="B5" s="7" t="n">
        <v>2</v>
      </c>
      <c r="C5" s="7" t="n">
        <v>3</v>
      </c>
      <c r="D5" s="7" t="n">
        <v>4</v>
      </c>
      <c r="E5" s="7" t="n">
        <v>5</v>
      </c>
      <c r="F5" s="7" t="n">
        <v>6</v>
      </c>
      <c r="G5" s="7" t="n">
        <v>7</v>
      </c>
      <c r="H5" s="7" t="n">
        <v>8</v>
      </c>
      <c r="I5" s="7" t="n">
        <v>9</v>
      </c>
      <c r="J5" s="7" t="n">
        <v>10</v>
      </c>
      <c r="K5" s="7" t="n">
        <v>11</v>
      </c>
      <c r="L5" s="7" t="n">
        <v>12</v>
      </c>
      <c r="M5" s="7" t="n">
        <v>13</v>
      </c>
      <c r="N5" s="7" t="n">
        <v>14</v>
      </c>
      <c r="O5" s="7" t="n">
        <v>15</v>
      </c>
      <c r="P5" s="7" t="n">
        <v>16</v>
      </c>
      <c r="Q5" s="7" t="n">
        <v>17</v>
      </c>
      <c r="R5" s="7" t="n">
        <v>18</v>
      </c>
    </row>
    <row r="6" s="16" customFormat="true" ht="28.2" hidden="false" customHeight="true" outlineLevel="0" collapsed="false">
      <c r="A6" s="8" t="s">
        <v>23</v>
      </c>
      <c r="B6" s="9" t="s">
        <v>24</v>
      </c>
      <c r="C6" s="8" t="s">
        <v>25</v>
      </c>
      <c r="D6" s="8" t="s">
        <v>26</v>
      </c>
      <c r="E6" s="10" t="n">
        <v>26438</v>
      </c>
      <c r="F6" s="10" t="n">
        <v>12</v>
      </c>
      <c r="G6" s="10" t="n">
        <v>365</v>
      </c>
      <c r="H6" s="11"/>
      <c r="I6" s="12"/>
      <c r="J6" s="13"/>
      <c r="K6" s="14"/>
      <c r="L6" s="13"/>
      <c r="M6" s="14"/>
      <c r="N6" s="13"/>
      <c r="O6" s="13"/>
      <c r="P6" s="13"/>
      <c r="Q6" s="13" t="str">
        <f aca="false">IF(H6&gt;0,ROUND(P6*1.23,2),"")</f>
        <v/>
      </c>
      <c r="R6" s="15" t="s">
        <v>27</v>
      </c>
      <c r="AMJ6" s="0"/>
    </row>
    <row r="7" s="16" customFormat="true" ht="28.2" hidden="false" customHeight="true" outlineLevel="0" collapsed="false">
      <c r="A7" s="8" t="s">
        <v>28</v>
      </c>
      <c r="B7" s="9" t="s">
        <v>29</v>
      </c>
      <c r="C7" s="8" t="s">
        <v>25</v>
      </c>
      <c r="D7" s="8" t="s">
        <v>26</v>
      </c>
      <c r="E7" s="10" t="n">
        <v>133360</v>
      </c>
      <c r="F7" s="10" t="n">
        <v>12</v>
      </c>
      <c r="G7" s="10" t="n">
        <v>365</v>
      </c>
      <c r="H7" s="11"/>
      <c r="I7" s="12"/>
      <c r="J7" s="13"/>
      <c r="K7" s="14"/>
      <c r="L7" s="13"/>
      <c r="M7" s="14"/>
      <c r="N7" s="13"/>
      <c r="O7" s="13"/>
      <c r="P7" s="13"/>
      <c r="Q7" s="13" t="str">
        <f aca="false">IF(H7&gt;0,ROUND(P7*1.23,2),"")</f>
        <v/>
      </c>
      <c r="R7" s="15" t="s">
        <v>27</v>
      </c>
      <c r="AMJ7" s="0"/>
    </row>
    <row r="8" s="16" customFormat="true" ht="28.2" hidden="false" customHeight="true" outlineLevel="0" collapsed="false">
      <c r="A8" s="8" t="s">
        <v>30</v>
      </c>
      <c r="B8" s="9" t="s">
        <v>31</v>
      </c>
      <c r="C8" s="8" t="s">
        <v>25</v>
      </c>
      <c r="D8" s="8" t="n">
        <v>176</v>
      </c>
      <c r="E8" s="10" t="n">
        <v>274654</v>
      </c>
      <c r="F8" s="10" t="n">
        <v>12</v>
      </c>
      <c r="G8" s="10" t="n">
        <v>365</v>
      </c>
      <c r="H8" s="11"/>
      <c r="I8" s="12"/>
      <c r="J8" s="13"/>
      <c r="K8" s="14"/>
      <c r="L8" s="13"/>
      <c r="M8" s="14"/>
      <c r="N8" s="13"/>
      <c r="O8" s="13"/>
      <c r="P8" s="13"/>
      <c r="Q8" s="13" t="str">
        <f aca="false">IF(H8&gt;0,ROUND(P8*1.23,2),"")</f>
        <v/>
      </c>
      <c r="R8" s="15" t="s">
        <v>27</v>
      </c>
      <c r="AMJ8" s="0"/>
    </row>
    <row r="9" s="16" customFormat="true" ht="28.2" hidden="false" customHeight="true" outlineLevel="0" collapsed="false">
      <c r="A9" s="8" t="s">
        <v>30</v>
      </c>
      <c r="B9" s="9" t="s">
        <v>32</v>
      </c>
      <c r="C9" s="8" t="s">
        <v>25</v>
      </c>
      <c r="D9" s="8" t="n">
        <v>132</v>
      </c>
      <c r="E9" s="10" t="n">
        <v>115512</v>
      </c>
      <c r="F9" s="10" t="n">
        <v>12</v>
      </c>
      <c r="G9" s="10" t="n">
        <v>365</v>
      </c>
      <c r="H9" s="11"/>
      <c r="I9" s="12"/>
      <c r="J9" s="13"/>
      <c r="K9" s="14"/>
      <c r="L9" s="13"/>
      <c r="M9" s="14"/>
      <c r="N9" s="13"/>
      <c r="O9" s="13"/>
      <c r="P9" s="13"/>
      <c r="Q9" s="13" t="str">
        <f aca="false">IF(H9&gt;0,ROUND(P9*1.23,2),"")</f>
        <v/>
      </c>
      <c r="R9" s="15" t="s">
        <v>27</v>
      </c>
      <c r="AMJ9" s="0"/>
    </row>
    <row r="10" s="16" customFormat="true" ht="28.2" hidden="false" customHeight="true" outlineLevel="0" collapsed="false">
      <c r="A10" s="8" t="s">
        <v>30</v>
      </c>
      <c r="B10" s="9" t="s">
        <v>33</v>
      </c>
      <c r="C10" s="8" t="s">
        <v>25</v>
      </c>
      <c r="D10" s="8" t="n">
        <v>121</v>
      </c>
      <c r="E10" s="10" t="n">
        <v>161310</v>
      </c>
      <c r="F10" s="10" t="n">
        <v>12</v>
      </c>
      <c r="G10" s="10" t="n">
        <v>365</v>
      </c>
      <c r="H10" s="11"/>
      <c r="I10" s="12"/>
      <c r="J10" s="13"/>
      <c r="K10" s="14"/>
      <c r="L10" s="13"/>
      <c r="M10" s="14"/>
      <c r="N10" s="13"/>
      <c r="O10" s="13"/>
      <c r="P10" s="13"/>
      <c r="Q10" s="13" t="str">
        <f aca="false">IF(H10&gt;0,ROUND(P10*1.23,2),"")</f>
        <v/>
      </c>
      <c r="R10" s="15" t="s">
        <v>27</v>
      </c>
      <c r="AMJ10" s="0"/>
    </row>
    <row r="11" s="16" customFormat="true" ht="28.2" hidden="false" customHeight="true" outlineLevel="0" collapsed="false">
      <c r="A11" s="8" t="s">
        <v>30</v>
      </c>
      <c r="B11" s="9" t="s">
        <v>34</v>
      </c>
      <c r="C11" s="8" t="s">
        <v>25</v>
      </c>
      <c r="D11" s="8" t="n">
        <v>154</v>
      </c>
      <c r="E11" s="10" t="n">
        <v>207829</v>
      </c>
      <c r="F11" s="10" t="n">
        <v>12</v>
      </c>
      <c r="G11" s="10" t="n">
        <v>365</v>
      </c>
      <c r="H11" s="11"/>
      <c r="I11" s="12"/>
      <c r="J11" s="13"/>
      <c r="K11" s="14"/>
      <c r="L11" s="13"/>
      <c r="M11" s="14"/>
      <c r="N11" s="13"/>
      <c r="O11" s="13"/>
      <c r="P11" s="13"/>
      <c r="Q11" s="13" t="str">
        <f aca="false">IF(H11&gt;0,ROUND(P11*1.23,2),"")</f>
        <v/>
      </c>
      <c r="R11" s="15" t="s">
        <v>27</v>
      </c>
      <c r="AMJ11" s="0"/>
    </row>
    <row r="12" s="16" customFormat="true" ht="28.2" hidden="false" customHeight="true" outlineLevel="0" collapsed="false">
      <c r="A12" s="8" t="s">
        <v>23</v>
      </c>
      <c r="B12" s="17" t="s">
        <v>35</v>
      </c>
      <c r="C12" s="8" t="s">
        <v>36</v>
      </c>
      <c r="D12" s="8" t="s">
        <v>26</v>
      </c>
      <c r="E12" s="18" t="n">
        <v>50043</v>
      </c>
      <c r="F12" s="10" t="n">
        <v>12</v>
      </c>
      <c r="G12" s="10" t="n">
        <v>350</v>
      </c>
      <c r="H12" s="11"/>
      <c r="I12" s="12"/>
      <c r="J12" s="13"/>
      <c r="K12" s="14"/>
      <c r="L12" s="13"/>
      <c r="M12" s="14"/>
      <c r="N12" s="13"/>
      <c r="O12" s="13"/>
      <c r="P12" s="13"/>
      <c r="Q12" s="13" t="str">
        <f aca="false">IF(H12&gt;0,ROUND(P12*1.23,2),"")</f>
        <v/>
      </c>
      <c r="R12" s="15" t="s">
        <v>37</v>
      </c>
      <c r="AMJ12" s="0"/>
    </row>
    <row r="13" s="16" customFormat="true" ht="28.2" hidden="false" customHeight="true" outlineLevel="0" collapsed="false">
      <c r="A13" s="8" t="s">
        <v>28</v>
      </c>
      <c r="B13" s="17" t="s">
        <v>38</v>
      </c>
      <c r="C13" s="8" t="s">
        <v>36</v>
      </c>
      <c r="D13" s="8" t="s">
        <v>26</v>
      </c>
      <c r="E13" s="18" t="n">
        <v>168260</v>
      </c>
      <c r="F13" s="10" t="n">
        <v>12</v>
      </c>
      <c r="G13" s="10" t="n">
        <v>365</v>
      </c>
      <c r="H13" s="11"/>
      <c r="I13" s="12"/>
      <c r="J13" s="13"/>
      <c r="K13" s="14"/>
      <c r="L13" s="13"/>
      <c r="M13" s="14"/>
      <c r="N13" s="13"/>
      <c r="O13" s="13"/>
      <c r="P13" s="13"/>
      <c r="Q13" s="13" t="str">
        <f aca="false">IF(H13&gt;0,ROUND(P13*1.23,2),"")</f>
        <v/>
      </c>
      <c r="R13" s="15" t="s">
        <v>27</v>
      </c>
      <c r="AMJ13" s="0"/>
    </row>
    <row r="14" s="16" customFormat="true" ht="28.2" hidden="false" customHeight="true" outlineLevel="0" collapsed="false">
      <c r="A14" s="8" t="s">
        <v>23</v>
      </c>
      <c r="B14" s="17" t="s">
        <v>39</v>
      </c>
      <c r="C14" s="8" t="s">
        <v>36</v>
      </c>
      <c r="D14" s="8" t="s">
        <v>26</v>
      </c>
      <c r="E14" s="18" t="n">
        <v>48173</v>
      </c>
      <c r="F14" s="10" t="n">
        <v>12</v>
      </c>
      <c r="G14" s="10" t="n">
        <v>365</v>
      </c>
      <c r="H14" s="11"/>
      <c r="I14" s="12"/>
      <c r="J14" s="13"/>
      <c r="K14" s="14"/>
      <c r="L14" s="13"/>
      <c r="M14" s="14"/>
      <c r="N14" s="13"/>
      <c r="O14" s="13"/>
      <c r="P14" s="13"/>
      <c r="Q14" s="13" t="str">
        <f aca="false">IF(H14&gt;0,ROUND(P14*1.23,2),"")</f>
        <v/>
      </c>
      <c r="R14" s="15" t="s">
        <v>27</v>
      </c>
      <c r="AMJ14" s="0"/>
    </row>
    <row r="15" s="16" customFormat="true" ht="28.2" hidden="false" customHeight="true" outlineLevel="0" collapsed="false">
      <c r="A15" s="8" t="s">
        <v>23</v>
      </c>
      <c r="B15" s="17" t="s">
        <v>40</v>
      </c>
      <c r="C15" s="8" t="s">
        <v>36</v>
      </c>
      <c r="D15" s="8" t="s">
        <v>26</v>
      </c>
      <c r="E15" s="18" t="n">
        <v>19629</v>
      </c>
      <c r="F15" s="10" t="n">
        <v>12</v>
      </c>
      <c r="G15" s="10" t="n">
        <v>365</v>
      </c>
      <c r="H15" s="11"/>
      <c r="I15" s="12"/>
      <c r="J15" s="13"/>
      <c r="K15" s="14"/>
      <c r="L15" s="13"/>
      <c r="M15" s="14"/>
      <c r="N15" s="13"/>
      <c r="O15" s="13"/>
      <c r="P15" s="13"/>
      <c r="Q15" s="13" t="str">
        <f aca="false">IF(H15&gt;0,ROUND(P15*1.23,2),"")</f>
        <v/>
      </c>
      <c r="R15" s="15" t="s">
        <v>27</v>
      </c>
      <c r="AMJ15" s="0"/>
    </row>
    <row r="16" s="16" customFormat="true" ht="28.2" hidden="false" customHeight="true" outlineLevel="0" collapsed="false">
      <c r="A16" s="8" t="s">
        <v>23</v>
      </c>
      <c r="B16" s="17" t="s">
        <v>41</v>
      </c>
      <c r="C16" s="8" t="s">
        <v>36</v>
      </c>
      <c r="D16" s="8" t="s">
        <v>26</v>
      </c>
      <c r="E16" s="18" t="n">
        <v>19272</v>
      </c>
      <c r="F16" s="10" t="n">
        <v>12</v>
      </c>
      <c r="G16" s="10" t="n">
        <v>365</v>
      </c>
      <c r="H16" s="11"/>
      <c r="I16" s="12"/>
      <c r="J16" s="13"/>
      <c r="K16" s="14"/>
      <c r="L16" s="13"/>
      <c r="M16" s="14"/>
      <c r="N16" s="13"/>
      <c r="O16" s="13"/>
      <c r="P16" s="13"/>
      <c r="Q16" s="13" t="str">
        <f aca="false">IF(H16&gt;0,ROUND(P16*1.23,2),"")</f>
        <v/>
      </c>
      <c r="R16" s="15" t="s">
        <v>27</v>
      </c>
      <c r="AMJ16" s="0"/>
    </row>
    <row r="17" s="16" customFormat="true" ht="28.2" hidden="false" customHeight="true" outlineLevel="0" collapsed="false">
      <c r="A17" s="8" t="s">
        <v>42</v>
      </c>
      <c r="B17" s="17" t="s">
        <v>43</v>
      </c>
      <c r="C17" s="8" t="s">
        <v>36</v>
      </c>
      <c r="D17" s="8" t="s">
        <v>26</v>
      </c>
      <c r="E17" s="18" t="n">
        <v>19992</v>
      </c>
      <c r="F17" s="10" t="n">
        <v>12</v>
      </c>
      <c r="G17" s="10" t="n">
        <v>365</v>
      </c>
      <c r="H17" s="11"/>
      <c r="I17" s="12"/>
      <c r="J17" s="13"/>
      <c r="K17" s="14"/>
      <c r="L17" s="13"/>
      <c r="M17" s="14"/>
      <c r="N17" s="13"/>
      <c r="O17" s="13"/>
      <c r="P17" s="13"/>
      <c r="Q17" s="13" t="str">
        <f aca="false">IF(H17&gt;0,ROUND(P17*1.23,2),"")</f>
        <v/>
      </c>
      <c r="R17" s="15" t="s">
        <v>27</v>
      </c>
      <c r="AMJ17" s="0"/>
    </row>
    <row r="18" s="16" customFormat="true" ht="28.2" hidden="false" customHeight="true" outlineLevel="0" collapsed="false">
      <c r="A18" s="19" t="s">
        <v>23</v>
      </c>
      <c r="B18" s="20" t="s">
        <v>24</v>
      </c>
      <c r="C18" s="19" t="s">
        <v>25</v>
      </c>
      <c r="D18" s="19" t="s">
        <v>26</v>
      </c>
      <c r="E18" s="21" t="n">
        <v>26438</v>
      </c>
      <c r="F18" s="21" t="n">
        <v>12</v>
      </c>
      <c r="G18" s="21" t="n">
        <v>365</v>
      </c>
      <c r="H18" s="11"/>
      <c r="I18" s="12"/>
      <c r="J18" s="22"/>
      <c r="K18" s="23"/>
      <c r="L18" s="22"/>
      <c r="M18" s="23"/>
      <c r="N18" s="22"/>
      <c r="O18" s="22"/>
      <c r="P18" s="22"/>
      <c r="Q18" s="22" t="str">
        <f aca="false">IF(H18&gt;0,ROUND(P18*1.23,2),"")</f>
        <v/>
      </c>
      <c r="R18" s="24" t="s">
        <v>44</v>
      </c>
      <c r="AMJ18" s="0"/>
    </row>
    <row r="19" s="16" customFormat="true" ht="28.2" hidden="false" customHeight="true" outlineLevel="0" collapsed="false">
      <c r="A19" s="19" t="s">
        <v>28</v>
      </c>
      <c r="B19" s="20" t="s">
        <v>29</v>
      </c>
      <c r="C19" s="19" t="s">
        <v>25</v>
      </c>
      <c r="D19" s="19" t="s">
        <v>26</v>
      </c>
      <c r="E19" s="21" t="n">
        <v>133360</v>
      </c>
      <c r="F19" s="21" t="n">
        <v>12</v>
      </c>
      <c r="G19" s="21" t="n">
        <v>365</v>
      </c>
      <c r="H19" s="11"/>
      <c r="I19" s="12"/>
      <c r="J19" s="22"/>
      <c r="K19" s="23"/>
      <c r="L19" s="22"/>
      <c r="M19" s="23"/>
      <c r="N19" s="22"/>
      <c r="O19" s="22"/>
      <c r="P19" s="22"/>
      <c r="Q19" s="22" t="str">
        <f aca="false">IF(H19&gt;0,ROUND(P19*1.23,2),"")</f>
        <v/>
      </c>
      <c r="R19" s="24" t="s">
        <v>44</v>
      </c>
      <c r="AMJ19" s="0"/>
    </row>
    <row r="20" s="16" customFormat="true" ht="28.2" hidden="false" customHeight="true" outlineLevel="0" collapsed="false">
      <c r="A20" s="19" t="s">
        <v>30</v>
      </c>
      <c r="B20" s="20" t="s">
        <v>31</v>
      </c>
      <c r="C20" s="19" t="s">
        <v>25</v>
      </c>
      <c r="D20" s="19" t="n">
        <v>176</v>
      </c>
      <c r="E20" s="21" t="n">
        <v>274654</v>
      </c>
      <c r="F20" s="21" t="n">
        <v>12</v>
      </c>
      <c r="G20" s="21" t="n">
        <v>365</v>
      </c>
      <c r="H20" s="11"/>
      <c r="I20" s="12"/>
      <c r="J20" s="22"/>
      <c r="K20" s="23"/>
      <c r="L20" s="22"/>
      <c r="M20" s="23"/>
      <c r="N20" s="22"/>
      <c r="O20" s="22"/>
      <c r="P20" s="22"/>
      <c r="Q20" s="22" t="str">
        <f aca="false">IF(H20&gt;0,ROUND(P20*1.23,2),"")</f>
        <v/>
      </c>
      <c r="R20" s="24" t="s">
        <v>44</v>
      </c>
      <c r="AMJ20" s="0"/>
    </row>
    <row r="21" s="16" customFormat="true" ht="28.2" hidden="false" customHeight="true" outlineLevel="0" collapsed="false">
      <c r="A21" s="19" t="s">
        <v>30</v>
      </c>
      <c r="B21" s="20" t="s">
        <v>32</v>
      </c>
      <c r="C21" s="19" t="s">
        <v>25</v>
      </c>
      <c r="D21" s="19" t="n">
        <v>132</v>
      </c>
      <c r="E21" s="21" t="n">
        <v>115512</v>
      </c>
      <c r="F21" s="21" t="n">
        <v>12</v>
      </c>
      <c r="G21" s="21" t="n">
        <v>365</v>
      </c>
      <c r="H21" s="11"/>
      <c r="I21" s="12"/>
      <c r="J21" s="22"/>
      <c r="K21" s="23"/>
      <c r="L21" s="22"/>
      <c r="M21" s="23"/>
      <c r="N21" s="22"/>
      <c r="O21" s="22"/>
      <c r="P21" s="22"/>
      <c r="Q21" s="22" t="str">
        <f aca="false">IF(H21&gt;0,ROUND(P21*1.23,2),"")</f>
        <v/>
      </c>
      <c r="R21" s="24" t="s">
        <v>44</v>
      </c>
      <c r="AMJ21" s="0"/>
    </row>
    <row r="22" s="16" customFormat="true" ht="28.2" hidden="false" customHeight="true" outlineLevel="0" collapsed="false">
      <c r="A22" s="19" t="s">
        <v>30</v>
      </c>
      <c r="B22" s="20" t="s">
        <v>33</v>
      </c>
      <c r="C22" s="19" t="s">
        <v>25</v>
      </c>
      <c r="D22" s="19" t="n">
        <v>121</v>
      </c>
      <c r="E22" s="21" t="n">
        <v>161310</v>
      </c>
      <c r="F22" s="21" t="n">
        <v>12</v>
      </c>
      <c r="G22" s="21" t="n">
        <v>365</v>
      </c>
      <c r="H22" s="11"/>
      <c r="I22" s="12"/>
      <c r="J22" s="22"/>
      <c r="K22" s="23"/>
      <c r="L22" s="22"/>
      <c r="M22" s="23"/>
      <c r="N22" s="22"/>
      <c r="O22" s="22"/>
      <c r="P22" s="22"/>
      <c r="Q22" s="22" t="str">
        <f aca="false">IF(H22&gt;0,ROUND(P22*1.23,2),"")</f>
        <v/>
      </c>
      <c r="R22" s="24" t="s">
        <v>44</v>
      </c>
      <c r="AMJ22" s="0"/>
    </row>
    <row r="23" s="16" customFormat="true" ht="28.2" hidden="false" customHeight="true" outlineLevel="0" collapsed="false">
      <c r="A23" s="19" t="s">
        <v>30</v>
      </c>
      <c r="B23" s="20" t="s">
        <v>34</v>
      </c>
      <c r="C23" s="19" t="s">
        <v>25</v>
      </c>
      <c r="D23" s="19" t="n">
        <v>154</v>
      </c>
      <c r="E23" s="21" t="n">
        <v>207829</v>
      </c>
      <c r="F23" s="21" t="n">
        <v>12</v>
      </c>
      <c r="G23" s="21" t="n">
        <v>365</v>
      </c>
      <c r="H23" s="11"/>
      <c r="I23" s="12"/>
      <c r="J23" s="22"/>
      <c r="K23" s="23"/>
      <c r="L23" s="22"/>
      <c r="M23" s="23"/>
      <c r="N23" s="22"/>
      <c r="O23" s="22"/>
      <c r="P23" s="22"/>
      <c r="Q23" s="22" t="str">
        <f aca="false">IF(H23&gt;0,ROUND(P23*1.23,2),"")</f>
        <v/>
      </c>
      <c r="R23" s="24" t="s">
        <v>44</v>
      </c>
      <c r="AMJ23" s="0"/>
    </row>
    <row r="24" s="16" customFormat="true" ht="28.2" hidden="false" customHeight="true" outlineLevel="0" collapsed="false">
      <c r="A24" s="19" t="s">
        <v>23</v>
      </c>
      <c r="B24" s="25" t="s">
        <v>35</v>
      </c>
      <c r="C24" s="19" t="s">
        <v>36</v>
      </c>
      <c r="D24" s="19" t="s">
        <v>26</v>
      </c>
      <c r="E24" s="26" t="n">
        <v>50043</v>
      </c>
      <c r="F24" s="21" t="n">
        <v>12</v>
      </c>
      <c r="G24" s="21" t="n">
        <v>365</v>
      </c>
      <c r="H24" s="11"/>
      <c r="I24" s="12"/>
      <c r="J24" s="22"/>
      <c r="K24" s="23"/>
      <c r="L24" s="22"/>
      <c r="M24" s="23"/>
      <c r="N24" s="22"/>
      <c r="O24" s="22"/>
      <c r="P24" s="22"/>
      <c r="Q24" s="22" t="str">
        <f aca="false">IF(H24&gt;0,ROUND(P24*1.23,2),"")</f>
        <v/>
      </c>
      <c r="R24" s="24" t="s">
        <v>44</v>
      </c>
      <c r="AMJ24" s="0"/>
    </row>
    <row r="25" s="16" customFormat="true" ht="28.2" hidden="false" customHeight="true" outlineLevel="0" collapsed="false">
      <c r="A25" s="19" t="s">
        <v>28</v>
      </c>
      <c r="B25" s="25" t="s">
        <v>38</v>
      </c>
      <c r="C25" s="19" t="s">
        <v>36</v>
      </c>
      <c r="D25" s="19" t="s">
        <v>26</v>
      </c>
      <c r="E25" s="26" t="n">
        <v>168260</v>
      </c>
      <c r="F25" s="21" t="n">
        <v>12</v>
      </c>
      <c r="G25" s="21" t="n">
        <v>365</v>
      </c>
      <c r="H25" s="11"/>
      <c r="I25" s="12"/>
      <c r="J25" s="22"/>
      <c r="K25" s="23"/>
      <c r="L25" s="22"/>
      <c r="M25" s="23"/>
      <c r="N25" s="22"/>
      <c r="O25" s="22"/>
      <c r="P25" s="22"/>
      <c r="Q25" s="22" t="str">
        <f aca="false">IF(H25&gt;0,ROUND(P25*1.23,2),"")</f>
        <v/>
      </c>
      <c r="R25" s="24" t="s">
        <v>44</v>
      </c>
      <c r="AMJ25" s="0"/>
    </row>
    <row r="26" s="16" customFormat="true" ht="28.2" hidden="false" customHeight="true" outlineLevel="0" collapsed="false">
      <c r="A26" s="19" t="s">
        <v>23</v>
      </c>
      <c r="B26" s="25" t="s">
        <v>39</v>
      </c>
      <c r="C26" s="19" t="s">
        <v>36</v>
      </c>
      <c r="D26" s="19" t="s">
        <v>26</v>
      </c>
      <c r="E26" s="26" t="n">
        <v>48173</v>
      </c>
      <c r="F26" s="21" t="n">
        <v>12</v>
      </c>
      <c r="G26" s="21" t="n">
        <v>365</v>
      </c>
      <c r="H26" s="11"/>
      <c r="I26" s="12"/>
      <c r="J26" s="22"/>
      <c r="K26" s="23"/>
      <c r="L26" s="22"/>
      <c r="M26" s="23"/>
      <c r="N26" s="22"/>
      <c r="O26" s="22"/>
      <c r="P26" s="22"/>
      <c r="Q26" s="22" t="str">
        <f aca="false">IF(H26&gt;0,ROUND(P26*1.23,2),"")</f>
        <v/>
      </c>
      <c r="R26" s="24" t="s">
        <v>44</v>
      </c>
      <c r="AMJ26" s="0"/>
    </row>
    <row r="27" s="16" customFormat="true" ht="28.2" hidden="false" customHeight="true" outlineLevel="0" collapsed="false">
      <c r="A27" s="19" t="s">
        <v>23</v>
      </c>
      <c r="B27" s="25" t="s">
        <v>40</v>
      </c>
      <c r="C27" s="19" t="s">
        <v>36</v>
      </c>
      <c r="D27" s="19" t="s">
        <v>26</v>
      </c>
      <c r="E27" s="26" t="n">
        <v>19629</v>
      </c>
      <c r="F27" s="21" t="n">
        <v>12</v>
      </c>
      <c r="G27" s="21" t="n">
        <v>365</v>
      </c>
      <c r="H27" s="11"/>
      <c r="I27" s="12"/>
      <c r="J27" s="22"/>
      <c r="K27" s="23"/>
      <c r="L27" s="22"/>
      <c r="M27" s="23"/>
      <c r="N27" s="22"/>
      <c r="O27" s="22"/>
      <c r="P27" s="22"/>
      <c r="Q27" s="22" t="str">
        <f aca="false">IF(H27&gt;0,ROUND(P27*1.23,2),"")</f>
        <v/>
      </c>
      <c r="R27" s="24" t="s">
        <v>44</v>
      </c>
      <c r="AMJ27" s="0"/>
    </row>
    <row r="28" s="16" customFormat="true" ht="28.2" hidden="false" customHeight="true" outlineLevel="0" collapsed="false">
      <c r="A28" s="19" t="s">
        <v>23</v>
      </c>
      <c r="B28" s="25" t="s">
        <v>41</v>
      </c>
      <c r="C28" s="19" t="s">
        <v>36</v>
      </c>
      <c r="D28" s="19" t="s">
        <v>26</v>
      </c>
      <c r="E28" s="26" t="n">
        <v>19272</v>
      </c>
      <c r="F28" s="21" t="n">
        <v>12</v>
      </c>
      <c r="G28" s="21" t="n">
        <v>365</v>
      </c>
      <c r="H28" s="11"/>
      <c r="I28" s="12"/>
      <c r="J28" s="22"/>
      <c r="K28" s="23"/>
      <c r="L28" s="22"/>
      <c r="M28" s="23"/>
      <c r="N28" s="22"/>
      <c r="O28" s="22"/>
      <c r="P28" s="22"/>
      <c r="Q28" s="22" t="str">
        <f aca="false">IF(H28&gt;0,ROUND(P28*1.23,2),"")</f>
        <v/>
      </c>
      <c r="R28" s="24" t="s">
        <v>44</v>
      </c>
      <c r="AMJ28" s="0"/>
    </row>
    <row r="29" s="16" customFormat="true" ht="28.2" hidden="false" customHeight="true" outlineLevel="0" collapsed="false">
      <c r="A29" s="19" t="s">
        <v>42</v>
      </c>
      <c r="B29" s="25" t="s">
        <v>43</v>
      </c>
      <c r="C29" s="19" t="s">
        <v>36</v>
      </c>
      <c r="D29" s="19" t="s">
        <v>26</v>
      </c>
      <c r="E29" s="26" t="n">
        <v>19992</v>
      </c>
      <c r="F29" s="21" t="n">
        <v>12</v>
      </c>
      <c r="G29" s="21" t="n">
        <v>365</v>
      </c>
      <c r="H29" s="11"/>
      <c r="I29" s="12"/>
      <c r="J29" s="22"/>
      <c r="K29" s="23"/>
      <c r="L29" s="22"/>
      <c r="M29" s="23"/>
      <c r="N29" s="22"/>
      <c r="O29" s="22"/>
      <c r="P29" s="22"/>
      <c r="Q29" s="22" t="str">
        <f aca="false">IF(H29&gt;0,ROUND(P29*1.23,2),"")</f>
        <v/>
      </c>
      <c r="R29" s="24" t="s">
        <v>44</v>
      </c>
      <c r="AMJ29" s="0"/>
    </row>
    <row r="30" customFormat="false" ht="28.2" hidden="false" customHeight="true" outlineLevel="0" collapsed="false">
      <c r="A30" s="27"/>
      <c r="B30" s="27"/>
      <c r="C30" s="27"/>
      <c r="D30" s="27"/>
      <c r="E30" s="28"/>
      <c r="F30" s="27"/>
      <c r="G30" s="27"/>
      <c r="H30" s="27"/>
      <c r="I30" s="27"/>
      <c r="J30" s="27"/>
      <c r="K30" s="27"/>
      <c r="L30" s="27"/>
      <c r="M30" s="27"/>
      <c r="N30" s="27"/>
      <c r="O30" s="29" t="s">
        <v>45</v>
      </c>
      <c r="P30" s="30" t="str">
        <f aca="false">IF(SUM(P6:P29)&gt;0,SUM(P6:P29),"")</f>
        <v/>
      </c>
      <c r="Q30" s="30" t="str">
        <f aca="false">IF(SUM(Q6:Q29)&gt;0,SUM(Q6:Q29),"")</f>
        <v/>
      </c>
    </row>
    <row r="32" customFormat="false" ht="13.8" hidden="false" customHeight="false" outlineLevel="0" collapsed="false">
      <c r="E32" s="31"/>
    </row>
    <row r="1048576" customFormat="false" ht="12.8" hidden="false" customHeight="false" outlineLevel="0" collapsed="false"/>
  </sheetData>
  <mergeCells count="11">
    <mergeCell ref="A2:Q2"/>
    <mergeCell ref="A3:A4"/>
    <mergeCell ref="B3:B4"/>
    <mergeCell ref="C3:C4"/>
    <mergeCell ref="D3:D4"/>
    <mergeCell ref="E3:E4"/>
    <mergeCell ref="F3:F4"/>
    <mergeCell ref="G3:G4"/>
    <mergeCell ref="H3:J3"/>
    <mergeCell ref="K3:O3"/>
    <mergeCell ref="R3:R4"/>
  </mergeCells>
  <printOptions headings="false" gridLines="false" gridLinesSet="true" horizontalCentered="true" verticalCentered="tru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LibreOffice/7.0.3.1$Windows_X86_64 LibreOffice_project/d7547858d014d4cf69878db179d326fc3483e082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2022-07-24T15:52:41Z</dcterms:created>
  <dc:creator>pgrudnowski</dc:creator>
  <dc:description/>
  <dc:language>pl-PL</dc:language>
  <cp:lastModifiedBy/>
  <dcterms:modified xsi:type="dcterms:W3CDTF">2024-11-18T08:29:16Z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