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95" windowHeight="1158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H62" i="1" l="1"/>
  <c r="G62" i="1"/>
  <c r="E62" i="1"/>
  <c r="H36" i="1"/>
  <c r="G36" i="1"/>
  <c r="E36" i="1"/>
  <c r="H49" i="1"/>
  <c r="G49" i="1"/>
  <c r="E49" i="1"/>
  <c r="G3" i="1" l="1"/>
  <c r="G7" i="1"/>
  <c r="G16" i="1"/>
  <c r="G23" i="1" s="1"/>
  <c r="G19" i="1"/>
  <c r="G22" i="1"/>
  <c r="G11" i="1"/>
  <c r="G27" i="1"/>
  <c r="G31" i="1"/>
  <c r="G35" i="1"/>
  <c r="G40" i="1"/>
  <c r="G44" i="1"/>
  <c r="G48" i="1"/>
  <c r="G53" i="1"/>
  <c r="G57" i="1"/>
  <c r="G61" i="1"/>
  <c r="E61" i="1"/>
  <c r="E57" i="1"/>
  <c r="E53" i="1"/>
  <c r="E48" i="1"/>
  <c r="E44" i="1"/>
  <c r="E40" i="1"/>
  <c r="E35" i="1"/>
  <c r="E31" i="1"/>
  <c r="E27" i="1"/>
  <c r="E11" i="1"/>
  <c r="E22" i="1"/>
  <c r="E19" i="1"/>
  <c r="E16" i="1"/>
  <c r="E7" i="1"/>
  <c r="E3" i="1"/>
  <c r="H60" i="1"/>
  <c r="H59" i="1"/>
  <c r="H56" i="1"/>
  <c r="H55" i="1"/>
  <c r="H52" i="1"/>
  <c r="H51" i="1"/>
  <c r="H47" i="1"/>
  <c r="H46" i="1"/>
  <c r="H43" i="1"/>
  <c r="H42" i="1"/>
  <c r="H39" i="1"/>
  <c r="H40" i="1" s="1"/>
  <c r="H38" i="1"/>
  <c r="H34" i="1"/>
  <c r="H33" i="1"/>
  <c r="H30" i="1"/>
  <c r="H29" i="1"/>
  <c r="H26" i="1"/>
  <c r="H25" i="1"/>
  <c r="H10" i="1"/>
  <c r="H9" i="1"/>
  <c r="H21" i="1"/>
  <c r="H22" i="1" s="1"/>
  <c r="H18" i="1"/>
  <c r="H19" i="1" s="1"/>
  <c r="H15" i="1"/>
  <c r="H14" i="1"/>
  <c r="H6" i="1"/>
  <c r="H5" i="1"/>
  <c r="H7" i="1" s="1"/>
  <c r="H2" i="1"/>
  <c r="H3" i="1" s="1"/>
  <c r="H57" i="1" l="1"/>
  <c r="H27" i="1"/>
  <c r="H35" i="1"/>
  <c r="H44" i="1"/>
  <c r="H53" i="1"/>
  <c r="E23" i="1"/>
  <c r="G64" i="1"/>
  <c r="H16" i="1"/>
  <c r="H23" i="1" s="1"/>
  <c r="H11" i="1"/>
  <c r="H12" i="1" s="1"/>
  <c r="H31" i="1"/>
  <c r="H48" i="1"/>
  <c r="E64" i="1"/>
  <c r="E12" i="1"/>
  <c r="G12" i="1"/>
  <c r="H61" i="1"/>
  <c r="H64" i="1" l="1"/>
</calcChain>
</file>

<file path=xl/sharedStrings.xml><?xml version="1.0" encoding="utf-8"?>
<sst xmlns="http://schemas.openxmlformats.org/spreadsheetml/2006/main" count="85" uniqueCount="36">
  <si>
    <t>lp</t>
  </si>
  <si>
    <t xml:space="preserve">adres </t>
  </si>
  <si>
    <t xml:space="preserve">rodzaj prac </t>
  </si>
  <si>
    <t>cena netto</t>
  </si>
  <si>
    <t>stawka VAT</t>
  </si>
  <si>
    <t>wartość VAT</t>
  </si>
  <si>
    <t>cena brutto</t>
  </si>
  <si>
    <t>budowlane</t>
  </si>
  <si>
    <t>Goldhammera 6/5</t>
  </si>
  <si>
    <t xml:space="preserve">budowlane </t>
  </si>
  <si>
    <t>Dwernickiego 6/14</t>
  </si>
  <si>
    <t xml:space="preserve">elektryczne </t>
  </si>
  <si>
    <t>Krótka 6/6</t>
  </si>
  <si>
    <t xml:space="preserve">budowalne </t>
  </si>
  <si>
    <t>Spytki 1C/29</t>
  </si>
  <si>
    <t>Starodąbrowska 7/3</t>
  </si>
  <si>
    <t>Tuchowska 29/2</t>
  </si>
  <si>
    <t>Tuchowska 29/3</t>
  </si>
  <si>
    <t>Tuchowska 76/7</t>
  </si>
  <si>
    <t>Tuchowska 94/5</t>
  </si>
  <si>
    <t xml:space="preserve">Tuchowska 96/5B </t>
  </si>
  <si>
    <t>Tuchowska 96/7</t>
  </si>
  <si>
    <t>Wałowa 16/9</t>
  </si>
  <si>
    <t>Wekslarska 3/3</t>
  </si>
  <si>
    <t>Wekslarska 5/6</t>
  </si>
  <si>
    <t xml:space="preserve">Razem </t>
  </si>
  <si>
    <t>a</t>
  </si>
  <si>
    <t>b</t>
  </si>
  <si>
    <t>c</t>
  </si>
  <si>
    <t xml:space="preserve">Razem zadanie nr 1 </t>
  </si>
  <si>
    <t xml:space="preserve">Razem zadanie nr 2 </t>
  </si>
  <si>
    <t xml:space="preserve">Razem zadanie nr 3 </t>
  </si>
  <si>
    <t xml:space="preserve">Razem zadanie nr 4 </t>
  </si>
  <si>
    <t xml:space="preserve">Razem zadanie nr 5 </t>
  </si>
  <si>
    <t xml:space="preserve">Razem zadanie 1,2,3,4,5 </t>
  </si>
  <si>
    <t>Spytki 1A/19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</si>
</sst>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3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7" xfId="0" applyFont="1" applyBorder="1"/>
    <xf numFmtId="0" fontId="1" fillId="0" borderId="7" xfId="0" applyFont="1" applyBorder="1"/>
    <xf numFmtId="164" fontId="1" fillId="0" borderId="1" xfId="0" applyNumberFormat="1" applyFont="1" applyBorder="1"/>
    <xf numFmtId="164" fontId="1" fillId="0" borderId="0" xfId="0" applyNumberFormat="1" applyFont="1" applyBorder="1"/>
    <xf numFmtId="164" fontId="1" fillId="0" borderId="1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6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9" fontId="1" fillId="0" borderId="1" xfId="0" applyNumberFormat="1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64" fontId="1" fillId="0" borderId="10" xfId="0" applyNumberFormat="1" applyFont="1" applyBorder="1" applyAlignment="1">
      <alignment horizontal="right"/>
    </xf>
    <xf numFmtId="0" fontId="1" fillId="0" borderId="11" xfId="0" applyFont="1" applyBorder="1"/>
    <xf numFmtId="164" fontId="2" fillId="0" borderId="1" xfId="0" applyNumberFormat="1" applyFont="1" applyBorder="1" applyAlignment="1">
      <alignment horizontal="right"/>
    </xf>
    <xf numFmtId="0" fontId="2" fillId="0" borderId="7" xfId="0" applyNumberFormat="1" applyFont="1" applyBorder="1" applyAlignment="1">
      <alignment horizontal="center"/>
    </xf>
    <xf numFmtId="164" fontId="2" fillId="0" borderId="1" xfId="0" applyNumberFormat="1" applyFont="1" applyBorder="1"/>
    <xf numFmtId="164" fontId="2" fillId="0" borderId="4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center"/>
    </xf>
    <xf numFmtId="164" fontId="1" fillId="0" borderId="10" xfId="0" applyNumberFormat="1" applyFont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ill="1" applyBorder="1"/>
    <xf numFmtId="9" fontId="1" fillId="0" borderId="0" xfId="0" applyNumberFormat="1" applyFont="1" applyFill="1" applyBorder="1"/>
    <xf numFmtId="164" fontId="1" fillId="0" borderId="0" xfId="0" applyNumberFormat="1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abSelected="1" workbookViewId="0">
      <selection activeCell="N12" sqref="N12"/>
    </sheetView>
  </sheetViews>
  <sheetFormatPr defaultRowHeight="15" x14ac:dyDescent="0.25"/>
  <cols>
    <col min="1" max="1" width="2.85546875" customWidth="1"/>
    <col min="2" max="2" width="4.42578125" customWidth="1"/>
    <col min="3" max="3" width="21.7109375" customWidth="1"/>
    <col min="4" max="4" width="12.140625" customWidth="1"/>
    <col min="5" max="5" width="15" customWidth="1"/>
    <col min="6" max="6" width="8.28515625" style="22" customWidth="1"/>
    <col min="7" max="7" width="14.140625" customWidth="1"/>
    <col min="8" max="8" width="16.42578125" customWidth="1"/>
  </cols>
  <sheetData>
    <row r="1" spans="1:9" ht="30.75" x14ac:dyDescent="0.25">
      <c r="A1" s="23" t="s">
        <v>0</v>
      </c>
      <c r="B1" s="24"/>
      <c r="C1" s="25" t="s">
        <v>1</v>
      </c>
      <c r="D1" s="25" t="s">
        <v>2</v>
      </c>
      <c r="E1" s="25" t="s">
        <v>3</v>
      </c>
      <c r="F1" s="26" t="s">
        <v>4</v>
      </c>
      <c r="G1" s="25" t="s">
        <v>5</v>
      </c>
      <c r="H1" s="25" t="s">
        <v>6</v>
      </c>
      <c r="I1" s="1"/>
    </row>
    <row r="2" spans="1:9" ht="15.75" x14ac:dyDescent="0.25">
      <c r="A2" s="28">
        <v>1</v>
      </c>
      <c r="B2" s="5" t="s">
        <v>26</v>
      </c>
      <c r="C2" s="4" t="s">
        <v>10</v>
      </c>
      <c r="D2" s="4" t="s">
        <v>7</v>
      </c>
      <c r="E2" s="15">
        <v>25825.54</v>
      </c>
      <c r="F2" s="27">
        <v>0.08</v>
      </c>
      <c r="G2" s="13">
        <v>2066.04</v>
      </c>
      <c r="H2" s="15">
        <f>E2+G2</f>
        <v>27891.58</v>
      </c>
      <c r="I2" s="1"/>
    </row>
    <row r="3" spans="1:9" ht="15.75" x14ac:dyDescent="0.25">
      <c r="A3" s="29"/>
      <c r="B3" s="6"/>
      <c r="C3" s="4" t="s">
        <v>25</v>
      </c>
      <c r="D3" s="4"/>
      <c r="E3" s="15">
        <f>SUM(E2)</f>
        <v>25825.54</v>
      </c>
      <c r="F3" s="18"/>
      <c r="G3" s="13">
        <f>SUM(G2)</f>
        <v>2066.04</v>
      </c>
      <c r="H3" s="15">
        <f>SUM(H2)</f>
        <v>27891.58</v>
      </c>
      <c r="I3" s="1"/>
    </row>
    <row r="4" spans="1:9" ht="15.75" x14ac:dyDescent="0.25">
      <c r="A4" s="29"/>
      <c r="B4" s="8"/>
      <c r="C4" s="8"/>
      <c r="D4" s="8"/>
      <c r="E4" s="16"/>
      <c r="F4" s="19"/>
      <c r="G4" s="14"/>
      <c r="H4" s="30"/>
      <c r="I4" s="1"/>
    </row>
    <row r="5" spans="1:9" ht="15.75" x14ac:dyDescent="0.25">
      <c r="A5" s="29"/>
      <c r="B5" s="5" t="s">
        <v>27</v>
      </c>
      <c r="C5" s="4" t="s">
        <v>8</v>
      </c>
      <c r="D5" s="4" t="s">
        <v>9</v>
      </c>
      <c r="E5" s="15">
        <v>31943.42</v>
      </c>
      <c r="F5" s="27">
        <v>0.08</v>
      </c>
      <c r="G5" s="13">
        <v>2555.4699999999998</v>
      </c>
      <c r="H5" s="15">
        <f t="shared" ref="H5:H60" si="0">E5+G5</f>
        <v>34498.89</v>
      </c>
      <c r="I5" s="1"/>
    </row>
    <row r="6" spans="1:9" ht="15.75" x14ac:dyDescent="0.25">
      <c r="A6" s="29"/>
      <c r="B6" s="9"/>
      <c r="C6" s="4"/>
      <c r="D6" s="4" t="s">
        <v>11</v>
      </c>
      <c r="E6" s="15">
        <v>1908.19</v>
      </c>
      <c r="F6" s="27">
        <v>0.08</v>
      </c>
      <c r="G6" s="13">
        <v>152.66</v>
      </c>
      <c r="H6" s="15">
        <f t="shared" si="0"/>
        <v>2060.85</v>
      </c>
      <c r="I6" s="1"/>
    </row>
    <row r="7" spans="1:9" ht="15.75" x14ac:dyDescent="0.25">
      <c r="A7" s="29"/>
      <c r="B7" s="6"/>
      <c r="C7" s="4" t="s">
        <v>25</v>
      </c>
      <c r="D7" s="4"/>
      <c r="E7" s="15">
        <f>SUM(E5:E6)</f>
        <v>33851.61</v>
      </c>
      <c r="F7" s="18"/>
      <c r="G7" s="13">
        <f>SUM(G5:G6)</f>
        <v>2708.1299999999997</v>
      </c>
      <c r="H7" s="15">
        <f>SUM(H5:H6)</f>
        <v>36559.74</v>
      </c>
      <c r="I7" s="1"/>
    </row>
    <row r="8" spans="1:9" ht="15.75" x14ac:dyDescent="0.25">
      <c r="A8" s="29"/>
      <c r="B8" s="8"/>
      <c r="C8" s="8"/>
      <c r="D8" s="8"/>
      <c r="E8" s="16"/>
      <c r="F8" s="19"/>
      <c r="G8" s="14"/>
      <c r="H8" s="30"/>
      <c r="I8" s="1"/>
    </row>
    <row r="9" spans="1:9" ht="15.75" x14ac:dyDescent="0.25">
      <c r="A9" s="29"/>
      <c r="B9" s="5" t="s">
        <v>28</v>
      </c>
      <c r="C9" s="4" t="s">
        <v>15</v>
      </c>
      <c r="D9" s="4" t="s">
        <v>9</v>
      </c>
      <c r="E9" s="15">
        <v>75587.460000000006</v>
      </c>
      <c r="F9" s="27">
        <v>0.08</v>
      </c>
      <c r="G9" s="13">
        <v>6047</v>
      </c>
      <c r="H9" s="15">
        <f>E9+G9</f>
        <v>81634.460000000006</v>
      </c>
      <c r="I9" s="1"/>
    </row>
    <row r="10" spans="1:9" ht="15.75" x14ac:dyDescent="0.25">
      <c r="A10" s="29"/>
      <c r="B10" s="9"/>
      <c r="C10" s="4"/>
      <c r="D10" s="4" t="s">
        <v>11</v>
      </c>
      <c r="E10" s="15">
        <v>4762.09</v>
      </c>
      <c r="F10" s="27">
        <v>0.08</v>
      </c>
      <c r="G10" s="13">
        <v>380.97</v>
      </c>
      <c r="H10" s="15">
        <f>E10+G10</f>
        <v>5143.0600000000004</v>
      </c>
      <c r="I10" s="1"/>
    </row>
    <row r="11" spans="1:9" ht="15.75" x14ac:dyDescent="0.25">
      <c r="A11" s="29"/>
      <c r="B11" s="6"/>
      <c r="C11" s="4" t="s">
        <v>25</v>
      </c>
      <c r="D11" s="4"/>
      <c r="E11" s="15">
        <f>SUM(E9:E10)</f>
        <v>80349.55</v>
      </c>
      <c r="F11" s="18"/>
      <c r="G11" s="13">
        <f>SUM(G9:G10)</f>
        <v>6427.97</v>
      </c>
      <c r="H11" s="15">
        <f>SUM(H9:H10)</f>
        <v>86777.52</v>
      </c>
      <c r="I11" s="1"/>
    </row>
    <row r="12" spans="1:9" ht="15.75" x14ac:dyDescent="0.25">
      <c r="A12" s="31"/>
      <c r="B12" s="10"/>
      <c r="C12" s="11" t="s">
        <v>29</v>
      </c>
      <c r="D12" s="12"/>
      <c r="E12" s="32">
        <f>E3+E7+E11</f>
        <v>140026.70000000001</v>
      </c>
      <c r="F12" s="33"/>
      <c r="G12" s="34">
        <f>G3+G7+G11</f>
        <v>11202.14</v>
      </c>
      <c r="H12" s="35">
        <f>H3+H7+H11</f>
        <v>151228.84</v>
      </c>
      <c r="I12" s="1"/>
    </row>
    <row r="13" spans="1:9" ht="15.75" x14ac:dyDescent="0.25">
      <c r="A13" s="1"/>
      <c r="B13" s="1"/>
      <c r="C13" s="1"/>
      <c r="D13" s="1"/>
      <c r="E13" s="2"/>
      <c r="F13" s="20"/>
      <c r="G13" s="2"/>
      <c r="H13" s="2"/>
      <c r="I13" s="1"/>
    </row>
    <row r="14" spans="1:9" ht="15.75" x14ac:dyDescent="0.25">
      <c r="A14" s="28">
        <v>2</v>
      </c>
      <c r="B14" s="5" t="s">
        <v>26</v>
      </c>
      <c r="C14" s="4" t="s">
        <v>12</v>
      </c>
      <c r="D14" s="4" t="s">
        <v>13</v>
      </c>
      <c r="E14" s="13">
        <v>48515.31</v>
      </c>
      <c r="F14" s="27">
        <v>0.08</v>
      </c>
      <c r="G14" s="13">
        <v>3881.22</v>
      </c>
      <c r="H14" s="13">
        <f t="shared" si="0"/>
        <v>52396.53</v>
      </c>
      <c r="I14" s="1"/>
    </row>
    <row r="15" spans="1:9" ht="15.75" x14ac:dyDescent="0.25">
      <c r="A15" s="29"/>
      <c r="B15" s="9"/>
      <c r="C15" s="4"/>
      <c r="D15" s="4" t="s">
        <v>11</v>
      </c>
      <c r="E15" s="13">
        <v>3435.55</v>
      </c>
      <c r="F15" s="27">
        <v>0.08</v>
      </c>
      <c r="G15" s="13">
        <v>274.83999999999997</v>
      </c>
      <c r="H15" s="13">
        <f t="shared" si="0"/>
        <v>3710.3900000000003</v>
      </c>
      <c r="I15" s="1"/>
    </row>
    <row r="16" spans="1:9" ht="15.75" x14ac:dyDescent="0.25">
      <c r="A16" s="29"/>
      <c r="B16" s="6"/>
      <c r="C16" s="4" t="s">
        <v>25</v>
      </c>
      <c r="D16" s="4"/>
      <c r="E16" s="13">
        <f>SUM(E14:E15)</f>
        <v>51950.86</v>
      </c>
      <c r="F16" s="18"/>
      <c r="G16" s="13">
        <f>SUM(G14:G15)</f>
        <v>4156.0599999999995</v>
      </c>
      <c r="H16" s="13">
        <f>SUM(H14:H15)</f>
        <v>56106.92</v>
      </c>
      <c r="I16" s="1"/>
    </row>
    <row r="17" spans="1:9" ht="15.75" x14ac:dyDescent="0.25">
      <c r="A17" s="29"/>
      <c r="B17" s="8"/>
      <c r="C17" s="8"/>
      <c r="D17" s="8"/>
      <c r="E17" s="14"/>
      <c r="F17" s="19"/>
      <c r="G17" s="14"/>
      <c r="H17" s="37"/>
      <c r="I17" s="1"/>
    </row>
    <row r="18" spans="1:9" ht="15.75" x14ac:dyDescent="0.25">
      <c r="A18" s="29"/>
      <c r="B18" s="5" t="s">
        <v>27</v>
      </c>
      <c r="C18" s="4" t="s">
        <v>35</v>
      </c>
      <c r="D18" s="4" t="s">
        <v>9</v>
      </c>
      <c r="E18" s="13">
        <v>13899.8</v>
      </c>
      <c r="F18" s="27">
        <v>0.08</v>
      </c>
      <c r="G18" s="13">
        <v>1111.98</v>
      </c>
      <c r="H18" s="13">
        <f t="shared" si="0"/>
        <v>15011.779999999999</v>
      </c>
      <c r="I18" s="1"/>
    </row>
    <row r="19" spans="1:9" ht="15.75" x14ac:dyDescent="0.25">
      <c r="A19" s="29"/>
      <c r="B19" s="6"/>
      <c r="C19" s="4" t="s">
        <v>25</v>
      </c>
      <c r="D19" s="4"/>
      <c r="E19" s="13">
        <f>SUM(E18)</f>
        <v>13899.8</v>
      </c>
      <c r="F19" s="18"/>
      <c r="G19" s="13">
        <f>SUM(G18)</f>
        <v>1111.98</v>
      </c>
      <c r="H19" s="13">
        <f>SUM(H18)</f>
        <v>15011.779999999999</v>
      </c>
      <c r="I19" s="1"/>
    </row>
    <row r="20" spans="1:9" ht="15.75" x14ac:dyDescent="0.25">
      <c r="A20" s="29"/>
      <c r="B20" s="8"/>
      <c r="C20" s="8"/>
      <c r="D20" s="8"/>
      <c r="E20" s="14"/>
      <c r="F20" s="19"/>
      <c r="G20" s="14"/>
      <c r="H20" s="37"/>
      <c r="I20" s="1"/>
    </row>
    <row r="21" spans="1:9" ht="15.75" x14ac:dyDescent="0.25">
      <c r="A21" s="29"/>
      <c r="B21" s="5" t="s">
        <v>28</v>
      </c>
      <c r="C21" s="4" t="s">
        <v>14</v>
      </c>
      <c r="D21" s="4" t="s">
        <v>9</v>
      </c>
      <c r="E21" s="13">
        <v>16314.56</v>
      </c>
      <c r="F21" s="27">
        <v>0.08</v>
      </c>
      <c r="G21" s="13">
        <v>1305.1600000000001</v>
      </c>
      <c r="H21" s="13">
        <f t="shared" si="0"/>
        <v>17619.72</v>
      </c>
      <c r="I21" s="1"/>
    </row>
    <row r="22" spans="1:9" ht="15.75" x14ac:dyDescent="0.25">
      <c r="A22" s="29"/>
      <c r="B22" s="6"/>
      <c r="C22" s="4" t="s">
        <v>25</v>
      </c>
      <c r="D22" s="4"/>
      <c r="E22" s="13">
        <f>SUM(E21)</f>
        <v>16314.56</v>
      </c>
      <c r="F22" s="18"/>
      <c r="G22" s="13">
        <f>SUM(G21)</f>
        <v>1305.1600000000001</v>
      </c>
      <c r="H22" s="13">
        <f>SUM(H21)</f>
        <v>17619.72</v>
      </c>
      <c r="I22" s="1"/>
    </row>
    <row r="23" spans="1:9" ht="15.75" x14ac:dyDescent="0.25">
      <c r="A23" s="31"/>
      <c r="B23" s="10"/>
      <c r="C23" s="11" t="s">
        <v>30</v>
      </c>
      <c r="D23" s="7"/>
      <c r="E23" s="34">
        <f>E16+E19+E22</f>
        <v>82165.22</v>
      </c>
      <c r="F23" s="36"/>
      <c r="G23" s="34">
        <f>G16+G19+G22</f>
        <v>6573.1999999999989</v>
      </c>
      <c r="H23" s="34">
        <f>H16+H19+H22</f>
        <v>88738.42</v>
      </c>
      <c r="I23" s="1"/>
    </row>
    <row r="24" spans="1:9" x14ac:dyDescent="0.25">
      <c r="E24" s="3"/>
      <c r="F24" s="21"/>
      <c r="G24" s="3"/>
      <c r="H24" s="3"/>
    </row>
    <row r="25" spans="1:9" ht="15.75" x14ac:dyDescent="0.25">
      <c r="A25" s="28">
        <v>3</v>
      </c>
      <c r="B25" s="5" t="s">
        <v>26</v>
      </c>
      <c r="C25" s="4" t="s">
        <v>16</v>
      </c>
      <c r="D25" s="4" t="s">
        <v>9</v>
      </c>
      <c r="E25" s="13">
        <v>41722.93</v>
      </c>
      <c r="F25" s="27">
        <v>0.08</v>
      </c>
      <c r="G25" s="13">
        <v>3337.83</v>
      </c>
      <c r="H25" s="13">
        <f t="shared" si="0"/>
        <v>45060.76</v>
      </c>
      <c r="I25" s="1"/>
    </row>
    <row r="26" spans="1:9" ht="15.75" x14ac:dyDescent="0.25">
      <c r="A26" s="29"/>
      <c r="B26" s="9"/>
      <c r="C26" s="4"/>
      <c r="D26" s="4" t="s">
        <v>11</v>
      </c>
      <c r="E26" s="13">
        <v>3458.66</v>
      </c>
      <c r="F26" s="27">
        <v>0.08</v>
      </c>
      <c r="G26" s="13">
        <v>276.69</v>
      </c>
      <c r="H26" s="13">
        <f t="shared" si="0"/>
        <v>3735.35</v>
      </c>
      <c r="I26" s="1"/>
    </row>
    <row r="27" spans="1:9" ht="15.75" x14ac:dyDescent="0.25">
      <c r="A27" s="29"/>
      <c r="B27" s="6"/>
      <c r="C27" s="4" t="s">
        <v>25</v>
      </c>
      <c r="D27" s="4"/>
      <c r="E27" s="13">
        <f>SUM(E25:E26)</f>
        <v>45181.59</v>
      </c>
      <c r="F27" s="18"/>
      <c r="G27" s="13">
        <f>SUM(G25:G26)</f>
        <v>3614.52</v>
      </c>
      <c r="H27" s="13">
        <f>SUM(H25:H26)</f>
        <v>48796.11</v>
      </c>
      <c r="I27" s="1"/>
    </row>
    <row r="28" spans="1:9" ht="15.75" x14ac:dyDescent="0.25">
      <c r="A28" s="29"/>
      <c r="B28" s="8"/>
      <c r="C28" s="8"/>
      <c r="D28" s="8"/>
      <c r="E28" s="14"/>
      <c r="F28" s="19"/>
      <c r="G28" s="14"/>
      <c r="H28" s="37"/>
      <c r="I28" s="1"/>
    </row>
    <row r="29" spans="1:9" ht="15.75" x14ac:dyDescent="0.25">
      <c r="A29" s="29"/>
      <c r="B29" s="5" t="s">
        <v>27</v>
      </c>
      <c r="C29" s="4" t="s">
        <v>17</v>
      </c>
      <c r="D29" s="4" t="s">
        <v>9</v>
      </c>
      <c r="E29" s="13">
        <v>35641.35</v>
      </c>
      <c r="F29" s="27">
        <v>0.08</v>
      </c>
      <c r="G29" s="13">
        <v>2851.31</v>
      </c>
      <c r="H29" s="13">
        <f t="shared" si="0"/>
        <v>38492.659999999996</v>
      </c>
      <c r="I29" s="1"/>
    </row>
    <row r="30" spans="1:9" ht="15.75" x14ac:dyDescent="0.25">
      <c r="A30" s="29"/>
      <c r="B30" s="9"/>
      <c r="C30" s="4"/>
      <c r="D30" s="4" t="s">
        <v>11</v>
      </c>
      <c r="E30" s="13">
        <v>3092.99</v>
      </c>
      <c r="F30" s="27">
        <v>0.08</v>
      </c>
      <c r="G30" s="13">
        <v>247.44</v>
      </c>
      <c r="H30" s="13">
        <f t="shared" si="0"/>
        <v>3340.43</v>
      </c>
      <c r="I30" s="1"/>
    </row>
    <row r="31" spans="1:9" ht="15.75" x14ac:dyDescent="0.25">
      <c r="A31" s="29"/>
      <c r="B31" s="6"/>
      <c r="C31" s="4" t="s">
        <v>25</v>
      </c>
      <c r="D31" s="4"/>
      <c r="E31" s="13">
        <f>SUM(E29:E30)</f>
        <v>38734.339999999997</v>
      </c>
      <c r="F31" s="18"/>
      <c r="G31" s="13">
        <f>SUM(G29:G30)</f>
        <v>3098.75</v>
      </c>
      <c r="H31" s="13">
        <f>SUM(H29:H30)</f>
        <v>41833.089999999997</v>
      </c>
      <c r="I31" s="1"/>
    </row>
    <row r="32" spans="1:9" ht="15.75" x14ac:dyDescent="0.25">
      <c r="A32" s="29"/>
      <c r="B32" s="8"/>
      <c r="C32" s="8"/>
      <c r="D32" s="8"/>
      <c r="E32" s="14"/>
      <c r="F32" s="19"/>
      <c r="G32" s="14"/>
      <c r="H32" s="37"/>
      <c r="I32" s="1"/>
    </row>
    <row r="33" spans="1:9" ht="15.75" x14ac:dyDescent="0.25">
      <c r="A33" s="29"/>
      <c r="B33" s="5" t="s">
        <v>28</v>
      </c>
      <c r="C33" s="4" t="s">
        <v>18</v>
      </c>
      <c r="D33" s="4" t="s">
        <v>9</v>
      </c>
      <c r="E33" s="13">
        <v>30978.83</v>
      </c>
      <c r="F33" s="27">
        <v>0.08</v>
      </c>
      <c r="G33" s="13">
        <v>2478.31</v>
      </c>
      <c r="H33" s="13">
        <f t="shared" si="0"/>
        <v>33457.14</v>
      </c>
      <c r="I33" s="1"/>
    </row>
    <row r="34" spans="1:9" ht="15.75" x14ac:dyDescent="0.25">
      <c r="A34" s="29"/>
      <c r="B34" s="9"/>
      <c r="C34" s="4"/>
      <c r="D34" s="4" t="s">
        <v>11</v>
      </c>
      <c r="E34" s="13">
        <v>2763.26</v>
      </c>
      <c r="F34" s="27">
        <v>0.08</v>
      </c>
      <c r="G34" s="13">
        <v>221.06</v>
      </c>
      <c r="H34" s="13">
        <f t="shared" si="0"/>
        <v>2984.32</v>
      </c>
      <c r="I34" s="1"/>
    </row>
    <row r="35" spans="1:9" ht="15.75" x14ac:dyDescent="0.25">
      <c r="A35" s="29"/>
      <c r="B35" s="6"/>
      <c r="C35" s="4" t="s">
        <v>25</v>
      </c>
      <c r="D35" s="4"/>
      <c r="E35" s="13">
        <f>SUM(E33:E34)</f>
        <v>33742.090000000004</v>
      </c>
      <c r="F35" s="18"/>
      <c r="G35" s="13">
        <f>SUM(G33:G34)</f>
        <v>2699.37</v>
      </c>
      <c r="H35" s="13">
        <f>SUM(H33:H34)</f>
        <v>36441.46</v>
      </c>
      <c r="I35" s="1"/>
    </row>
    <row r="36" spans="1:9" ht="15.75" x14ac:dyDescent="0.25">
      <c r="A36" s="31"/>
      <c r="B36" s="10"/>
      <c r="C36" s="11" t="s">
        <v>31</v>
      </c>
      <c r="D36" s="7"/>
      <c r="E36" s="34">
        <f>E27+E31+E35</f>
        <v>117658.01999999999</v>
      </c>
      <c r="F36" s="36"/>
      <c r="G36" s="34">
        <f>G27+G31+G35</f>
        <v>9412.64</v>
      </c>
      <c r="H36" s="34">
        <f>H27+H31+H35</f>
        <v>127070.66</v>
      </c>
      <c r="I36" s="1"/>
    </row>
    <row r="37" spans="1:9" ht="15.75" x14ac:dyDescent="0.25">
      <c r="A37" s="1"/>
      <c r="B37" s="1"/>
      <c r="C37" s="1"/>
      <c r="D37" s="1"/>
      <c r="E37" s="2"/>
      <c r="F37" s="20"/>
      <c r="G37" s="2"/>
      <c r="H37" s="2"/>
      <c r="I37" s="1"/>
    </row>
    <row r="38" spans="1:9" ht="15.75" x14ac:dyDescent="0.25">
      <c r="A38" s="28">
        <v>4</v>
      </c>
      <c r="B38" s="5" t="s">
        <v>26</v>
      </c>
      <c r="C38" s="4" t="s">
        <v>19</v>
      </c>
      <c r="D38" s="4" t="s">
        <v>9</v>
      </c>
      <c r="E38" s="13">
        <v>99502.99</v>
      </c>
      <c r="F38" s="27">
        <v>0.08</v>
      </c>
      <c r="G38" s="13">
        <v>7960.24</v>
      </c>
      <c r="H38" s="13">
        <f t="shared" si="0"/>
        <v>107463.23000000001</v>
      </c>
      <c r="I38" s="1"/>
    </row>
    <row r="39" spans="1:9" ht="15.75" x14ac:dyDescent="0.25">
      <c r="A39" s="29"/>
      <c r="B39" s="9"/>
      <c r="C39" s="4"/>
      <c r="D39" s="4" t="s">
        <v>11</v>
      </c>
      <c r="E39" s="13">
        <v>3299.2</v>
      </c>
      <c r="F39" s="27">
        <v>0.08</v>
      </c>
      <c r="G39" s="13">
        <v>263.94</v>
      </c>
      <c r="H39" s="13">
        <f t="shared" si="0"/>
        <v>3563.14</v>
      </c>
      <c r="I39" s="1"/>
    </row>
    <row r="40" spans="1:9" ht="15.75" x14ac:dyDescent="0.25">
      <c r="A40" s="29"/>
      <c r="B40" s="6"/>
      <c r="C40" s="4" t="s">
        <v>25</v>
      </c>
      <c r="D40" s="4"/>
      <c r="E40" s="13">
        <f>SUM(E38:E39)</f>
        <v>102802.19</v>
      </c>
      <c r="F40" s="18"/>
      <c r="G40" s="13">
        <f>SUM(G38:G39)</f>
        <v>8224.18</v>
      </c>
      <c r="H40" s="13">
        <f>SUM(H38:H39)</f>
        <v>111026.37000000001</v>
      </c>
      <c r="I40" s="1"/>
    </row>
    <row r="41" spans="1:9" ht="15.75" x14ac:dyDescent="0.25">
      <c r="A41" s="29"/>
      <c r="B41" s="8"/>
      <c r="C41" s="8"/>
      <c r="D41" s="8"/>
      <c r="E41" s="14"/>
      <c r="F41" s="19"/>
      <c r="G41" s="14"/>
      <c r="H41" s="37"/>
      <c r="I41" s="1"/>
    </row>
    <row r="42" spans="1:9" ht="15.75" x14ac:dyDescent="0.25">
      <c r="A42" s="29"/>
      <c r="B42" s="5" t="s">
        <v>27</v>
      </c>
      <c r="C42" s="4" t="s">
        <v>20</v>
      </c>
      <c r="D42" s="4" t="s">
        <v>9</v>
      </c>
      <c r="E42" s="13">
        <v>12112.24</v>
      </c>
      <c r="F42" s="27">
        <v>0.08</v>
      </c>
      <c r="G42" s="13">
        <v>968.98</v>
      </c>
      <c r="H42" s="13">
        <f t="shared" si="0"/>
        <v>13081.22</v>
      </c>
      <c r="I42" s="1"/>
    </row>
    <row r="43" spans="1:9" ht="15.75" x14ac:dyDescent="0.25">
      <c r="A43" s="29"/>
      <c r="B43" s="9"/>
      <c r="C43" s="4"/>
      <c r="D43" s="4" t="s">
        <v>11</v>
      </c>
      <c r="E43" s="13">
        <v>1937.25</v>
      </c>
      <c r="F43" s="27">
        <v>0.08</v>
      </c>
      <c r="G43" s="13">
        <v>154.97999999999999</v>
      </c>
      <c r="H43" s="13">
        <f t="shared" si="0"/>
        <v>2092.23</v>
      </c>
      <c r="I43" s="1"/>
    </row>
    <row r="44" spans="1:9" ht="15.75" x14ac:dyDescent="0.25">
      <c r="A44" s="29"/>
      <c r="B44" s="6"/>
      <c r="C44" s="4" t="s">
        <v>25</v>
      </c>
      <c r="D44" s="4"/>
      <c r="E44" s="13">
        <f>SUM(E42:E43)</f>
        <v>14049.49</v>
      </c>
      <c r="F44" s="18"/>
      <c r="G44" s="13">
        <f>SUM(G42:G43)</f>
        <v>1123.96</v>
      </c>
      <c r="H44" s="13">
        <f>SUM(H42:H43)</f>
        <v>15173.449999999999</v>
      </c>
      <c r="I44" s="1"/>
    </row>
    <row r="45" spans="1:9" ht="15.75" x14ac:dyDescent="0.25">
      <c r="A45" s="29"/>
      <c r="B45" s="8"/>
      <c r="C45" s="8"/>
      <c r="D45" s="8"/>
      <c r="E45" s="14"/>
      <c r="F45" s="19"/>
      <c r="G45" s="14"/>
      <c r="H45" s="37"/>
      <c r="I45" s="1"/>
    </row>
    <row r="46" spans="1:9" ht="15.75" x14ac:dyDescent="0.25">
      <c r="A46" s="29"/>
      <c r="B46" s="5" t="s">
        <v>28</v>
      </c>
      <c r="C46" s="4" t="s">
        <v>21</v>
      </c>
      <c r="D46" s="4" t="s">
        <v>9</v>
      </c>
      <c r="E46" s="13">
        <v>40558.74</v>
      </c>
      <c r="F46" s="27">
        <v>0.08</v>
      </c>
      <c r="G46" s="13">
        <v>3244.7</v>
      </c>
      <c r="H46" s="13">
        <f t="shared" si="0"/>
        <v>43803.439999999995</v>
      </c>
      <c r="I46" s="1"/>
    </row>
    <row r="47" spans="1:9" ht="15.75" x14ac:dyDescent="0.25">
      <c r="A47" s="29"/>
      <c r="B47" s="9"/>
      <c r="C47" s="4"/>
      <c r="D47" s="4" t="s">
        <v>11</v>
      </c>
      <c r="E47" s="13">
        <v>5414.82</v>
      </c>
      <c r="F47" s="27">
        <v>0.08</v>
      </c>
      <c r="G47" s="13">
        <v>433.19</v>
      </c>
      <c r="H47" s="13">
        <f t="shared" si="0"/>
        <v>5848.0099999999993</v>
      </c>
      <c r="I47" s="1"/>
    </row>
    <row r="48" spans="1:9" ht="15.75" x14ac:dyDescent="0.25">
      <c r="A48" s="29"/>
      <c r="B48" s="6"/>
      <c r="C48" s="4" t="s">
        <v>25</v>
      </c>
      <c r="D48" s="4"/>
      <c r="E48" s="13">
        <f>SUM(E46:E47)</f>
        <v>45973.56</v>
      </c>
      <c r="F48" s="18"/>
      <c r="G48" s="13">
        <f>SUM(G46:G47)</f>
        <v>3677.89</v>
      </c>
      <c r="H48" s="13">
        <f>SUM(H46:H47)</f>
        <v>49651.45</v>
      </c>
      <c r="I48" s="1"/>
    </row>
    <row r="49" spans="1:9" ht="15.75" x14ac:dyDescent="0.25">
      <c r="A49" s="31"/>
      <c r="B49" s="10"/>
      <c r="C49" s="11" t="s">
        <v>32</v>
      </c>
      <c r="D49" s="7"/>
      <c r="E49" s="34">
        <f>E40+E44+E48</f>
        <v>162825.24</v>
      </c>
      <c r="F49" s="36"/>
      <c r="G49" s="34">
        <f>G40+G44+G48</f>
        <v>13026.029999999999</v>
      </c>
      <c r="H49" s="34">
        <f>H40+H44+H48</f>
        <v>175851.27000000002</v>
      </c>
      <c r="I49" s="1"/>
    </row>
    <row r="50" spans="1:9" ht="15.75" x14ac:dyDescent="0.25">
      <c r="A50" s="1"/>
      <c r="B50" s="1"/>
      <c r="C50" s="1"/>
      <c r="D50" s="1"/>
      <c r="E50" s="2"/>
      <c r="F50" s="20"/>
      <c r="G50" s="2"/>
      <c r="H50" s="2"/>
      <c r="I50" s="1"/>
    </row>
    <row r="51" spans="1:9" ht="15.75" x14ac:dyDescent="0.25">
      <c r="A51" s="28">
        <v>5</v>
      </c>
      <c r="B51" s="5" t="s">
        <v>26</v>
      </c>
      <c r="C51" s="4" t="s">
        <v>22</v>
      </c>
      <c r="D51" s="4" t="s">
        <v>9</v>
      </c>
      <c r="E51" s="13">
        <v>12765.49</v>
      </c>
      <c r="F51" s="27">
        <v>0.08</v>
      </c>
      <c r="G51" s="13">
        <v>1021.24</v>
      </c>
      <c r="H51" s="13">
        <f t="shared" si="0"/>
        <v>13786.73</v>
      </c>
      <c r="I51" s="1"/>
    </row>
    <row r="52" spans="1:9" ht="15.75" x14ac:dyDescent="0.25">
      <c r="A52" s="29"/>
      <c r="B52" s="9"/>
      <c r="C52" s="4"/>
      <c r="D52" s="4" t="s">
        <v>11</v>
      </c>
      <c r="E52" s="13">
        <v>2625.2</v>
      </c>
      <c r="F52" s="27">
        <v>0.08</v>
      </c>
      <c r="G52" s="13">
        <v>210.02</v>
      </c>
      <c r="H52" s="13">
        <f t="shared" si="0"/>
        <v>2835.22</v>
      </c>
      <c r="I52" s="1"/>
    </row>
    <row r="53" spans="1:9" ht="15.75" x14ac:dyDescent="0.25">
      <c r="A53" s="29"/>
      <c r="B53" s="6"/>
      <c r="C53" s="4" t="s">
        <v>25</v>
      </c>
      <c r="D53" s="4"/>
      <c r="E53" s="13">
        <f>SUM(E51:E52)</f>
        <v>15390.689999999999</v>
      </c>
      <c r="F53" s="18"/>
      <c r="G53" s="13">
        <f>SUM(G51:G52)</f>
        <v>1231.26</v>
      </c>
      <c r="H53" s="13">
        <f>SUM(H51:H52)</f>
        <v>16621.95</v>
      </c>
      <c r="I53" s="1"/>
    </row>
    <row r="54" spans="1:9" ht="15.75" x14ac:dyDescent="0.25">
      <c r="A54" s="29"/>
      <c r="B54" s="8"/>
      <c r="C54" s="8"/>
      <c r="D54" s="8"/>
      <c r="E54" s="14"/>
      <c r="F54" s="19"/>
      <c r="G54" s="14"/>
      <c r="H54" s="37"/>
      <c r="I54" s="1"/>
    </row>
    <row r="55" spans="1:9" ht="15.75" x14ac:dyDescent="0.25">
      <c r="A55" s="29"/>
      <c r="B55" s="5" t="s">
        <v>27</v>
      </c>
      <c r="C55" s="4" t="s">
        <v>23</v>
      </c>
      <c r="D55" s="4" t="s">
        <v>9</v>
      </c>
      <c r="E55" s="13">
        <v>42720.06</v>
      </c>
      <c r="F55" s="27">
        <v>0.08</v>
      </c>
      <c r="G55" s="13">
        <v>3417.6</v>
      </c>
      <c r="H55" s="13">
        <f t="shared" si="0"/>
        <v>46137.659999999996</v>
      </c>
      <c r="I55" s="1"/>
    </row>
    <row r="56" spans="1:9" ht="15.75" x14ac:dyDescent="0.25">
      <c r="A56" s="29"/>
      <c r="B56" s="9"/>
      <c r="C56" s="4"/>
      <c r="D56" s="4" t="s">
        <v>11</v>
      </c>
      <c r="E56" s="13">
        <v>3646.26</v>
      </c>
      <c r="F56" s="27">
        <v>0.08</v>
      </c>
      <c r="G56" s="13">
        <v>291.7</v>
      </c>
      <c r="H56" s="13">
        <f t="shared" si="0"/>
        <v>3937.96</v>
      </c>
      <c r="I56" s="1"/>
    </row>
    <row r="57" spans="1:9" ht="15.75" x14ac:dyDescent="0.25">
      <c r="A57" s="29"/>
      <c r="B57" s="6"/>
      <c r="C57" s="4" t="s">
        <v>25</v>
      </c>
      <c r="D57" s="4"/>
      <c r="E57" s="13">
        <f>SUM(E55:E56)</f>
        <v>46366.32</v>
      </c>
      <c r="F57" s="18"/>
      <c r="G57" s="13">
        <f>SUM(G55:G56)</f>
        <v>3709.2999999999997</v>
      </c>
      <c r="H57" s="13">
        <f>SUM(H55:H56)</f>
        <v>50075.619999999995</v>
      </c>
      <c r="I57" s="1"/>
    </row>
    <row r="58" spans="1:9" ht="15.75" x14ac:dyDescent="0.25">
      <c r="A58" s="29"/>
      <c r="B58" s="8"/>
      <c r="C58" s="8"/>
      <c r="D58" s="8"/>
      <c r="E58" s="14"/>
      <c r="F58" s="19"/>
      <c r="G58" s="14"/>
      <c r="H58" s="37"/>
      <c r="I58" s="1"/>
    </row>
    <row r="59" spans="1:9" ht="15.75" x14ac:dyDescent="0.25">
      <c r="A59" s="29"/>
      <c r="B59" s="5" t="s">
        <v>28</v>
      </c>
      <c r="C59" s="4" t="s">
        <v>24</v>
      </c>
      <c r="D59" s="4" t="s">
        <v>9</v>
      </c>
      <c r="E59" s="13">
        <v>71874.850000000006</v>
      </c>
      <c r="F59" s="27">
        <v>0.08</v>
      </c>
      <c r="G59" s="13">
        <v>5749.99</v>
      </c>
      <c r="H59" s="13">
        <f t="shared" si="0"/>
        <v>77624.840000000011</v>
      </c>
      <c r="I59" s="1"/>
    </row>
    <row r="60" spans="1:9" ht="15.75" x14ac:dyDescent="0.25">
      <c r="A60" s="29"/>
      <c r="B60" s="9"/>
      <c r="C60" s="4"/>
      <c r="D60" s="4" t="s">
        <v>11</v>
      </c>
      <c r="E60" s="13">
        <v>3560.03</v>
      </c>
      <c r="F60" s="27">
        <v>0.08</v>
      </c>
      <c r="G60" s="13">
        <v>284.8</v>
      </c>
      <c r="H60" s="13">
        <f t="shared" si="0"/>
        <v>3844.8300000000004</v>
      </c>
      <c r="I60" s="1"/>
    </row>
    <row r="61" spans="1:9" ht="15.75" x14ac:dyDescent="0.25">
      <c r="A61" s="29"/>
      <c r="B61" s="6"/>
      <c r="C61" s="4" t="s">
        <v>25</v>
      </c>
      <c r="D61" s="4"/>
      <c r="E61" s="13">
        <f>SUM(E59:E60)</f>
        <v>75434.880000000005</v>
      </c>
      <c r="F61" s="18"/>
      <c r="G61" s="13">
        <f>SUM(G59:G60)</f>
        <v>6034.79</v>
      </c>
      <c r="H61" s="13">
        <f>SUM(H59:H60)</f>
        <v>81469.670000000013</v>
      </c>
    </row>
    <row r="62" spans="1:9" ht="15.75" x14ac:dyDescent="0.25">
      <c r="A62" s="31"/>
      <c r="B62" s="10"/>
      <c r="C62" s="11" t="s">
        <v>33</v>
      </c>
      <c r="D62" s="7"/>
      <c r="E62" s="34">
        <f>E53+E57+E61</f>
        <v>137191.89000000001</v>
      </c>
      <c r="F62" s="36"/>
      <c r="G62" s="34">
        <f>G53+G57+G61</f>
        <v>10975.349999999999</v>
      </c>
      <c r="H62" s="34">
        <f>H53+H57+H61</f>
        <v>148167.24</v>
      </c>
    </row>
    <row r="63" spans="1:9" ht="15.75" x14ac:dyDescent="0.25">
      <c r="A63" s="1"/>
      <c r="B63" s="8"/>
      <c r="C63" s="38"/>
      <c r="D63" s="8"/>
      <c r="E63" s="2"/>
      <c r="F63" s="20"/>
      <c r="G63" s="2"/>
      <c r="H63" s="2"/>
    </row>
    <row r="64" spans="1:9" ht="15.75" x14ac:dyDescent="0.25">
      <c r="A64" s="1"/>
      <c r="B64" s="10"/>
      <c r="C64" s="11" t="s">
        <v>34</v>
      </c>
      <c r="D64" s="7"/>
      <c r="E64" s="34">
        <f>E3+E7+E16+E19+E22+E11+E27+E31+E35+E40+E44+E48+E53+E57+E61</f>
        <v>639867.06999999995</v>
      </c>
      <c r="F64" s="36"/>
      <c r="G64" s="34">
        <f>G3+G7+G16+G19+G22+G11+G27+G31+G35+G40+G44+G48+G53+G57+G61</f>
        <v>51189.360000000008</v>
      </c>
      <c r="H64" s="34">
        <f>H3+H7+H16+H19+H22+H11+H27+H31+H35+H40+H44+H48+H53+H57+H61</f>
        <v>691056.42999999993</v>
      </c>
    </row>
    <row r="65" spans="1:8" ht="15.75" x14ac:dyDescent="0.25">
      <c r="A65" s="1"/>
      <c r="B65" s="1"/>
      <c r="C65" s="1"/>
      <c r="D65" s="1"/>
      <c r="E65" s="1"/>
      <c r="F65" s="17"/>
      <c r="G65" s="1"/>
      <c r="H65" s="1"/>
    </row>
    <row r="66" spans="1:8" ht="15.75" x14ac:dyDescent="0.25">
      <c r="A66" s="1"/>
      <c r="B66" s="1"/>
      <c r="C66" s="1"/>
      <c r="D66" s="1"/>
      <c r="E66" s="1"/>
      <c r="F66" s="17"/>
      <c r="G66" s="1"/>
      <c r="H66" s="1"/>
    </row>
    <row r="67" spans="1:8" ht="15.75" x14ac:dyDescent="0.25">
      <c r="A67" s="1"/>
      <c r="B67" s="1"/>
      <c r="C67" s="1"/>
      <c r="D67" s="1"/>
      <c r="E67" s="1"/>
      <c r="F67" s="17"/>
      <c r="G67" s="1"/>
      <c r="H67" s="1"/>
    </row>
    <row r="68" spans="1:8" ht="15.75" x14ac:dyDescent="0.25">
      <c r="A68" s="1"/>
      <c r="B68" s="1"/>
      <c r="C68" s="1"/>
      <c r="D68" s="1"/>
      <c r="E68" s="1"/>
      <c r="F68" s="17"/>
      <c r="G68" s="1"/>
      <c r="H68" s="1"/>
    </row>
    <row r="69" spans="1:8" ht="15.75" x14ac:dyDescent="0.25">
      <c r="A69" s="1"/>
      <c r="B69" s="1"/>
      <c r="C69" s="1"/>
      <c r="D69" s="1"/>
      <c r="E69" s="1"/>
      <c r="F69" s="17"/>
      <c r="G69" s="1"/>
      <c r="H69" s="1"/>
    </row>
    <row r="70" spans="1:8" ht="15.75" x14ac:dyDescent="0.25">
      <c r="A70" s="1"/>
      <c r="B70" s="1"/>
      <c r="C70" s="1"/>
      <c r="D70" s="1"/>
      <c r="E70" s="1"/>
      <c r="F70" s="17"/>
      <c r="G70" s="1"/>
      <c r="H70" s="1"/>
    </row>
    <row r="71" spans="1:8" ht="15.75" x14ac:dyDescent="0.25">
      <c r="A71" s="1"/>
      <c r="B71" s="1"/>
      <c r="C71" s="1"/>
      <c r="D71" s="1"/>
      <c r="E71" s="1"/>
      <c r="F71" s="17"/>
      <c r="G71" s="1"/>
      <c r="H71" s="1"/>
    </row>
    <row r="72" spans="1:8" ht="15.75" x14ac:dyDescent="0.25">
      <c r="A72" s="1"/>
      <c r="B72" s="1"/>
      <c r="C72" s="1"/>
      <c r="D72" s="1"/>
      <c r="E72" s="1"/>
      <c r="F72" s="17"/>
      <c r="G72" s="1"/>
      <c r="H72" s="1"/>
    </row>
  </sheetData>
  <pageMargins left="0.56999999999999995" right="0.11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workbookViewId="0">
      <selection activeCell="G16" sqref="G16"/>
    </sheetView>
  </sheetViews>
  <sheetFormatPr defaultRowHeight="15" x14ac:dyDescent="0.25"/>
  <cols>
    <col min="1" max="1" width="4.42578125" style="40" customWidth="1"/>
    <col min="2" max="2" width="21.7109375" style="40" customWidth="1"/>
    <col min="3" max="3" width="14.85546875" style="40" customWidth="1"/>
    <col min="4" max="4" width="14" style="40" customWidth="1"/>
    <col min="5" max="5" width="12.28515625" style="40" customWidth="1"/>
    <col min="6" max="6" width="12" style="40" customWidth="1"/>
    <col min="7" max="7" width="16.42578125" style="40" customWidth="1"/>
    <col min="8" max="16384" width="9.140625" style="40"/>
  </cols>
  <sheetData>
    <row r="1" spans="1:8" ht="15.75" x14ac:dyDescent="0.25">
      <c r="A1" s="39"/>
      <c r="B1" s="39"/>
      <c r="C1" s="39"/>
      <c r="D1" s="39"/>
      <c r="E1" s="39"/>
      <c r="F1" s="39"/>
      <c r="G1" s="39"/>
      <c r="H1" s="39"/>
    </row>
    <row r="2" spans="1:8" ht="15.75" x14ac:dyDescent="0.25">
      <c r="A2" s="39"/>
      <c r="B2" s="39"/>
      <c r="C2" s="39"/>
      <c r="D2" s="39"/>
      <c r="E2" s="41"/>
      <c r="F2" s="39"/>
      <c r="G2" s="42"/>
      <c r="H2" s="39"/>
    </row>
    <row r="3" spans="1:8" ht="15.75" x14ac:dyDescent="0.25">
      <c r="A3" s="39"/>
      <c r="B3" s="39"/>
      <c r="C3" s="39"/>
      <c r="D3" s="39"/>
      <c r="E3" s="41"/>
      <c r="F3" s="39"/>
      <c r="G3" s="42"/>
      <c r="H3" s="39"/>
    </row>
    <row r="4" spans="1:8" ht="15.75" x14ac:dyDescent="0.25">
      <c r="A4" s="39"/>
      <c r="B4" s="39"/>
      <c r="C4" s="39"/>
      <c r="D4" s="39"/>
      <c r="E4" s="41"/>
      <c r="F4" s="39"/>
      <c r="G4" s="42"/>
      <c r="H4" s="39"/>
    </row>
    <row r="5" spans="1:8" ht="15.75" x14ac:dyDescent="0.25">
      <c r="A5" s="39"/>
      <c r="B5" s="39"/>
      <c r="C5" s="39"/>
      <c r="D5" s="39"/>
      <c r="E5" s="41"/>
      <c r="F5" s="39"/>
      <c r="G5" s="42"/>
      <c r="H5" s="39"/>
    </row>
    <row r="6" spans="1:8" ht="15.75" x14ac:dyDescent="0.25">
      <c r="A6" s="39"/>
      <c r="B6" s="39"/>
      <c r="C6" s="39"/>
      <c r="D6" s="39"/>
      <c r="E6" s="41"/>
      <c r="F6" s="39"/>
      <c r="G6" s="42"/>
      <c r="H6" s="39"/>
    </row>
    <row r="7" spans="1:8" ht="15.75" x14ac:dyDescent="0.25">
      <c r="A7" s="39"/>
      <c r="B7" s="39"/>
      <c r="C7" s="39"/>
      <c r="D7" s="39"/>
      <c r="E7" s="41"/>
      <c r="F7" s="39"/>
      <c r="G7" s="42"/>
      <c r="H7" s="39"/>
    </row>
    <row r="8" spans="1:8" ht="15.75" x14ac:dyDescent="0.25">
      <c r="A8" s="39"/>
      <c r="B8" s="39"/>
      <c r="C8" s="39"/>
      <c r="D8" s="39"/>
      <c r="E8" s="41"/>
      <c r="F8" s="39"/>
      <c r="G8" s="42"/>
      <c r="H8" s="39"/>
    </row>
    <row r="9" spans="1:8" ht="15.75" x14ac:dyDescent="0.25">
      <c r="A9" s="39"/>
      <c r="B9" s="39"/>
      <c r="C9" s="39"/>
      <c r="D9" s="39"/>
      <c r="E9" s="41"/>
      <c r="F9" s="39"/>
      <c r="G9" s="42"/>
      <c r="H9" s="39"/>
    </row>
    <row r="10" spans="1:8" ht="15.75" x14ac:dyDescent="0.25">
      <c r="A10" s="39"/>
      <c r="B10" s="39"/>
      <c r="C10" s="39"/>
      <c r="D10" s="39"/>
      <c r="E10" s="41"/>
      <c r="F10" s="39"/>
      <c r="G10" s="42"/>
      <c r="H10" s="39"/>
    </row>
    <row r="11" spans="1:8" ht="15.75" x14ac:dyDescent="0.25">
      <c r="A11" s="39"/>
      <c r="B11" s="39"/>
      <c r="C11" s="39"/>
      <c r="D11" s="39"/>
      <c r="E11" s="41"/>
      <c r="F11" s="39"/>
      <c r="G11" s="42"/>
      <c r="H11" s="39"/>
    </row>
    <row r="12" spans="1:8" ht="15.75" x14ac:dyDescent="0.25">
      <c r="A12" s="39"/>
      <c r="B12" s="39"/>
      <c r="C12" s="39"/>
      <c r="D12" s="39"/>
      <c r="E12" s="41"/>
      <c r="F12" s="39"/>
      <c r="G12" s="42"/>
      <c r="H12" s="39"/>
    </row>
    <row r="13" spans="1:8" ht="15.75" x14ac:dyDescent="0.25">
      <c r="A13" s="39"/>
      <c r="B13" s="39"/>
      <c r="C13" s="39"/>
      <c r="D13" s="39"/>
      <c r="E13" s="41"/>
      <c r="F13" s="39"/>
      <c r="G13" s="42"/>
      <c r="H13" s="39"/>
    </row>
    <row r="14" spans="1:8" ht="15.75" x14ac:dyDescent="0.25">
      <c r="A14" s="39"/>
      <c r="B14" s="39"/>
      <c r="C14" s="39"/>
      <c r="D14" s="39"/>
      <c r="E14" s="41"/>
      <c r="F14" s="39"/>
      <c r="G14" s="42"/>
      <c r="H14" s="39"/>
    </row>
    <row r="15" spans="1:8" ht="15.75" x14ac:dyDescent="0.25">
      <c r="A15" s="39"/>
      <c r="B15" s="39"/>
      <c r="C15" s="39"/>
      <c r="D15" s="39"/>
      <c r="E15" s="41"/>
      <c r="F15" s="39"/>
      <c r="G15" s="42"/>
      <c r="H15" s="39"/>
    </row>
    <row r="16" spans="1:8" ht="15.75" x14ac:dyDescent="0.25">
      <c r="A16" s="39"/>
      <c r="B16" s="39"/>
      <c r="C16" s="39"/>
      <c r="D16" s="39"/>
      <c r="E16" s="41"/>
      <c r="F16" s="39"/>
      <c r="G16" s="42"/>
      <c r="H16" s="39"/>
    </row>
    <row r="17" spans="1:8" ht="15.75" x14ac:dyDescent="0.25">
      <c r="A17" s="39"/>
      <c r="B17" s="39"/>
      <c r="C17" s="39"/>
      <c r="D17" s="39"/>
      <c r="E17" s="41"/>
      <c r="F17" s="39"/>
      <c r="G17" s="42"/>
      <c r="H17" s="39"/>
    </row>
    <row r="18" spans="1:8" ht="15.75" x14ac:dyDescent="0.25">
      <c r="A18" s="39"/>
      <c r="B18" s="39"/>
      <c r="C18" s="39"/>
      <c r="D18" s="39"/>
      <c r="E18" s="41"/>
      <c r="F18" s="39"/>
      <c r="G18" s="42"/>
      <c r="H18" s="39"/>
    </row>
    <row r="19" spans="1:8" ht="15.75" x14ac:dyDescent="0.25">
      <c r="A19" s="39"/>
      <c r="B19" s="39"/>
      <c r="C19" s="39"/>
      <c r="D19" s="39"/>
      <c r="E19" s="41"/>
      <c r="F19" s="39"/>
      <c r="G19" s="42"/>
      <c r="H19" s="39"/>
    </row>
    <row r="20" spans="1:8" ht="15.75" x14ac:dyDescent="0.25">
      <c r="A20" s="39"/>
      <c r="B20" s="39"/>
      <c r="C20" s="39"/>
      <c r="D20" s="39"/>
      <c r="E20" s="41"/>
      <c r="F20" s="39"/>
      <c r="G20" s="42"/>
      <c r="H20" s="39"/>
    </row>
    <row r="21" spans="1:8" ht="15.75" x14ac:dyDescent="0.25">
      <c r="A21" s="39"/>
      <c r="B21" s="39"/>
      <c r="C21" s="39"/>
      <c r="D21" s="39"/>
      <c r="E21" s="41"/>
      <c r="F21" s="39"/>
      <c r="G21" s="42"/>
      <c r="H21" s="39"/>
    </row>
    <row r="22" spans="1:8" ht="15.75" x14ac:dyDescent="0.25">
      <c r="A22" s="39"/>
      <c r="B22" s="39"/>
      <c r="C22" s="39"/>
      <c r="D22" s="39"/>
      <c r="E22" s="41"/>
      <c r="F22" s="39"/>
      <c r="G22" s="42"/>
      <c r="H22" s="39"/>
    </row>
    <row r="23" spans="1:8" ht="15.75" x14ac:dyDescent="0.25">
      <c r="A23" s="39"/>
      <c r="B23" s="39"/>
      <c r="C23" s="39"/>
      <c r="D23" s="39"/>
      <c r="E23" s="41"/>
      <c r="F23" s="39"/>
      <c r="G23" s="42"/>
      <c r="H23" s="39"/>
    </row>
    <row r="24" spans="1:8" ht="15.75" x14ac:dyDescent="0.25">
      <c r="A24" s="39"/>
      <c r="B24" s="39"/>
      <c r="C24" s="39"/>
      <c r="D24" s="39"/>
      <c r="E24" s="41"/>
      <c r="F24" s="39"/>
      <c r="G24" s="42"/>
      <c r="H24" s="39"/>
    </row>
    <row r="25" spans="1:8" ht="15.75" x14ac:dyDescent="0.25">
      <c r="A25" s="39"/>
      <c r="B25" s="39"/>
      <c r="C25" s="39"/>
      <c r="D25" s="39"/>
      <c r="E25" s="41"/>
      <c r="F25" s="39"/>
      <c r="G25" s="42"/>
      <c r="H25" s="39"/>
    </row>
    <row r="26" spans="1:8" ht="15.75" x14ac:dyDescent="0.25">
      <c r="A26" s="39"/>
      <c r="B26" s="39"/>
      <c r="C26" s="39"/>
      <c r="D26" s="39"/>
      <c r="E26" s="41"/>
      <c r="F26" s="39"/>
      <c r="G26" s="42"/>
      <c r="H26" s="39"/>
    </row>
    <row r="27" spans="1:8" ht="15.75" x14ac:dyDescent="0.25">
      <c r="A27" s="39"/>
      <c r="B27" s="39"/>
      <c r="C27" s="39"/>
      <c r="D27" s="39"/>
      <c r="E27" s="41"/>
      <c r="F27" s="39"/>
      <c r="G27" s="42"/>
      <c r="H27" s="39"/>
    </row>
    <row r="28" spans="1:8" ht="15.75" x14ac:dyDescent="0.25">
      <c r="A28" s="39"/>
      <c r="B28" s="39"/>
      <c r="C28" s="39"/>
      <c r="D28" s="39"/>
      <c r="E28" s="41"/>
      <c r="F28" s="39"/>
      <c r="G28" s="42"/>
      <c r="H28" s="39"/>
    </row>
    <row r="29" spans="1:8" ht="15.75" x14ac:dyDescent="0.25">
      <c r="A29" s="39"/>
      <c r="B29" s="39"/>
      <c r="C29" s="39"/>
      <c r="D29" s="39"/>
      <c r="E29" s="41"/>
      <c r="F29" s="39"/>
      <c r="G29" s="42"/>
      <c r="H29" s="39"/>
    </row>
    <row r="30" spans="1:8" ht="15.75" x14ac:dyDescent="0.25">
      <c r="A30" s="39"/>
      <c r="B30" s="39"/>
      <c r="C30" s="39"/>
      <c r="D30" s="39"/>
      <c r="E30" s="41"/>
      <c r="F30" s="39"/>
      <c r="G30" s="42"/>
      <c r="H30" s="39"/>
    </row>
    <row r="31" spans="1:8" ht="15.75" x14ac:dyDescent="0.25">
      <c r="A31" s="39"/>
      <c r="B31" s="39"/>
      <c r="C31" s="39"/>
      <c r="D31" s="39"/>
      <c r="E31" s="41"/>
      <c r="F31" s="39"/>
      <c r="G31" s="42"/>
      <c r="H31" s="39"/>
    </row>
    <row r="32" spans="1:8" ht="15.75" x14ac:dyDescent="0.25">
      <c r="A32" s="39"/>
      <c r="B32" s="39"/>
      <c r="C32" s="39"/>
      <c r="D32" s="39"/>
      <c r="E32" s="41"/>
      <c r="F32" s="39"/>
      <c r="G32" s="42"/>
      <c r="H32" s="39"/>
    </row>
    <row r="33" spans="1:8" ht="15.75" x14ac:dyDescent="0.25">
      <c r="A33" s="39"/>
      <c r="B33" s="39"/>
      <c r="C33" s="39"/>
      <c r="D33" s="39"/>
      <c r="E33" s="41"/>
      <c r="F33" s="39"/>
      <c r="G33" s="42"/>
      <c r="H33" s="39"/>
    </row>
    <row r="34" spans="1:8" ht="15.75" x14ac:dyDescent="0.25">
      <c r="A34" s="39"/>
      <c r="B34" s="39"/>
      <c r="C34" s="39"/>
      <c r="D34" s="39"/>
      <c r="E34" s="41"/>
      <c r="F34" s="39"/>
      <c r="G34" s="42"/>
      <c r="H34" s="39"/>
    </row>
    <row r="35" spans="1:8" ht="15.75" x14ac:dyDescent="0.25">
      <c r="A35" s="39"/>
      <c r="B35" s="39"/>
      <c r="C35" s="39"/>
      <c r="D35" s="39"/>
      <c r="E35" s="41"/>
      <c r="F35" s="39"/>
      <c r="G35" s="42"/>
      <c r="H35" s="39"/>
    </row>
    <row r="36" spans="1:8" ht="15.75" x14ac:dyDescent="0.25">
      <c r="A36" s="39"/>
      <c r="B36" s="39"/>
      <c r="C36" s="39"/>
      <c r="D36" s="39"/>
      <c r="E36" s="41"/>
      <c r="F36" s="39"/>
      <c r="G36" s="42"/>
      <c r="H36" s="39"/>
    </row>
    <row r="37" spans="1:8" ht="15.75" x14ac:dyDescent="0.25">
      <c r="A37" s="39"/>
      <c r="B37" s="39"/>
      <c r="C37" s="39"/>
      <c r="D37" s="39"/>
      <c r="E37" s="41"/>
      <c r="F37" s="39"/>
      <c r="G37" s="42"/>
      <c r="H37" s="39"/>
    </row>
    <row r="38" spans="1:8" ht="15.75" x14ac:dyDescent="0.25">
      <c r="A38" s="39"/>
      <c r="B38" s="39"/>
      <c r="C38" s="39"/>
      <c r="D38" s="39"/>
      <c r="E38" s="41"/>
      <c r="F38" s="39"/>
      <c r="G38" s="42"/>
      <c r="H38" s="39"/>
    </row>
    <row r="39" spans="1:8" ht="15.75" x14ac:dyDescent="0.25">
      <c r="A39" s="39"/>
      <c r="B39" s="39"/>
      <c r="C39" s="39"/>
      <c r="D39" s="39"/>
      <c r="E39" s="41"/>
      <c r="F39" s="39"/>
      <c r="G39" s="42"/>
      <c r="H39" s="39"/>
    </row>
    <row r="40" spans="1:8" ht="15.75" x14ac:dyDescent="0.25">
      <c r="A40" s="39"/>
      <c r="B40" s="39"/>
      <c r="C40" s="39"/>
      <c r="D40" s="39"/>
      <c r="E40" s="41"/>
      <c r="F40" s="39"/>
      <c r="G40" s="42"/>
      <c r="H40" s="39"/>
    </row>
    <row r="41" spans="1:8" ht="15.75" x14ac:dyDescent="0.25">
      <c r="A41" s="39"/>
      <c r="B41" s="39"/>
      <c r="C41" s="39"/>
      <c r="D41" s="39"/>
      <c r="E41" s="41"/>
      <c r="F41" s="39"/>
      <c r="G41" s="42"/>
      <c r="H41" s="39"/>
    </row>
    <row r="42" spans="1:8" ht="15.75" x14ac:dyDescent="0.25">
      <c r="A42" s="39"/>
      <c r="B42" s="39"/>
      <c r="C42" s="39"/>
      <c r="D42" s="39"/>
      <c r="E42" s="41"/>
      <c r="F42" s="39"/>
      <c r="G42" s="42"/>
      <c r="H42" s="39"/>
    </row>
    <row r="43" spans="1:8" ht="15.75" x14ac:dyDescent="0.25">
      <c r="A43" s="39"/>
      <c r="B43" s="39"/>
      <c r="C43" s="39"/>
      <c r="D43" s="39"/>
      <c r="E43" s="41"/>
      <c r="F43" s="39"/>
      <c r="G43" s="42"/>
      <c r="H43" s="39"/>
    </row>
    <row r="44" spans="1:8" ht="15.75" x14ac:dyDescent="0.25">
      <c r="A44" s="39"/>
      <c r="B44" s="39"/>
      <c r="C44" s="39"/>
      <c r="D44" s="39"/>
      <c r="E44" s="41"/>
      <c r="F44" s="39"/>
      <c r="G44" s="42"/>
      <c r="H44" s="39"/>
    </row>
    <row r="45" spans="1:8" ht="15.75" x14ac:dyDescent="0.25">
      <c r="A45" s="39"/>
      <c r="B45" s="39"/>
      <c r="C45" s="39"/>
      <c r="D45" s="39"/>
      <c r="E45" s="41"/>
      <c r="F45" s="39"/>
      <c r="G45" s="42"/>
      <c r="H45" s="39"/>
    </row>
    <row r="46" spans="1:8" ht="15.75" x14ac:dyDescent="0.25">
      <c r="A46" s="39"/>
      <c r="B46" s="39"/>
      <c r="C46" s="39"/>
      <c r="D46" s="39"/>
      <c r="E46" s="41"/>
      <c r="F46" s="39"/>
      <c r="G46" s="42"/>
      <c r="H46" s="39"/>
    </row>
    <row r="47" spans="1:8" ht="15.75" x14ac:dyDescent="0.25">
      <c r="A47" s="39"/>
      <c r="B47" s="39"/>
      <c r="C47" s="39"/>
      <c r="D47" s="39"/>
      <c r="E47" s="41"/>
      <c r="F47" s="39"/>
      <c r="G47" s="42"/>
      <c r="H47" s="39"/>
    </row>
    <row r="48" spans="1:8" ht="15.75" x14ac:dyDescent="0.25">
      <c r="A48" s="39"/>
      <c r="B48" s="39"/>
      <c r="C48" s="39"/>
      <c r="D48" s="39"/>
      <c r="E48" s="41"/>
      <c r="F48" s="39"/>
      <c r="G48" s="42"/>
      <c r="H48" s="39"/>
    </row>
    <row r="49" spans="1:8" ht="15.75" x14ac:dyDescent="0.25">
      <c r="A49" s="39"/>
      <c r="B49" s="39"/>
      <c r="C49" s="39"/>
      <c r="D49" s="39"/>
      <c r="E49" s="41"/>
      <c r="F49" s="39"/>
      <c r="G49" s="42"/>
      <c r="H49" s="39"/>
    </row>
    <row r="50" spans="1:8" ht="15.75" x14ac:dyDescent="0.25">
      <c r="A50" s="39"/>
      <c r="B50" s="39"/>
      <c r="C50" s="39"/>
      <c r="D50" s="39"/>
      <c r="E50" s="41"/>
      <c r="F50" s="39"/>
      <c r="G50" s="42"/>
      <c r="H50" s="39"/>
    </row>
    <row r="51" spans="1:8" ht="15.75" x14ac:dyDescent="0.25">
      <c r="A51" s="39"/>
      <c r="B51" s="39"/>
      <c r="C51" s="39"/>
      <c r="D51" s="39"/>
      <c r="E51" s="41"/>
      <c r="F51" s="39"/>
      <c r="G51" s="42"/>
      <c r="H51" s="39"/>
    </row>
    <row r="52" spans="1:8" ht="15.75" x14ac:dyDescent="0.25">
      <c r="A52" s="39"/>
      <c r="B52" s="39"/>
      <c r="C52" s="39"/>
      <c r="D52" s="39"/>
      <c r="E52" s="41"/>
      <c r="F52" s="39"/>
      <c r="G52" s="42"/>
      <c r="H52" s="39"/>
    </row>
    <row r="53" spans="1:8" ht="15.75" x14ac:dyDescent="0.25">
      <c r="A53" s="39"/>
      <c r="B53" s="39"/>
      <c r="C53" s="39"/>
      <c r="D53" s="39"/>
      <c r="E53" s="41"/>
      <c r="F53" s="39"/>
      <c r="G53" s="42"/>
      <c r="H53" s="39"/>
    </row>
    <row r="54" spans="1:8" ht="15.75" x14ac:dyDescent="0.25">
      <c r="A54" s="39"/>
      <c r="B54" s="39"/>
      <c r="C54" s="39"/>
      <c r="D54" s="39"/>
      <c r="E54" s="41"/>
      <c r="F54" s="39"/>
      <c r="G54" s="42"/>
      <c r="H54" s="39"/>
    </row>
    <row r="55" spans="1:8" ht="15.75" x14ac:dyDescent="0.25">
      <c r="A55" s="39"/>
      <c r="B55" s="39"/>
      <c r="C55" s="39"/>
      <c r="D55" s="39"/>
      <c r="E55" s="41"/>
      <c r="F55" s="39"/>
      <c r="G55" s="42"/>
      <c r="H55" s="39"/>
    </row>
    <row r="56" spans="1:8" ht="15.75" x14ac:dyDescent="0.25">
      <c r="A56" s="39"/>
      <c r="B56" s="39"/>
      <c r="C56" s="39"/>
      <c r="D56" s="39"/>
      <c r="E56" s="41"/>
      <c r="F56" s="39"/>
      <c r="G56" s="42"/>
      <c r="H56" s="39"/>
    </row>
    <row r="57" spans="1:8" ht="15.75" x14ac:dyDescent="0.25">
      <c r="A57" s="39"/>
      <c r="B57" s="39"/>
      <c r="C57" s="39"/>
      <c r="D57" s="39"/>
      <c r="E57" s="39"/>
      <c r="F57" s="39"/>
      <c r="G57" s="42"/>
    </row>
    <row r="58" spans="1:8" ht="15.75" x14ac:dyDescent="0.25">
      <c r="A58" s="39"/>
      <c r="B58" s="39"/>
      <c r="C58" s="39"/>
      <c r="D58" s="39"/>
      <c r="E58" s="39"/>
      <c r="F58" s="39"/>
      <c r="G58" s="42"/>
    </row>
    <row r="59" spans="1:8" ht="15.75" x14ac:dyDescent="0.25">
      <c r="A59" s="39"/>
      <c r="B59" s="39"/>
      <c r="C59" s="39"/>
      <c r="D59" s="39"/>
      <c r="E59" s="39"/>
      <c r="F59" s="39"/>
      <c r="G59" s="42"/>
    </row>
    <row r="60" spans="1:8" ht="15.75" x14ac:dyDescent="0.25">
      <c r="A60" s="39"/>
      <c r="B60" s="39"/>
      <c r="C60" s="39"/>
      <c r="D60" s="39"/>
      <c r="E60" s="39"/>
      <c r="F60" s="39"/>
      <c r="G60" s="39"/>
    </row>
    <row r="61" spans="1:8" ht="15.75" x14ac:dyDescent="0.25">
      <c r="A61" s="39"/>
      <c r="B61" s="39"/>
      <c r="C61" s="39"/>
      <c r="D61" s="39"/>
      <c r="E61" s="39"/>
      <c r="F61" s="39"/>
      <c r="G61" s="39"/>
    </row>
    <row r="62" spans="1:8" ht="15.75" x14ac:dyDescent="0.25">
      <c r="A62" s="39"/>
      <c r="B62" s="39"/>
      <c r="C62" s="39"/>
      <c r="D62" s="39"/>
      <c r="E62" s="39"/>
      <c r="F62" s="39"/>
      <c r="G62" s="39"/>
    </row>
    <row r="63" spans="1:8" ht="15.75" x14ac:dyDescent="0.25">
      <c r="A63" s="39"/>
      <c r="B63" s="39"/>
      <c r="C63" s="39"/>
      <c r="D63" s="39"/>
      <c r="E63" s="39"/>
      <c r="F63" s="39"/>
      <c r="G63" s="39"/>
    </row>
    <row r="64" spans="1:8" ht="15.75" x14ac:dyDescent="0.25">
      <c r="A64" s="39"/>
      <c r="B64" s="39"/>
      <c r="C64" s="39"/>
      <c r="D64" s="39"/>
      <c r="E64" s="39"/>
      <c r="F64" s="39"/>
      <c r="G64" s="39"/>
    </row>
    <row r="65" spans="1:7" ht="15.75" x14ac:dyDescent="0.25">
      <c r="A65" s="39"/>
      <c r="B65" s="39"/>
      <c r="C65" s="39"/>
      <c r="D65" s="39"/>
      <c r="E65" s="39"/>
      <c r="F65" s="39"/>
      <c r="G65" s="39"/>
    </row>
    <row r="66" spans="1:7" ht="15.75" x14ac:dyDescent="0.25">
      <c r="A66" s="39"/>
      <c r="B66" s="39"/>
      <c r="C66" s="39"/>
      <c r="D66" s="39"/>
      <c r="E66" s="39"/>
      <c r="F66" s="39"/>
      <c r="G66" s="39"/>
    </row>
    <row r="67" spans="1:7" ht="15.75" x14ac:dyDescent="0.25">
      <c r="A67" s="39"/>
      <c r="B67" s="39"/>
      <c r="C67" s="39"/>
      <c r="D67" s="39"/>
      <c r="E67" s="39"/>
      <c r="F67" s="39"/>
      <c r="G67" s="39"/>
    </row>
  </sheetData>
  <pageMargins left="0.7" right="0.7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kasia</dc:creator>
  <cp:lastModifiedBy>kasia</cp:lastModifiedBy>
  <cp:lastPrinted>2021-09-23T11:31:59Z</cp:lastPrinted>
  <dcterms:created xsi:type="dcterms:W3CDTF">2021-09-20T08:26:41Z</dcterms:created>
  <dcterms:modified xsi:type="dcterms:W3CDTF">2021-09-23T11:32:11Z</dcterms:modified>
</cp:coreProperties>
</file>