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urajski\Documents\Mogilno\1 Sterylny niesterylny sprzęt medyczny\Wniosek+wycena\"/>
    </mc:Choice>
  </mc:AlternateContent>
  <xr:revisionPtr revIDLastSave="0" documentId="13_ncr:1_{5CE35E52-B455-4F44-B6F8-A4BAA16C64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10" i="1"/>
  <c r="C6" i="1"/>
  <c r="F6" i="1" s="1"/>
  <c r="D6" i="1"/>
  <c r="C4" i="1"/>
  <c r="E4" i="1" s="1"/>
  <c r="D4" i="1"/>
  <c r="C5" i="1"/>
  <c r="E5" i="1" s="1"/>
  <c r="D5" i="1"/>
  <c r="C7" i="1"/>
  <c r="E7" i="1" s="1"/>
  <c r="D7" i="1"/>
  <c r="C8" i="1"/>
  <c r="E8" i="1" s="1"/>
  <c r="D8" i="1"/>
  <c r="C9" i="1"/>
  <c r="E9" i="1" s="1"/>
  <c r="D9" i="1"/>
  <c r="B11" i="1"/>
  <c r="C3" i="1"/>
  <c r="E3" i="1" s="1"/>
  <c r="D3" i="1"/>
  <c r="E10" i="1" l="1"/>
  <c r="E6" i="1"/>
  <c r="F9" i="1"/>
  <c r="F7" i="1"/>
  <c r="F5" i="1"/>
  <c r="F8" i="1"/>
  <c r="F4" i="1"/>
  <c r="D11" i="1"/>
  <c r="C11" i="1"/>
  <c r="F3" i="1"/>
  <c r="E11" i="1" l="1"/>
  <c r="F11" i="1"/>
</calcChain>
</file>

<file path=xl/sharedStrings.xml><?xml version="1.0" encoding="utf-8"?>
<sst xmlns="http://schemas.openxmlformats.org/spreadsheetml/2006/main" count="16" uniqueCount="16">
  <si>
    <t>Zadanie 1</t>
  </si>
  <si>
    <t>Wartość brutto</t>
  </si>
  <si>
    <t>Wartość netto</t>
  </si>
  <si>
    <t>Nr zadania</t>
  </si>
  <si>
    <t>Zadanie 2</t>
  </si>
  <si>
    <t>Razem</t>
  </si>
  <si>
    <t>Wartość Netto Euro</t>
  </si>
  <si>
    <t>Prawo opcji 10% brutto</t>
  </si>
  <si>
    <t>Wartość Brutto Euro</t>
  </si>
  <si>
    <t>Zadanie 3</t>
  </si>
  <si>
    <t>Zadanie 4</t>
  </si>
  <si>
    <t>Zadanie 5</t>
  </si>
  <si>
    <t>Zadanie 6</t>
  </si>
  <si>
    <t>Zadanie 7</t>
  </si>
  <si>
    <t>Zadanie 8</t>
  </si>
  <si>
    <t>WYCENA Sterylny niesterylny Sprzęt medyczny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</si>
</sst>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4" fontId="0" fillId="4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20" zoomScaleNormal="120" workbookViewId="0">
      <selection activeCell="C10" sqref="C10"/>
    </sheetView>
  </sheetViews>
  <sheetFormatPr defaultRowHeight="14.4" x14ac:dyDescent="0.3"/>
  <cols>
    <col min="1" max="1" width="10.6640625" customWidth="1"/>
    <col min="2" max="2" width="15.88671875" style="2" customWidth="1"/>
    <col min="3" max="3" width="14.5546875" style="2" customWidth="1"/>
    <col min="4" max="4" width="13.33203125" style="11" customWidth="1"/>
    <col min="5" max="5" width="14.6640625" style="11" customWidth="1"/>
    <col min="6" max="6" width="16.109375" customWidth="1"/>
  </cols>
  <sheetData>
    <row r="1" spans="1:6" ht="33.6" customHeight="1" x14ac:dyDescent="0.3">
      <c r="A1" s="15" t="s">
        <v>15</v>
      </c>
      <c r="B1" s="15"/>
      <c r="C1" s="15"/>
      <c r="D1" s="15"/>
      <c r="E1" s="16"/>
      <c r="F1" s="16"/>
    </row>
    <row r="2" spans="1:6" ht="37.5" customHeight="1" x14ac:dyDescent="0.3">
      <c r="A2" s="6" t="s">
        <v>3</v>
      </c>
      <c r="B2" s="7" t="s">
        <v>2</v>
      </c>
      <c r="C2" s="7" t="s">
        <v>1</v>
      </c>
      <c r="D2" s="8" t="s">
        <v>6</v>
      </c>
      <c r="E2" s="8" t="s">
        <v>8</v>
      </c>
      <c r="F2" s="8" t="s">
        <v>7</v>
      </c>
    </row>
    <row r="3" spans="1:6" x14ac:dyDescent="0.3">
      <c r="A3" s="1" t="s">
        <v>0</v>
      </c>
      <c r="B3" s="3">
        <v>10875</v>
      </c>
      <c r="C3" s="14">
        <f t="shared" ref="C3" si="0">((B3*1.08))</f>
        <v>11745</v>
      </c>
      <c r="D3" s="10">
        <f t="shared" ref="D3" si="1">((B3/4.4536))</f>
        <v>2441.8447997125922</v>
      </c>
      <c r="E3" s="10">
        <f>((C3/4.4536))</f>
        <v>2637.1923836895994</v>
      </c>
      <c r="F3" s="5">
        <f>((C3*1.1))</f>
        <v>12919.500000000002</v>
      </c>
    </row>
    <row r="4" spans="1:6" x14ac:dyDescent="0.3">
      <c r="A4" s="1" t="s">
        <v>4</v>
      </c>
      <c r="B4" s="3">
        <v>870</v>
      </c>
      <c r="C4" s="14">
        <f t="shared" ref="C4:C9" si="2">((B4*1.08))</f>
        <v>939.6</v>
      </c>
      <c r="D4" s="10">
        <f t="shared" ref="D4:D9" si="3">((B4/4.4536))</f>
        <v>195.34758397700736</v>
      </c>
      <c r="E4" s="10">
        <f t="shared" ref="E4:E9" si="4">((C4/4.4536))</f>
        <v>210.97539069516796</v>
      </c>
      <c r="F4" s="5">
        <f t="shared" ref="F4:F9" si="5">((C4*1.1))</f>
        <v>1033.5600000000002</v>
      </c>
    </row>
    <row r="5" spans="1:6" x14ac:dyDescent="0.3">
      <c r="A5" s="1" t="s">
        <v>9</v>
      </c>
      <c r="B5" s="3">
        <v>245360</v>
      </c>
      <c r="C5" s="3">
        <f t="shared" si="2"/>
        <v>264988.79999999999</v>
      </c>
      <c r="D5" s="10">
        <f t="shared" si="3"/>
        <v>55092.509430573024</v>
      </c>
      <c r="E5" s="10">
        <f t="shared" si="4"/>
        <v>59499.91018501886</v>
      </c>
      <c r="F5" s="5">
        <f t="shared" si="5"/>
        <v>291487.68</v>
      </c>
    </row>
    <row r="6" spans="1:6" x14ac:dyDescent="0.3">
      <c r="A6" s="1" t="s">
        <v>10</v>
      </c>
      <c r="B6" s="3">
        <v>10332</v>
      </c>
      <c r="C6" s="3">
        <f t="shared" ref="C6" si="6">((B6*1.08))</f>
        <v>11158.560000000001</v>
      </c>
      <c r="D6" s="10">
        <f t="shared" ref="D6" si="7">((B6/4.4536))</f>
        <v>2319.9209628165981</v>
      </c>
      <c r="E6" s="10">
        <f t="shared" ref="E6" si="8">((C6/4.4536))</f>
        <v>2505.5146398419261</v>
      </c>
      <c r="F6" s="5">
        <f t="shared" ref="F6" si="9">((C6*1.1))</f>
        <v>12274.416000000003</v>
      </c>
    </row>
    <row r="7" spans="1:6" x14ac:dyDescent="0.3">
      <c r="A7" s="1" t="s">
        <v>11</v>
      </c>
      <c r="B7" s="3">
        <v>7840</v>
      </c>
      <c r="C7" s="3">
        <f t="shared" si="2"/>
        <v>8467.2000000000007</v>
      </c>
      <c r="D7" s="10">
        <f t="shared" si="3"/>
        <v>1760.3736303215378</v>
      </c>
      <c r="E7" s="10">
        <f t="shared" si="4"/>
        <v>1901.2035207472609</v>
      </c>
      <c r="F7" s="5">
        <f t="shared" si="5"/>
        <v>9313.9200000000019</v>
      </c>
    </row>
    <row r="8" spans="1:6" x14ac:dyDescent="0.3">
      <c r="A8" s="1" t="s">
        <v>12</v>
      </c>
      <c r="B8" s="3">
        <v>9572</v>
      </c>
      <c r="C8" s="3">
        <f t="shared" si="2"/>
        <v>10337.76</v>
      </c>
      <c r="D8" s="10">
        <f t="shared" si="3"/>
        <v>2149.2724986527755</v>
      </c>
      <c r="E8" s="10">
        <f t="shared" si="4"/>
        <v>2321.2142985449973</v>
      </c>
      <c r="F8" s="5">
        <f t="shared" si="5"/>
        <v>11371.536000000002</v>
      </c>
    </row>
    <row r="9" spans="1:6" x14ac:dyDescent="0.3">
      <c r="A9" s="1" t="s">
        <v>13</v>
      </c>
      <c r="B9" s="3">
        <v>6076</v>
      </c>
      <c r="C9" s="14">
        <f t="shared" si="2"/>
        <v>6562.0800000000008</v>
      </c>
      <c r="D9" s="10">
        <f t="shared" si="3"/>
        <v>1364.2895634991917</v>
      </c>
      <c r="E9" s="10">
        <f t="shared" si="4"/>
        <v>1473.4327285791273</v>
      </c>
      <c r="F9" s="5">
        <f t="shared" si="5"/>
        <v>7218.2880000000014</v>
      </c>
    </row>
    <row r="10" spans="1:6" x14ac:dyDescent="0.3">
      <c r="A10" s="1" t="s">
        <v>14</v>
      </c>
      <c r="B10" s="3">
        <v>559199.55000000005</v>
      </c>
      <c r="C10" s="14">
        <v>606605.51</v>
      </c>
      <c r="D10" s="10">
        <f t="shared" ref="D10" si="10">((B10/4.4536))</f>
        <v>125561.24259026407</v>
      </c>
      <c r="E10" s="10">
        <f t="shared" ref="E10" si="11">((C10/4.4536))</f>
        <v>136205.65609843723</v>
      </c>
      <c r="F10" s="5">
        <f t="shared" ref="F10" si="12">((C10*1.1))</f>
        <v>667266.0610000001</v>
      </c>
    </row>
    <row r="11" spans="1:6" x14ac:dyDescent="0.3">
      <c r="A11" s="9" t="s">
        <v>5</v>
      </c>
      <c r="B11" s="4">
        <f>SUM(B3:B10)</f>
        <v>850124.55</v>
      </c>
      <c r="C11" s="4">
        <f>SUM(C3:C10)</f>
        <v>920804.51</v>
      </c>
      <c r="D11" s="12">
        <f>SUM(D3:D10)</f>
        <v>190884.80105981679</v>
      </c>
      <c r="E11" s="12">
        <f>SUM(E3:E10)</f>
        <v>206755.09924555416</v>
      </c>
      <c r="F11" s="13">
        <f>SUM(F3:F10)</f>
        <v>1012884.9610000001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Tomasz Turajski</cp:lastModifiedBy>
  <cp:lastPrinted>2022-05-26T09:27:06Z</cp:lastPrinted>
  <dcterms:created xsi:type="dcterms:W3CDTF">2020-06-17T07:27:23Z</dcterms:created>
  <dcterms:modified xsi:type="dcterms:W3CDTF">2024-02-02T09:39:50Z</dcterms:modified>
</cp:coreProperties>
</file>