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Marcin\Aktualne\2025 GAZ nowe\Zapytanie ofertowe\"/>
    </mc:Choice>
  </mc:AlternateContent>
  <xr:revisionPtr revIDLastSave="0" documentId="13_ncr:1_{27087DD5-5710-4DF1-8C62-DC1E3B4B3F6A}" xr6:coauthVersionLast="47" xr6:coauthVersionMax="47" xr10:uidLastSave="{00000000-0000-0000-0000-000000000000}"/>
  <bookViews>
    <workbookView xWindow="28680" yWindow="-120" windowWidth="29040" windowHeight="15720" xr2:uid="{D3AB0539-8F4C-490C-9AC7-BD09F2BE330C}"/>
  </bookViews>
  <sheets>
    <sheet name="Dane" sheetId="1" r:id="rId1"/>
  </sheets>
  <definedNames>
    <definedName name="_xlnm._FilterDatabase" localSheetId="0" hidden="1">Dane!$A$1:$M$1</definedName>
  </definedNames>
  <calcPr calcId="191029"/>
</workbook>
</file>

<file path=xl/calcChain.xml><?xml version="1.0" encoding="utf-8"?>
<calcChain xmlns="http://schemas.openxmlformats.org/spreadsheetml/2006/main">
  <c r="M52" i="1" l="1"/>
  <c r="L52" i="1"/>
  <c r="M47" i="1"/>
  <c r="L47" i="1"/>
  <c r="M37" i="1"/>
  <c r="L37" i="1"/>
  <c r="M31" i="1"/>
  <c r="L31" i="1"/>
  <c r="M23" i="1"/>
  <c r="L23" i="1"/>
  <c r="M14" i="1"/>
  <c r="L14" i="1"/>
</calcChain>
</file>

<file path=xl/sharedStrings.xml><?xml version="1.0" encoding="utf-8"?>
<sst xmlns="http://schemas.openxmlformats.org/spreadsheetml/2006/main" count="354" uniqueCount="181">
  <si>
    <t>NIP</t>
  </si>
  <si>
    <t>Nazwa_Odbiorcy</t>
  </si>
  <si>
    <t>Operator_sieci</t>
  </si>
  <si>
    <t>Dystrybutor</t>
  </si>
  <si>
    <t>Moc umowna kWh</t>
  </si>
  <si>
    <t>Taryfa</t>
  </si>
  <si>
    <t>PPG_numer</t>
  </si>
  <si>
    <t>Miejscowosc</t>
  </si>
  <si>
    <t>Kod_pocztowy</t>
  </si>
  <si>
    <t>Ulica</t>
  </si>
  <si>
    <t>Nr_domu</t>
  </si>
  <si>
    <t>Zuzycie_MWh _2024-01</t>
  </si>
  <si>
    <t xml:space="preserve">Prognoza_MWh_2026 </t>
  </si>
  <si>
    <t>Termin obowiązywania Umowy</t>
  </si>
  <si>
    <t>Polski Holding Hotelowy sp. z o.o. ul. Komitetu Obrony Robotników 39G, 02-148 Warszawa, NIP: 522 24 82 605</t>
  </si>
  <si>
    <t>522-24-82-605</t>
  </si>
  <si>
    <t>Hotel HALO Szczyrk</t>
  </si>
  <si>
    <t>PGNiG Obrót Detaliczny Sp. z o.o.</t>
  </si>
  <si>
    <t>Polska Spółka Gazownictwa sp. z o.o.</t>
  </si>
  <si>
    <t>PPG 8018590365500000020324</t>
  </si>
  <si>
    <t>Szczyrk</t>
  </si>
  <si>
    <t>43-370</t>
  </si>
  <si>
    <t>Wrzosowa</t>
  </si>
  <si>
    <t>MOXY KATOWICE</t>
  </si>
  <si>
    <t>PPG 8018590365500018635121</t>
  </si>
  <si>
    <t>Pyrzowice</t>
  </si>
  <si>
    <t>42-625</t>
  </si>
  <si>
    <t>Wolności</t>
  </si>
  <si>
    <t>497/98</t>
  </si>
  <si>
    <t>MOXY POZNAŃ</t>
  </si>
  <si>
    <t>PPG 8018590365500019596438</t>
  </si>
  <si>
    <t>Poznań</t>
  </si>
  <si>
    <t>60-809</t>
  </si>
  <si>
    <t>Bukowska</t>
  </si>
  <si>
    <t>dz. 56/14.25/9</t>
  </si>
  <si>
    <t>Holiday InnExpress Rzeszów Airport</t>
  </si>
  <si>
    <t>PPG 8018590365500019728099</t>
  </si>
  <si>
    <t>Jasionka</t>
  </si>
  <si>
    <t>36-002</t>
  </si>
  <si>
    <t>dz.1867/268</t>
  </si>
  <si>
    <t>BWP Hotel Olsztyn Old Town</t>
  </si>
  <si>
    <t>PPG 8018590365500019037740</t>
  </si>
  <si>
    <t>Olsztyn</t>
  </si>
  <si>
    <t>10-081</t>
  </si>
  <si>
    <t>Al. Warszawska</t>
  </si>
  <si>
    <t>PPG 8018590365500022363409</t>
  </si>
  <si>
    <t>GT MIĘDZYZDROJE</t>
  </si>
  <si>
    <t>G.EN. Operator sp. z o.o.</t>
  </si>
  <si>
    <t>PPG 8018590526010000327174</t>
  </si>
  <si>
    <t>Międzyzdroje</t>
  </si>
  <si>
    <t>72-500</t>
  </si>
  <si>
    <t>Gryfa Pomorskiego</t>
  </si>
  <si>
    <t>79A</t>
  </si>
  <si>
    <t>PPG 8018590526010000327181</t>
  </si>
  <si>
    <t>79B</t>
  </si>
  <si>
    <t>PPG 8018590526010000327198</t>
  </si>
  <si>
    <t>79C</t>
  </si>
  <si>
    <t>PPG 8018590526010000327204</t>
  </si>
  <si>
    <t>79D</t>
  </si>
  <si>
    <t>PPG 8018590526010000327211</t>
  </si>
  <si>
    <t>79E</t>
  </si>
  <si>
    <t>Łącznie</t>
  </si>
  <si>
    <t>PHH HOTELE sp. z o.o., z siedzibą w Warszawie, ul. Żwirki i Wigury 1J, 00-906 Warszawa,  NIP: 6762278406</t>
  </si>
  <si>
    <t>Halo Toruń</t>
  </si>
  <si>
    <t>PPG  8018590365500027166609</t>
  </si>
  <si>
    <t>Toruń</t>
  </si>
  <si>
    <t>87-100</t>
  </si>
  <si>
    <t>Wola Zamkowa</t>
  </si>
  <si>
    <t>Iskra Radom</t>
  </si>
  <si>
    <t>Radom</t>
  </si>
  <si>
    <t>26-610</t>
  </si>
  <si>
    <t>Planty</t>
  </si>
  <si>
    <t>BW Rzeszów City Center</t>
  </si>
  <si>
    <t>PPG  8018590365500085977353</t>
  </si>
  <si>
    <t>Rzeszów</t>
  </si>
  <si>
    <t>35-021</t>
  </si>
  <si>
    <t>Langiewicza</t>
  </si>
  <si>
    <t>29 B</t>
  </si>
  <si>
    <t>Hotel Royal</t>
  </si>
  <si>
    <t>PPG  8018590365500019387616</t>
  </si>
  <si>
    <t>Kraków</t>
  </si>
  <si>
    <t>31-046</t>
  </si>
  <si>
    <t>Św. Gertrudy</t>
  </si>
  <si>
    <t>Moc umowna kWh/h</t>
  </si>
  <si>
    <t>Elbest sp. z o.o. z siedzibą w Bełchatowie, ul. 1 Maja 63, 97-400 Bełchatów, NIP: 7691949726</t>
  </si>
  <si>
    <t>CSIR Krsasnobród</t>
  </si>
  <si>
    <t>PGNiG  GRUPA ORLEN</t>
  </si>
  <si>
    <t>PPG 8018590365500086027415</t>
  </si>
  <si>
    <t>Krasnobród</t>
  </si>
  <si>
    <t>22-440</t>
  </si>
  <si>
    <t>Kościuszki</t>
  </si>
  <si>
    <t>Wypowiedzenie umowy ze skutkiem na koniec miesiąca następującego po miesiącu w którym następiło doręczenie wypowiedzenia. Planujemy podpisanie Umowy od 01.02.2026 roku.</t>
  </si>
  <si>
    <t>769-19-49-726</t>
  </si>
  <si>
    <t>HOTEL SPORT</t>
  </si>
  <si>
    <t>PGNIG</t>
  </si>
  <si>
    <t>Bełchatów</t>
  </si>
  <si>
    <t>97-400</t>
  </si>
  <si>
    <t>1 Maja</t>
  </si>
  <si>
    <t>Umowy mają 30 dniowy termin wypowiedzenia. Planujemy podpisanie Umowy od 01.02.2026 r.</t>
  </si>
  <si>
    <t>Hotel Wolin</t>
  </si>
  <si>
    <t>G.EN Gaz</t>
  </si>
  <si>
    <t>PPG 8018590526010000612324</t>
  </si>
  <si>
    <t>Nowomyśliwska</t>
  </si>
  <si>
    <t>Zgodnie z informacja uzyskana z Gengaz obowiązuje 3 miesięczny okres wypowiedzenia.W przypadku wypowiedzenia w grudniu (7 dni przed końcem miesiąca), wypowiedzenie będzie obowiązywałao od 1 kwietnia 2026.</t>
  </si>
  <si>
    <t>Wojewódzkie Przedsiębiorstwo Usług Turystycznych sp. z o.o. Al. Korfantego 9, 40-951 Katowice, NIP:  6340126424</t>
  </si>
  <si>
    <t>PIONIER Bytom</t>
  </si>
  <si>
    <t>PGNiG Obrót Detaliczny Sp. z o.o. Warszawa</t>
  </si>
  <si>
    <t>PPG 8018590365500000032792</t>
  </si>
  <si>
    <t>Bytom</t>
  </si>
  <si>
    <t>41-902</t>
  </si>
  <si>
    <t xml:space="preserve">Dworcowa </t>
  </si>
  <si>
    <t>Hotel VOCO Katowice</t>
  </si>
  <si>
    <t>W-3.6</t>
  </si>
  <si>
    <t>PPG 8018590365500094151843</t>
  </si>
  <si>
    <t>Katowice</t>
  </si>
  <si>
    <t>40-951</t>
  </si>
  <si>
    <t>Aleja Korfantego</t>
  </si>
  <si>
    <t>Interferie sp. z o.o., ul. Chojnowska 41, 59-220 Legnica, NIP:  920000869</t>
  </si>
  <si>
    <t>692 000 08 69</t>
  </si>
  <si>
    <t>INTERFRIE Hotel Bornit</t>
  </si>
  <si>
    <t>Fortum Marketing and Sales Polska SA Gdańsk</t>
  </si>
  <si>
    <t>PPG 8018590365500019074226</t>
  </si>
  <si>
    <t>Szklarska Poręba</t>
  </si>
  <si>
    <t>58-580</t>
  </si>
  <si>
    <t xml:space="preserve">Mickiewicza </t>
  </si>
  <si>
    <t>INTERFERIE Hotel Malachit</t>
  </si>
  <si>
    <t>Świeradów Zdrój</t>
  </si>
  <si>
    <t>59-850</t>
  </si>
  <si>
    <t>INTERFERIE Hotel Argentyt</t>
  </si>
  <si>
    <t>PPG 8018590365500019087486</t>
  </si>
  <si>
    <t>Dąbki</t>
  </si>
  <si>
    <t>76-156</t>
  </si>
  <si>
    <t>Wydmowa</t>
  </si>
  <si>
    <t>INTERFERIE Hotel Cechsztyn</t>
  </si>
  <si>
    <t>PPG 8018590365500019098840</t>
  </si>
  <si>
    <t>Ustronie Morskie</t>
  </si>
  <si>
    <t>78-111</t>
  </si>
  <si>
    <t>Chrobrego</t>
  </si>
  <si>
    <t>Umowa na czas nieokreślony.Wypowiedzenie umowy ze skutkiem na koniec miesiąca następującego po miesiącu w którym następiło doręczenie wypowiedzenia.</t>
  </si>
  <si>
    <t>INTERFERIE Hotel Chalkozyn</t>
  </si>
  <si>
    <t>PPG 8018590365500048110780</t>
  </si>
  <si>
    <t>Kołobrzeg</t>
  </si>
  <si>
    <t>78-100</t>
  </si>
  <si>
    <t>Zdrojowa</t>
  </si>
  <si>
    <t>Interferie Medical SPA sp. z o.o., ul. Chojnowska 41, 59-220 Legnica, NIP:  6922477280</t>
  </si>
  <si>
    <t>Interferie Medical SPA Sp. z o.o.</t>
  </si>
  <si>
    <t>PPG 8018590365500050457118</t>
  </si>
  <si>
    <t>Swinoujście</t>
  </si>
  <si>
    <t>72-600</t>
  </si>
  <si>
    <t>Uzdrowiskowa</t>
  </si>
  <si>
    <t xml:space="preserve">Umowa na czas nieokreslony. Wypowiedzenie umowy ze skutkiem na koniec miesiąca następującego po miesiącu w którym następiło doręczenie wypowiedzenia. </t>
  </si>
  <si>
    <t xml:space="preserve">PPG  8018590365500019220470                     </t>
  </si>
  <si>
    <t xml:space="preserve">PPG 8018590365500061702337                   </t>
  </si>
  <si>
    <t>691 000 08 69</t>
  </si>
  <si>
    <t xml:space="preserve">PPG 8018590365500019077340                     </t>
  </si>
  <si>
    <t>&lt;110</t>
  </si>
  <si>
    <t>59-849</t>
  </si>
  <si>
    <t xml:space="preserve">PPG 8018590365500039894217                   </t>
  </si>
  <si>
    <t>PPG  8018590365500056297367</t>
  </si>
  <si>
    <t>26-611</t>
  </si>
  <si>
    <t>Termin obowiązywania obecnej Umowy</t>
  </si>
  <si>
    <t>BW-5, W-5.1_ZA</t>
  </si>
  <si>
    <t>BW-5, W-5.1_PO</t>
  </si>
  <si>
    <t>BW-5, W-5.1_TA</t>
  </si>
  <si>
    <t>BW-5, W-5.1_GD</t>
  </si>
  <si>
    <t>BW-4, W-4_GD</t>
  </si>
  <si>
    <t>BW-5, W-3</t>
  </si>
  <si>
    <t>W-3  W-3(10)S,  W-3</t>
  </si>
  <si>
    <t>BW-2.12T, W-2.1_GD</t>
  </si>
  <si>
    <t>BW-5, W-5.1_WA</t>
  </si>
  <si>
    <t>BW-2.12T, W-2.1_WA</t>
  </si>
  <si>
    <t>BW-3.12T, W-3.6_TA</t>
  </si>
  <si>
    <t>BW-4, W-4_TA</t>
  </si>
  <si>
    <t>BW-3.12T, W-3.6_WA</t>
  </si>
  <si>
    <t>D, W-6A.1</t>
  </si>
  <si>
    <t>C, W-5.1</t>
  </si>
  <si>
    <t>B.6, W-3.6</t>
  </si>
  <si>
    <t>D , W-6A.1</t>
  </si>
  <si>
    <t>BZ-5, Ls-5.1_PO</t>
  </si>
  <si>
    <t>BZ-3 12T, Ls-3.6PO</t>
  </si>
  <si>
    <t>B-12, W-4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</si>
</sst>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&quot;.&quot;mm&quot;.&quot;yyyy"/>
    <numFmt numFmtId="165" formatCode="#,##0.000"/>
    <numFmt numFmtId="166" formatCode="&quot; &quot;#,##0.00&quot; &quot;;&quot;-&quot;#,##0.00&quot; &quot;;&quot; -&quot;00&quot; &quot;;&quot; &quot;@&quot; &quot;"/>
    <numFmt numFmtId="167" formatCode="0.0000"/>
    <numFmt numFmtId="168" formatCode="0.000"/>
  </numFmts>
  <fonts count="1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7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6700"/>
      <name val="Lato"/>
      <family val="2"/>
      <charset val="238"/>
    </font>
    <font>
      <sz val="8"/>
      <name val="Calibri"/>
      <family val="2"/>
      <charset val="238"/>
    </font>
    <font>
      <sz val="11"/>
      <color rgb="FF388600"/>
      <name val="Calibri"/>
      <family val="2"/>
      <charset val="238"/>
    </font>
    <font>
      <sz val="11"/>
      <color rgb="FFFF0000"/>
      <name val="Calibri"/>
      <family val="2"/>
      <scheme val="minor"/>
    </font>
    <font>
      <sz val="10"/>
      <color rgb="FFFF0000"/>
      <name val="Lato"/>
      <family val="2"/>
      <charset val="238"/>
    </font>
    <font>
      <sz val="11"/>
      <color rgb="FFED0000"/>
      <name val="Calibri"/>
      <family val="2"/>
      <scheme val="minor"/>
    </font>
    <font>
      <sz val="11"/>
      <color rgb="FFED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C000"/>
        <bgColor rgb="FFFFC000"/>
      </patternFill>
    </fill>
    <fill>
      <patternFill patternType="solid">
        <fgColor rgb="FFEBEEF1"/>
        <bgColor rgb="FFEBEEF1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EBEEF1"/>
      </patternFill>
    </fill>
    <fill>
      <patternFill patternType="solid">
        <fgColor theme="2"/>
        <bgColor rgb="FFD9D9D9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DAF2D0"/>
      </patternFill>
    </fill>
    <fill>
      <patternFill patternType="solid">
        <fgColor rgb="FFFFFF00"/>
        <bgColor rgb="FFDAF2D0"/>
      </patternFill>
    </fill>
    <fill>
      <patternFill patternType="solid">
        <fgColor rgb="FFFFFF0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horizontal="right"/>
    </xf>
    <xf numFmtId="0" fontId="2" fillId="0" borderId="1" xfId="0" applyFont="1" applyBorder="1"/>
    <xf numFmtId="0" fontId="0" fillId="7" borderId="1" xfId="0" applyFill="1" applyBorder="1"/>
    <xf numFmtId="164" fontId="0" fillId="0" borderId="1" xfId="0" applyNumberFormat="1" applyBorder="1"/>
    <xf numFmtId="0" fontId="4" fillId="0" borderId="1" xfId="0" applyFont="1" applyBorder="1"/>
    <xf numFmtId="0" fontId="3" fillId="5" borderId="1" xfId="0" applyFont="1" applyFill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7" borderId="1" xfId="0" applyFill="1" applyBorder="1" applyAlignment="1">
      <alignment horizontal="right" wrapText="1"/>
    </xf>
    <xf numFmtId="0" fontId="0" fillId="8" borderId="1" xfId="0" applyFill="1" applyBorder="1"/>
    <xf numFmtId="0" fontId="0" fillId="0" borderId="1" xfId="0" applyBorder="1" applyAlignment="1">
      <alignment horizontal="left" vertical="center" wrapText="1"/>
    </xf>
    <xf numFmtId="0" fontId="3" fillId="6" borderId="1" xfId="0" applyFont="1" applyFill="1" applyBorder="1"/>
    <xf numFmtId="3" fontId="0" fillId="10" borderId="1" xfId="0" applyNumberFormat="1" applyFill="1" applyBorder="1"/>
    <xf numFmtId="164" fontId="0" fillId="0" borderId="1" xfId="2" applyNumberFormat="1" applyFont="1" applyBorder="1"/>
    <xf numFmtId="165" fontId="0" fillId="9" borderId="1" xfId="0" applyNumberFormat="1" applyFill="1" applyBorder="1" applyAlignment="1">
      <alignment horizontal="right" wrapText="1"/>
    </xf>
    <xf numFmtId="3" fontId="0" fillId="10" borderId="1" xfId="0" applyNumberFormat="1" applyFill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0" fillId="0" borderId="1" xfId="2" applyFont="1" applyBorder="1" applyAlignment="1">
      <alignment vertical="top" wrapText="1"/>
    </xf>
    <xf numFmtId="0" fontId="0" fillId="9" borderId="1" xfId="0" applyFill="1" applyBorder="1"/>
    <xf numFmtId="0" fontId="0" fillId="0" borderId="1" xfId="3" applyFont="1" applyBorder="1" applyAlignment="1">
      <alignment vertical="top" wrapText="1"/>
    </xf>
    <xf numFmtId="0" fontId="0" fillId="0" borderId="1" xfId="0" applyBorder="1" applyAlignment="1">
      <alignment horizontal="left"/>
    </xf>
    <xf numFmtId="0" fontId="3" fillId="11" borderId="1" xfId="0" applyFont="1" applyFill="1" applyBorder="1"/>
    <xf numFmtId="3" fontId="3" fillId="11" borderId="1" xfId="0" applyNumberFormat="1" applyFont="1" applyFill="1" applyBorder="1"/>
    <xf numFmtId="0" fontId="3" fillId="12" borderId="1" xfId="0" applyFont="1" applyFill="1" applyBorder="1"/>
    <xf numFmtId="0" fontId="0" fillId="9" borderId="1" xfId="0" applyFill="1" applyBorder="1" applyAlignment="1">
      <alignment wrapText="1"/>
    </xf>
    <xf numFmtId="0" fontId="3" fillId="10" borderId="1" xfId="0" applyFont="1" applyFill="1" applyBorder="1" applyAlignment="1">
      <alignment wrapText="1"/>
    </xf>
    <xf numFmtId="0" fontId="0" fillId="0" borderId="1" xfId="0" applyBorder="1" applyAlignment="1">
      <alignment horizontal="right" vertical="center"/>
    </xf>
    <xf numFmtId="167" fontId="0" fillId="7" borderId="1" xfId="0" applyNumberFormat="1" applyFill="1" applyBorder="1"/>
    <xf numFmtId="167" fontId="3" fillId="5" borderId="1" xfId="0" applyNumberFormat="1" applyFont="1" applyFill="1" applyBorder="1"/>
    <xf numFmtId="168" fontId="0" fillId="7" borderId="1" xfId="0" applyNumberFormat="1" applyFill="1" applyBorder="1"/>
    <xf numFmtId="168" fontId="3" fillId="5" borderId="1" xfId="0" applyNumberFormat="1" applyFont="1" applyFill="1" applyBorder="1"/>
    <xf numFmtId="167" fontId="0" fillId="7" borderId="1" xfId="0" applyNumberFormat="1" applyFill="1" applyBorder="1" applyAlignment="1">
      <alignment horizontal="right" wrapText="1"/>
    </xf>
    <xf numFmtId="165" fontId="0" fillId="9" borderId="1" xfId="0" applyNumberFormat="1" applyFill="1" applyBorder="1"/>
    <xf numFmtId="165" fontId="3" fillId="12" borderId="1" xfId="0" applyNumberFormat="1" applyFont="1" applyFill="1" applyBorder="1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3" xfId="0" applyFont="1" applyBorder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Border="1"/>
    <xf numFmtId="0" fontId="8" fillId="0" borderId="3" xfId="0" applyFont="1" applyBorder="1" applyAlignment="1">
      <alignment horizontal="center" vertical="center"/>
    </xf>
    <xf numFmtId="0" fontId="10" fillId="0" borderId="1" xfId="0" applyFont="1" applyBorder="1"/>
  </cellXfs>
  <cellStyles count="4">
    <cellStyle name="Dziesiętny" xfId="1" builtinId="3" customBuiltin="1"/>
    <cellStyle name="Normalny" xfId="0" builtinId="0" customBuiltin="1"/>
    <cellStyle name="Normalny 2" xfId="2" xr:uid="{C3108F24-44F0-4B0E-932B-12EDAF6AA7F2}"/>
    <cellStyle name="Normalny 3" xfId="3" xr:uid="{092F4AEF-C9E8-4216-AD1E-1C59366D54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460D-0A79-4DA6-B24D-A93047E811FD}">
  <dimension ref="A1:N52"/>
  <sheetViews>
    <sheetView tabSelected="1" topLeftCell="A22" zoomScale="80" zoomScaleNormal="80" workbookViewId="0">
      <selection activeCell="G54" sqref="G54"/>
    </sheetView>
  </sheetViews>
  <sheetFormatPr defaultRowHeight="14.5" x14ac:dyDescent="0.35"/>
  <cols>
    <col min="1" max="1" width="13.7265625" customWidth="1"/>
    <col min="2" max="2" width="31.1796875" customWidth="1"/>
    <col min="3" max="3" width="38.90625" customWidth="1"/>
    <col min="4" max="4" width="32.54296875" bestFit="1" customWidth="1"/>
    <col min="5" max="5" width="16.08984375" bestFit="1" customWidth="1"/>
    <col min="6" max="6" width="20" bestFit="1" customWidth="1"/>
    <col min="7" max="7" width="37.08984375" customWidth="1"/>
    <col min="8" max="8" width="15.26953125" customWidth="1"/>
    <col min="9" max="9" width="15.81640625" customWidth="1"/>
    <col min="10" max="10" width="16.54296875" customWidth="1"/>
    <col min="11" max="11" width="14.1796875" bestFit="1" customWidth="1"/>
    <col min="12" max="12" width="15.1796875" customWidth="1"/>
    <col min="13" max="13" width="15.26953125" customWidth="1"/>
    <col min="14" max="14" width="107.6328125" customWidth="1"/>
    <col min="15" max="15" width="8.7265625" customWidth="1"/>
  </cols>
  <sheetData>
    <row r="1" spans="1:14" ht="29" x14ac:dyDescent="0.3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5" t="s">
        <v>12</v>
      </c>
      <c r="N1" s="5" t="s">
        <v>160</v>
      </c>
    </row>
    <row r="2" spans="1:14" x14ac:dyDescent="0.35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6"/>
    </row>
    <row r="3" spans="1:14" x14ac:dyDescent="0.35">
      <c r="A3" s="7" t="s">
        <v>15</v>
      </c>
      <c r="B3" s="1" t="s">
        <v>16</v>
      </c>
      <c r="C3" s="1" t="s">
        <v>17</v>
      </c>
      <c r="D3" s="8" t="s">
        <v>18</v>
      </c>
      <c r="E3" s="8">
        <v>390</v>
      </c>
      <c r="F3" s="44" t="s">
        <v>161</v>
      </c>
      <c r="G3" s="1" t="s">
        <v>19</v>
      </c>
      <c r="H3" s="1" t="s">
        <v>20</v>
      </c>
      <c r="I3" s="1" t="s">
        <v>21</v>
      </c>
      <c r="J3" s="1" t="s">
        <v>22</v>
      </c>
      <c r="K3" s="1">
        <v>21</v>
      </c>
      <c r="L3" s="36">
        <v>1019.671</v>
      </c>
      <c r="M3" s="9">
        <v>1020</v>
      </c>
      <c r="N3" s="10">
        <v>46022</v>
      </c>
    </row>
    <row r="4" spans="1:14" x14ac:dyDescent="0.35">
      <c r="A4" s="7" t="s">
        <v>15</v>
      </c>
      <c r="B4" s="1" t="s">
        <v>23</v>
      </c>
      <c r="C4" s="1" t="s">
        <v>17</v>
      </c>
      <c r="D4" s="8" t="s">
        <v>18</v>
      </c>
      <c r="E4" s="8">
        <v>505</v>
      </c>
      <c r="F4" s="44" t="s">
        <v>161</v>
      </c>
      <c r="G4" s="1" t="s">
        <v>24</v>
      </c>
      <c r="H4" s="1" t="s">
        <v>25</v>
      </c>
      <c r="I4" s="1" t="s">
        <v>26</v>
      </c>
      <c r="J4" s="1" t="s">
        <v>27</v>
      </c>
      <c r="K4" s="7" t="s">
        <v>28</v>
      </c>
      <c r="L4" s="36">
        <v>563.48199999999997</v>
      </c>
      <c r="M4" s="9">
        <v>565</v>
      </c>
      <c r="N4" s="10">
        <v>46022</v>
      </c>
    </row>
    <row r="5" spans="1:14" x14ac:dyDescent="0.35">
      <c r="A5" s="7" t="s">
        <v>15</v>
      </c>
      <c r="B5" s="1" t="s">
        <v>29</v>
      </c>
      <c r="C5" s="1" t="s">
        <v>17</v>
      </c>
      <c r="D5" s="8" t="s">
        <v>18</v>
      </c>
      <c r="E5" s="8">
        <v>350</v>
      </c>
      <c r="F5" s="44" t="s">
        <v>162</v>
      </c>
      <c r="G5" s="1" t="s">
        <v>30</v>
      </c>
      <c r="H5" s="1" t="s">
        <v>31</v>
      </c>
      <c r="I5" s="1" t="s">
        <v>32</v>
      </c>
      <c r="J5" s="1" t="s">
        <v>33</v>
      </c>
      <c r="K5" s="7" t="s">
        <v>34</v>
      </c>
      <c r="L5" s="36">
        <v>586.23099999999999</v>
      </c>
      <c r="M5" s="9">
        <v>590</v>
      </c>
      <c r="N5" s="10">
        <v>46022</v>
      </c>
    </row>
    <row r="6" spans="1:14" x14ac:dyDescent="0.35">
      <c r="A6" s="7" t="s">
        <v>15</v>
      </c>
      <c r="B6" s="1" t="s">
        <v>35</v>
      </c>
      <c r="C6" s="1" t="s">
        <v>17</v>
      </c>
      <c r="D6" s="8" t="s">
        <v>18</v>
      </c>
      <c r="E6" s="8">
        <v>450</v>
      </c>
      <c r="F6" s="44" t="s">
        <v>163</v>
      </c>
      <c r="G6" s="1" t="s">
        <v>36</v>
      </c>
      <c r="H6" s="1" t="s">
        <v>37</v>
      </c>
      <c r="I6" s="1" t="s">
        <v>38</v>
      </c>
      <c r="J6" s="1" t="s">
        <v>37</v>
      </c>
      <c r="K6" s="7" t="s">
        <v>39</v>
      </c>
      <c r="L6" s="36">
        <v>86.42</v>
      </c>
      <c r="M6" s="9">
        <v>88</v>
      </c>
      <c r="N6" s="10">
        <v>46022</v>
      </c>
    </row>
    <row r="7" spans="1:14" ht="15" customHeight="1" x14ac:dyDescent="0.35">
      <c r="A7" s="7" t="s">
        <v>15</v>
      </c>
      <c r="B7" s="1" t="s">
        <v>40</v>
      </c>
      <c r="C7" s="1" t="s">
        <v>17</v>
      </c>
      <c r="D7" s="8" t="s">
        <v>18</v>
      </c>
      <c r="E7" s="8">
        <v>165</v>
      </c>
      <c r="F7" s="44" t="s">
        <v>164</v>
      </c>
      <c r="G7" s="1" t="s">
        <v>41</v>
      </c>
      <c r="H7" s="1" t="s">
        <v>42</v>
      </c>
      <c r="I7" s="1" t="s">
        <v>43</v>
      </c>
      <c r="J7" s="1" t="s">
        <v>44</v>
      </c>
      <c r="K7" s="44">
        <v>39</v>
      </c>
      <c r="L7" s="36">
        <v>599.19399999999996</v>
      </c>
      <c r="M7" s="9">
        <v>600</v>
      </c>
      <c r="N7" s="10">
        <v>46022</v>
      </c>
    </row>
    <row r="8" spans="1:14" ht="15" thickBot="1" x14ac:dyDescent="0.4">
      <c r="A8" s="7" t="s">
        <v>15</v>
      </c>
      <c r="B8" s="1" t="s">
        <v>40</v>
      </c>
      <c r="C8" s="1" t="s">
        <v>17</v>
      </c>
      <c r="D8" s="8" t="s">
        <v>18</v>
      </c>
      <c r="E8" s="8">
        <v>110</v>
      </c>
      <c r="F8" s="44" t="s">
        <v>165</v>
      </c>
      <c r="G8" s="1" t="s">
        <v>45</v>
      </c>
      <c r="H8" s="1" t="s">
        <v>42</v>
      </c>
      <c r="I8" s="1" t="s">
        <v>43</v>
      </c>
      <c r="J8" s="1" t="s">
        <v>44</v>
      </c>
      <c r="K8" s="1">
        <v>39</v>
      </c>
      <c r="L8" s="36">
        <v>236.36699999999999</v>
      </c>
      <c r="M8" s="9">
        <v>240</v>
      </c>
      <c r="N8" s="10">
        <v>46022</v>
      </c>
    </row>
    <row r="9" spans="1:14" ht="15" thickBot="1" x14ac:dyDescent="0.4">
      <c r="A9" s="7" t="s">
        <v>15</v>
      </c>
      <c r="B9" s="1" t="s">
        <v>46</v>
      </c>
      <c r="C9" s="1" t="s">
        <v>17</v>
      </c>
      <c r="D9" s="11" t="s">
        <v>47</v>
      </c>
      <c r="E9" s="8">
        <v>178</v>
      </c>
      <c r="F9" s="46" t="s">
        <v>166</v>
      </c>
      <c r="G9" s="1" t="s">
        <v>48</v>
      </c>
      <c r="H9" s="1" t="s">
        <v>49</v>
      </c>
      <c r="I9" s="1" t="s">
        <v>50</v>
      </c>
      <c r="J9" s="1" t="s">
        <v>51</v>
      </c>
      <c r="K9" s="7" t="s">
        <v>52</v>
      </c>
      <c r="L9" s="36">
        <v>1227.7470000000001</v>
      </c>
      <c r="M9" s="9">
        <v>1230</v>
      </c>
      <c r="N9" s="10">
        <v>46022</v>
      </c>
    </row>
    <row r="10" spans="1:14" ht="15" thickBot="1" x14ac:dyDescent="0.4">
      <c r="A10" s="7" t="s">
        <v>15</v>
      </c>
      <c r="B10" s="1" t="s">
        <v>46</v>
      </c>
      <c r="C10" s="1" t="s">
        <v>17</v>
      </c>
      <c r="D10" s="11" t="s">
        <v>47</v>
      </c>
      <c r="E10" s="8">
        <v>178</v>
      </c>
      <c r="F10" s="46" t="s">
        <v>166</v>
      </c>
      <c r="G10" s="1" t="s">
        <v>53</v>
      </c>
      <c r="H10" s="1" t="s">
        <v>49</v>
      </c>
      <c r="I10" s="1" t="s">
        <v>50</v>
      </c>
      <c r="J10" s="1" t="s">
        <v>51</v>
      </c>
      <c r="K10" s="7" t="s">
        <v>54</v>
      </c>
      <c r="L10" s="36">
        <v>919.02400000000011</v>
      </c>
      <c r="M10" s="9">
        <v>920</v>
      </c>
      <c r="N10" s="10">
        <v>46022</v>
      </c>
    </row>
    <row r="11" spans="1:14" ht="15" thickBot="1" x14ac:dyDescent="0.4">
      <c r="A11" s="7" t="s">
        <v>15</v>
      </c>
      <c r="B11" s="1" t="s">
        <v>46</v>
      </c>
      <c r="C11" s="1" t="s">
        <v>17</v>
      </c>
      <c r="D11" s="11" t="s">
        <v>47</v>
      </c>
      <c r="E11" s="8">
        <v>178</v>
      </c>
      <c r="F11" s="46" t="s">
        <v>166</v>
      </c>
      <c r="G11" s="1" t="s">
        <v>55</v>
      </c>
      <c r="H11" s="1" t="s">
        <v>49</v>
      </c>
      <c r="I11" s="1" t="s">
        <v>50</v>
      </c>
      <c r="J11" s="1" t="s">
        <v>51</v>
      </c>
      <c r="K11" s="7" t="s">
        <v>56</v>
      </c>
      <c r="L11" s="36">
        <v>636.05899999999997</v>
      </c>
      <c r="M11" s="9">
        <v>638</v>
      </c>
      <c r="N11" s="10">
        <v>46022</v>
      </c>
    </row>
    <row r="12" spans="1:14" ht="15" thickBot="1" x14ac:dyDescent="0.4">
      <c r="A12" s="7" t="s">
        <v>15</v>
      </c>
      <c r="B12" s="1" t="s">
        <v>46</v>
      </c>
      <c r="C12" s="1" t="s">
        <v>17</v>
      </c>
      <c r="D12" s="11" t="s">
        <v>47</v>
      </c>
      <c r="E12" s="8">
        <v>178</v>
      </c>
      <c r="F12" s="46" t="s">
        <v>166</v>
      </c>
      <c r="G12" s="1" t="s">
        <v>57</v>
      </c>
      <c r="H12" s="1" t="s">
        <v>49</v>
      </c>
      <c r="I12" s="1" t="s">
        <v>50</v>
      </c>
      <c r="J12" s="1" t="s">
        <v>51</v>
      </c>
      <c r="K12" s="7" t="s">
        <v>58</v>
      </c>
      <c r="L12" s="36">
        <v>453.09</v>
      </c>
      <c r="M12" s="9">
        <v>455</v>
      </c>
      <c r="N12" s="10">
        <v>46022</v>
      </c>
    </row>
    <row r="13" spans="1:14" x14ac:dyDescent="0.35">
      <c r="A13" s="7" t="s">
        <v>15</v>
      </c>
      <c r="B13" s="1" t="s">
        <v>46</v>
      </c>
      <c r="C13" s="1" t="s">
        <v>17</v>
      </c>
      <c r="D13" s="11" t="s">
        <v>47</v>
      </c>
      <c r="E13" s="56">
        <v>178</v>
      </c>
      <c r="F13" s="46" t="s">
        <v>166</v>
      </c>
      <c r="G13" s="1" t="s">
        <v>59</v>
      </c>
      <c r="H13" s="1" t="s">
        <v>49</v>
      </c>
      <c r="I13" s="1" t="s">
        <v>50</v>
      </c>
      <c r="J13" s="1" t="s">
        <v>51</v>
      </c>
      <c r="K13" s="7" t="s">
        <v>60</v>
      </c>
      <c r="L13" s="36">
        <v>208.97000000000003</v>
      </c>
      <c r="M13" s="9">
        <v>210</v>
      </c>
      <c r="N13" s="10">
        <v>46022</v>
      </c>
    </row>
    <row r="14" spans="1:14" x14ac:dyDescent="0.3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12" t="s">
        <v>61</v>
      </c>
      <c r="L14" s="37">
        <f>SUM(L3:L13)</f>
        <v>6536.255000000001</v>
      </c>
      <c r="M14" s="12">
        <f>SUM(M3:M13)</f>
        <v>6556</v>
      </c>
      <c r="N14" s="1"/>
    </row>
    <row r="15" spans="1:14" x14ac:dyDescent="0.35">
      <c r="A15" s="2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9" x14ac:dyDescent="0.35">
      <c r="A16" s="2" t="s">
        <v>0</v>
      </c>
      <c r="B16" s="2" t="s">
        <v>1</v>
      </c>
      <c r="C16" s="2" t="s">
        <v>2</v>
      </c>
      <c r="D16" s="3" t="s">
        <v>3</v>
      </c>
      <c r="E16" s="4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5" t="s">
        <v>11</v>
      </c>
      <c r="M16" s="5" t="s">
        <v>12</v>
      </c>
      <c r="N16" s="5" t="s">
        <v>160</v>
      </c>
    </row>
    <row r="17" spans="1:14" ht="15" thickBot="1" x14ac:dyDescent="0.4">
      <c r="A17" s="43" t="s">
        <v>62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6"/>
    </row>
    <row r="18" spans="1:14" x14ac:dyDescent="0.35">
      <c r="A18" s="1">
        <v>6762278406</v>
      </c>
      <c r="B18" s="1" t="s">
        <v>63</v>
      </c>
      <c r="C18" s="1" t="s">
        <v>17</v>
      </c>
      <c r="D18" s="8" t="s">
        <v>18</v>
      </c>
      <c r="E18" s="8">
        <v>110</v>
      </c>
      <c r="F18" s="48" t="s">
        <v>168</v>
      </c>
      <c r="G18" s="1" t="s">
        <v>64</v>
      </c>
      <c r="H18" s="1" t="s">
        <v>65</v>
      </c>
      <c r="I18" s="1" t="s">
        <v>66</v>
      </c>
      <c r="J18" s="1" t="s">
        <v>67</v>
      </c>
      <c r="K18" s="33">
        <v>16</v>
      </c>
      <c r="L18" s="34">
        <v>8.5980000000000008</v>
      </c>
      <c r="M18" s="9">
        <v>11.058999999999999</v>
      </c>
      <c r="N18" s="10">
        <v>46022</v>
      </c>
    </row>
    <row r="19" spans="1:14" ht="15" thickBot="1" x14ac:dyDescent="0.4">
      <c r="A19" s="1">
        <v>6762278406</v>
      </c>
      <c r="B19" s="1" t="s">
        <v>68</v>
      </c>
      <c r="C19" s="1" t="s">
        <v>17</v>
      </c>
      <c r="D19" s="8" t="s">
        <v>18</v>
      </c>
      <c r="E19" s="8">
        <v>111</v>
      </c>
      <c r="F19" s="49" t="s">
        <v>169</v>
      </c>
      <c r="G19" s="14" t="s">
        <v>151</v>
      </c>
      <c r="H19" s="1" t="s">
        <v>69</v>
      </c>
      <c r="I19" s="1" t="s">
        <v>70</v>
      </c>
      <c r="J19" s="1" t="s">
        <v>71</v>
      </c>
      <c r="K19" s="33">
        <v>4</v>
      </c>
      <c r="L19" s="38">
        <v>338.46499999999997</v>
      </c>
      <c r="M19" s="15">
        <v>151</v>
      </c>
      <c r="N19" s="10">
        <v>46022</v>
      </c>
    </row>
    <row r="20" spans="1:14" x14ac:dyDescent="0.35">
      <c r="A20" s="1">
        <v>6762278406</v>
      </c>
      <c r="B20" s="1" t="s">
        <v>68</v>
      </c>
      <c r="C20" s="1" t="s">
        <v>17</v>
      </c>
      <c r="D20" s="8" t="s">
        <v>18</v>
      </c>
      <c r="E20" s="8">
        <v>110</v>
      </c>
      <c r="F20" s="48" t="s">
        <v>170</v>
      </c>
      <c r="G20" s="14" t="s">
        <v>158</v>
      </c>
      <c r="H20" s="1" t="s">
        <v>69</v>
      </c>
      <c r="I20" s="1" t="s">
        <v>159</v>
      </c>
      <c r="J20" s="1" t="s">
        <v>71</v>
      </c>
      <c r="K20" s="45">
        <v>4</v>
      </c>
      <c r="L20" s="38">
        <v>9.8379999999999992</v>
      </c>
      <c r="M20" s="15">
        <v>0</v>
      </c>
      <c r="N20" s="10">
        <v>46022</v>
      </c>
    </row>
    <row r="21" spans="1:14" x14ac:dyDescent="0.35">
      <c r="A21" s="1">
        <v>6762278406</v>
      </c>
      <c r="B21" s="1" t="s">
        <v>72</v>
      </c>
      <c r="C21" s="1" t="s">
        <v>17</v>
      </c>
      <c r="D21" s="8" t="s">
        <v>18</v>
      </c>
      <c r="E21" s="8">
        <v>110</v>
      </c>
      <c r="F21" s="49" t="s">
        <v>171</v>
      </c>
      <c r="G21" s="1" t="s">
        <v>73</v>
      </c>
      <c r="H21" s="1" t="s">
        <v>74</v>
      </c>
      <c r="I21" s="1" t="s">
        <v>75</v>
      </c>
      <c r="J21" s="1" t="s">
        <v>76</v>
      </c>
      <c r="K21" s="33" t="s">
        <v>77</v>
      </c>
      <c r="L21" s="34">
        <v>26.788</v>
      </c>
      <c r="M21" s="9">
        <v>27</v>
      </c>
      <c r="N21" s="10">
        <v>46022</v>
      </c>
    </row>
    <row r="22" spans="1:14" ht="15" thickBot="1" x14ac:dyDescent="0.4">
      <c r="A22" s="1">
        <v>6762278406</v>
      </c>
      <c r="B22" s="1" t="s">
        <v>78</v>
      </c>
      <c r="C22" s="1" t="s">
        <v>17</v>
      </c>
      <c r="D22" s="8" t="s">
        <v>18</v>
      </c>
      <c r="E22" s="8">
        <v>121</v>
      </c>
      <c r="F22" s="50" t="s">
        <v>163</v>
      </c>
      <c r="G22" s="1" t="s">
        <v>79</v>
      </c>
      <c r="H22" s="1" t="s">
        <v>80</v>
      </c>
      <c r="I22" s="1" t="s">
        <v>81</v>
      </c>
      <c r="J22" s="1" t="s">
        <v>82</v>
      </c>
      <c r="K22" s="45">
        <v>29</v>
      </c>
      <c r="L22" s="34">
        <v>343.82100000000003</v>
      </c>
      <c r="M22" s="9">
        <v>345</v>
      </c>
      <c r="N22" s="10">
        <v>46022</v>
      </c>
    </row>
    <row r="23" spans="1:14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12" t="s">
        <v>61</v>
      </c>
      <c r="L23" s="35">
        <f>SUM(L18:L22)</f>
        <v>727.51</v>
      </c>
      <c r="M23" s="12">
        <f>SUM(M18:M22)</f>
        <v>534.05899999999997</v>
      </c>
      <c r="N23" s="1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3"/>
      <c r="M24" s="13"/>
      <c r="N24" s="1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3"/>
      <c r="M25" s="13"/>
      <c r="N25" s="1"/>
    </row>
    <row r="26" spans="1:14" ht="29" x14ac:dyDescent="0.35">
      <c r="A26" s="2" t="s">
        <v>0</v>
      </c>
      <c r="B26" s="2" t="s">
        <v>1</v>
      </c>
      <c r="C26" s="2" t="s">
        <v>2</v>
      </c>
      <c r="D26" s="3" t="s">
        <v>3</v>
      </c>
      <c r="E26" s="4" t="s">
        <v>83</v>
      </c>
      <c r="F26" s="2" t="s">
        <v>5</v>
      </c>
      <c r="G26" s="2" t="s">
        <v>6</v>
      </c>
      <c r="H26" s="2" t="s">
        <v>7</v>
      </c>
      <c r="I26" s="2" t="s">
        <v>8</v>
      </c>
      <c r="J26" s="2" t="s">
        <v>9</v>
      </c>
      <c r="K26" s="2" t="s">
        <v>10</v>
      </c>
      <c r="L26" s="5" t="s">
        <v>11</v>
      </c>
      <c r="M26" s="5" t="s">
        <v>12</v>
      </c>
      <c r="N26" s="5" t="s">
        <v>160</v>
      </c>
    </row>
    <row r="27" spans="1:14" ht="15" thickBot="1" x14ac:dyDescent="0.4">
      <c r="A27" s="43" t="s">
        <v>84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6"/>
    </row>
    <row r="28" spans="1:14" ht="29" x14ac:dyDescent="0.35">
      <c r="A28" s="1">
        <v>7691949726</v>
      </c>
      <c r="B28" s="1" t="s">
        <v>85</v>
      </c>
      <c r="C28" s="1" t="s">
        <v>86</v>
      </c>
      <c r="D28" s="8" t="s">
        <v>18</v>
      </c>
      <c r="E28" s="8">
        <v>110</v>
      </c>
      <c r="F28" s="51" t="s">
        <v>172</v>
      </c>
      <c r="G28" s="1" t="s">
        <v>87</v>
      </c>
      <c r="H28" s="1" t="s">
        <v>88</v>
      </c>
      <c r="I28" s="1" t="s">
        <v>89</v>
      </c>
      <c r="J28" s="1" t="s">
        <v>90</v>
      </c>
      <c r="K28" s="44">
        <v>73</v>
      </c>
      <c r="L28" s="36">
        <v>83.14</v>
      </c>
      <c r="M28" s="16">
        <v>66</v>
      </c>
      <c r="N28" s="14" t="s">
        <v>91</v>
      </c>
    </row>
    <row r="29" spans="1:14" ht="15" thickBot="1" x14ac:dyDescent="0.4">
      <c r="A29" s="1">
        <v>7691949726</v>
      </c>
      <c r="B29" s="1" t="s">
        <v>93</v>
      </c>
      <c r="C29" s="1" t="s">
        <v>94</v>
      </c>
      <c r="D29" s="8" t="s">
        <v>18</v>
      </c>
      <c r="E29" s="8">
        <v>110</v>
      </c>
      <c r="F29" s="52" t="s">
        <v>173</v>
      </c>
      <c r="G29" s="17" t="s">
        <v>152</v>
      </c>
      <c r="H29" s="1" t="s">
        <v>95</v>
      </c>
      <c r="I29" s="1" t="s">
        <v>96</v>
      </c>
      <c r="J29" s="1" t="s">
        <v>97</v>
      </c>
      <c r="K29" s="1">
        <v>63</v>
      </c>
      <c r="L29" s="36">
        <v>30.03</v>
      </c>
      <c r="M29" s="16">
        <v>28</v>
      </c>
      <c r="N29" s="14" t="s">
        <v>98</v>
      </c>
    </row>
    <row r="30" spans="1:14" ht="29.5" thickBot="1" x14ac:dyDescent="0.4">
      <c r="A30" s="1" t="s">
        <v>92</v>
      </c>
      <c r="B30" s="1" t="s">
        <v>99</v>
      </c>
      <c r="C30" s="1" t="s">
        <v>100</v>
      </c>
      <c r="D30" s="11" t="s">
        <v>47</v>
      </c>
      <c r="E30" s="8">
        <v>390</v>
      </c>
      <c r="F30" s="47" t="s">
        <v>167</v>
      </c>
      <c r="G30" s="1" t="s">
        <v>101</v>
      </c>
      <c r="H30" s="1" t="s">
        <v>49</v>
      </c>
      <c r="I30" s="1" t="s">
        <v>50</v>
      </c>
      <c r="J30" s="1" t="s">
        <v>102</v>
      </c>
      <c r="K30" s="1">
        <v>76</v>
      </c>
      <c r="L30" s="36">
        <v>1474.261</v>
      </c>
      <c r="M30" s="16">
        <v>866</v>
      </c>
      <c r="N30" s="14" t="s">
        <v>103</v>
      </c>
    </row>
    <row r="31" spans="1:14" x14ac:dyDescent="0.3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12" t="s">
        <v>61</v>
      </c>
      <c r="L31" s="37">
        <f>SUM(L28:L30)</f>
        <v>1587.431</v>
      </c>
      <c r="M31" s="12">
        <f>SUM(M28:M30)</f>
        <v>960</v>
      </c>
      <c r="N31" s="18"/>
    </row>
    <row r="32" spans="1:14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3"/>
      <c r="M32" s="13"/>
      <c r="N32" s="1"/>
    </row>
    <row r="33" spans="1:14" ht="29" x14ac:dyDescent="0.35">
      <c r="A33" s="2" t="s">
        <v>0</v>
      </c>
      <c r="B33" s="2" t="s">
        <v>1</v>
      </c>
      <c r="C33" s="2" t="s">
        <v>2</v>
      </c>
      <c r="D33" s="3" t="s">
        <v>3</v>
      </c>
      <c r="E33" s="4" t="s">
        <v>83</v>
      </c>
      <c r="F33" s="2" t="s">
        <v>5</v>
      </c>
      <c r="G33" s="2" t="s">
        <v>6</v>
      </c>
      <c r="H33" s="2" t="s">
        <v>7</v>
      </c>
      <c r="I33" s="2" t="s">
        <v>8</v>
      </c>
      <c r="J33" s="2" t="s">
        <v>9</v>
      </c>
      <c r="K33" s="2" t="s">
        <v>10</v>
      </c>
      <c r="L33" s="5" t="s">
        <v>11</v>
      </c>
      <c r="M33" s="5" t="s">
        <v>12</v>
      </c>
      <c r="N33" s="5" t="s">
        <v>160</v>
      </c>
    </row>
    <row r="34" spans="1:14" ht="15" thickBot="1" x14ac:dyDescent="0.4">
      <c r="A34" s="43" t="s">
        <v>104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6"/>
    </row>
    <row r="35" spans="1:14" x14ac:dyDescent="0.35">
      <c r="A35" s="1">
        <v>6340126424</v>
      </c>
      <c r="B35" s="1" t="s">
        <v>105</v>
      </c>
      <c r="C35" s="1" t="s">
        <v>106</v>
      </c>
      <c r="D35" s="8" t="s">
        <v>18</v>
      </c>
      <c r="E35" s="8">
        <v>154</v>
      </c>
      <c r="F35" s="48" t="s">
        <v>161</v>
      </c>
      <c r="G35" s="1" t="s">
        <v>107</v>
      </c>
      <c r="H35" s="1" t="s">
        <v>108</v>
      </c>
      <c r="I35" s="1" t="s">
        <v>109</v>
      </c>
      <c r="J35" s="1" t="s">
        <v>110</v>
      </c>
      <c r="K35" s="1">
        <v>19</v>
      </c>
      <c r="L35" s="36">
        <v>245</v>
      </c>
      <c r="M35" s="9">
        <v>245</v>
      </c>
      <c r="N35" s="10">
        <v>46022</v>
      </c>
    </row>
    <row r="36" spans="1:14" x14ac:dyDescent="0.35">
      <c r="A36" s="1">
        <v>6340126424</v>
      </c>
      <c r="B36" s="1" t="s">
        <v>111</v>
      </c>
      <c r="C36" s="1" t="s">
        <v>106</v>
      </c>
      <c r="D36" s="8" t="s">
        <v>18</v>
      </c>
      <c r="E36" s="8">
        <v>110</v>
      </c>
      <c r="F36" s="1" t="s">
        <v>112</v>
      </c>
      <c r="G36" s="1" t="s">
        <v>113</v>
      </c>
      <c r="H36" s="1" t="s">
        <v>114</v>
      </c>
      <c r="I36" s="1" t="s">
        <v>115</v>
      </c>
      <c r="J36" s="1" t="s">
        <v>116</v>
      </c>
      <c r="K36" s="1">
        <v>9</v>
      </c>
      <c r="L36" s="36"/>
      <c r="M36" s="9">
        <v>3.9</v>
      </c>
      <c r="N36" s="10">
        <v>46022</v>
      </c>
    </row>
    <row r="37" spans="1:1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2" t="s">
        <v>61</v>
      </c>
      <c r="L37" s="37">
        <f>SUM(L35:L36)</f>
        <v>245</v>
      </c>
      <c r="M37" s="12">
        <f>SUM(M35:M36)</f>
        <v>248.9</v>
      </c>
      <c r="N37" s="1"/>
    </row>
    <row r="38" spans="1:1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9" x14ac:dyDescent="0.35">
      <c r="A39" s="2" t="s">
        <v>0</v>
      </c>
      <c r="B39" s="2" t="s">
        <v>1</v>
      </c>
      <c r="C39" s="2" t="s">
        <v>2</v>
      </c>
      <c r="D39" s="3" t="s">
        <v>3</v>
      </c>
      <c r="E39" s="4" t="s">
        <v>83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31" t="s">
        <v>11</v>
      </c>
      <c r="M39" s="32" t="s">
        <v>12</v>
      </c>
      <c r="N39" s="5" t="s">
        <v>160</v>
      </c>
    </row>
    <row r="40" spans="1:14" ht="15" thickBot="1" x14ac:dyDescent="0.4">
      <c r="A40" s="43" t="s">
        <v>117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6"/>
    </row>
    <row r="41" spans="1:14" ht="15" thickBot="1" x14ac:dyDescent="0.4">
      <c r="A41" s="7" t="s">
        <v>118</v>
      </c>
      <c r="B41" s="1" t="s">
        <v>119</v>
      </c>
      <c r="C41" s="1" t="s">
        <v>120</v>
      </c>
      <c r="D41" s="8" t="s">
        <v>18</v>
      </c>
      <c r="E41" s="8">
        <v>724</v>
      </c>
      <c r="F41" s="51" t="s">
        <v>174</v>
      </c>
      <c r="G41" s="1" t="s">
        <v>121</v>
      </c>
      <c r="H41" s="1" t="s">
        <v>122</v>
      </c>
      <c r="I41" s="1" t="s">
        <v>123</v>
      </c>
      <c r="J41" s="1" t="s">
        <v>124</v>
      </c>
      <c r="K41" s="1">
        <v>21</v>
      </c>
      <c r="L41" s="39">
        <v>1925.249</v>
      </c>
      <c r="M41" s="19">
        <v>1926</v>
      </c>
      <c r="N41" s="20">
        <v>46022</v>
      </c>
    </row>
    <row r="42" spans="1:14" x14ac:dyDescent="0.35">
      <c r="A42" s="7" t="s">
        <v>153</v>
      </c>
      <c r="B42" s="1" t="s">
        <v>125</v>
      </c>
      <c r="C42" s="1" t="s">
        <v>120</v>
      </c>
      <c r="D42" s="8" t="s">
        <v>18</v>
      </c>
      <c r="E42" s="8">
        <v>603</v>
      </c>
      <c r="F42" s="51" t="s">
        <v>175</v>
      </c>
      <c r="G42" s="14" t="s">
        <v>154</v>
      </c>
      <c r="H42" s="1" t="s">
        <v>126</v>
      </c>
      <c r="I42" s="1" t="s">
        <v>156</v>
      </c>
      <c r="J42" s="1" t="s">
        <v>90</v>
      </c>
      <c r="K42" s="1">
        <v>1</v>
      </c>
      <c r="L42" s="21">
        <v>2412.7060000000001</v>
      </c>
      <c r="M42" s="22">
        <v>2412</v>
      </c>
      <c r="N42" s="20">
        <v>46022</v>
      </c>
    </row>
    <row r="43" spans="1:14" x14ac:dyDescent="0.35">
      <c r="A43" s="7" t="s">
        <v>118</v>
      </c>
      <c r="B43" s="1" t="s">
        <v>125</v>
      </c>
      <c r="C43" s="1" t="s">
        <v>120</v>
      </c>
      <c r="D43" s="8" t="s">
        <v>18</v>
      </c>
      <c r="E43" s="23" t="s">
        <v>155</v>
      </c>
      <c r="F43" s="53" t="s">
        <v>176</v>
      </c>
      <c r="G43" s="14" t="s">
        <v>157</v>
      </c>
      <c r="H43" s="1" t="s">
        <v>126</v>
      </c>
      <c r="I43" s="1" t="s">
        <v>127</v>
      </c>
      <c r="J43" s="1" t="s">
        <v>90</v>
      </c>
      <c r="K43" s="1">
        <v>1</v>
      </c>
      <c r="L43" s="21">
        <v>43.914000000000001</v>
      </c>
      <c r="M43" s="22">
        <v>44</v>
      </c>
      <c r="N43" s="20">
        <v>46022</v>
      </c>
    </row>
    <row r="44" spans="1:14" ht="15" thickBot="1" x14ac:dyDescent="0.4">
      <c r="A44" s="7" t="s">
        <v>118</v>
      </c>
      <c r="B44" s="1" t="s">
        <v>128</v>
      </c>
      <c r="C44" s="1" t="s">
        <v>120</v>
      </c>
      <c r="D44" s="8" t="s">
        <v>18</v>
      </c>
      <c r="E44" s="8">
        <v>711</v>
      </c>
      <c r="F44" s="52" t="s">
        <v>177</v>
      </c>
      <c r="G44" s="1" t="s">
        <v>129</v>
      </c>
      <c r="H44" s="1" t="s">
        <v>130</v>
      </c>
      <c r="I44" s="1" t="s">
        <v>131</v>
      </c>
      <c r="J44" s="1" t="s">
        <v>132</v>
      </c>
      <c r="K44" s="1">
        <v>17</v>
      </c>
      <c r="L44" s="39">
        <v>2546.35</v>
      </c>
      <c r="M44" s="19">
        <v>2547</v>
      </c>
      <c r="N44" s="20">
        <v>46022</v>
      </c>
    </row>
    <row r="45" spans="1:14" ht="29" x14ac:dyDescent="0.35">
      <c r="A45" s="7" t="s">
        <v>118</v>
      </c>
      <c r="B45" s="1" t="s">
        <v>133</v>
      </c>
      <c r="C45" s="1" t="s">
        <v>106</v>
      </c>
      <c r="D45" s="8" t="s">
        <v>18</v>
      </c>
      <c r="E45" s="8">
        <v>350</v>
      </c>
      <c r="F45" s="46" t="s">
        <v>178</v>
      </c>
      <c r="G45" s="1" t="s">
        <v>134</v>
      </c>
      <c r="H45" s="1" t="s">
        <v>135</v>
      </c>
      <c r="I45" s="1" t="s">
        <v>136</v>
      </c>
      <c r="J45" s="1" t="s">
        <v>137</v>
      </c>
      <c r="K45" s="1">
        <v>58</v>
      </c>
      <c r="L45" s="39">
        <v>604.452</v>
      </c>
      <c r="M45" s="19">
        <v>605</v>
      </c>
      <c r="N45" s="24" t="s">
        <v>138</v>
      </c>
    </row>
    <row r="46" spans="1:14" ht="29.5" thickBot="1" x14ac:dyDescent="0.4">
      <c r="A46" s="7" t="s">
        <v>118</v>
      </c>
      <c r="B46" s="1" t="s">
        <v>139</v>
      </c>
      <c r="C46" s="1" t="s">
        <v>106</v>
      </c>
      <c r="D46" s="8" t="s">
        <v>18</v>
      </c>
      <c r="E46" s="8">
        <v>110</v>
      </c>
      <c r="F46" s="54" t="s">
        <v>179</v>
      </c>
      <c r="G46" s="1" t="s">
        <v>140</v>
      </c>
      <c r="H46" s="1" t="s">
        <v>141</v>
      </c>
      <c r="I46" s="1" t="s">
        <v>142</v>
      </c>
      <c r="J46" s="1" t="s">
        <v>143</v>
      </c>
      <c r="K46" s="1">
        <v>1</v>
      </c>
      <c r="L46" s="39">
        <v>34.779000000000003</v>
      </c>
      <c r="M46" s="19">
        <v>35</v>
      </c>
      <c r="N46" s="24" t="s">
        <v>138</v>
      </c>
    </row>
    <row r="47" spans="1:14" x14ac:dyDescent="0.35">
      <c r="A47" s="7"/>
      <c r="B47" s="1"/>
      <c r="C47" s="1"/>
      <c r="D47" s="1"/>
      <c r="E47" s="1"/>
      <c r="F47" s="1"/>
      <c r="G47" s="1"/>
      <c r="H47" s="1"/>
      <c r="I47" s="1"/>
      <c r="J47" s="1"/>
      <c r="K47" s="28" t="s">
        <v>61</v>
      </c>
      <c r="L47" s="40">
        <f>SUM(L41:L46)</f>
        <v>7567.45</v>
      </c>
      <c r="M47" s="29">
        <f>SUM(M41:M46)</f>
        <v>7569</v>
      </c>
      <c r="N47" s="1"/>
    </row>
    <row r="48" spans="1:1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9" x14ac:dyDescent="0.35">
      <c r="A49" s="2" t="s">
        <v>0</v>
      </c>
      <c r="B49" s="2" t="s">
        <v>1</v>
      </c>
      <c r="C49" s="2" t="s">
        <v>2</v>
      </c>
      <c r="D49" s="3" t="s">
        <v>3</v>
      </c>
      <c r="E49" s="4" t="s">
        <v>83</v>
      </c>
      <c r="F49" s="2" t="s">
        <v>5</v>
      </c>
      <c r="G49" s="2" t="s">
        <v>6</v>
      </c>
      <c r="H49" s="2" t="s">
        <v>7</v>
      </c>
      <c r="I49" s="2" t="s">
        <v>8</v>
      </c>
      <c r="J49" s="2" t="s">
        <v>9</v>
      </c>
      <c r="K49" s="2" t="s">
        <v>10</v>
      </c>
      <c r="L49" s="31" t="s">
        <v>11</v>
      </c>
      <c r="M49" s="31" t="s">
        <v>12</v>
      </c>
      <c r="N49" s="5" t="s">
        <v>13</v>
      </c>
    </row>
    <row r="50" spans="1:14" ht="15" thickBot="1" x14ac:dyDescent="0.4">
      <c r="A50" s="43" t="s">
        <v>144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6"/>
    </row>
    <row r="51" spans="1:14" ht="29.5" thickBot="1" x14ac:dyDescent="0.4">
      <c r="A51" s="1">
        <v>6922477280</v>
      </c>
      <c r="B51" s="1" t="s">
        <v>145</v>
      </c>
      <c r="C51" s="1" t="s">
        <v>120</v>
      </c>
      <c r="D51" s="8" t="s">
        <v>18</v>
      </c>
      <c r="E51" s="8">
        <v>110</v>
      </c>
      <c r="F51" s="55" t="s">
        <v>180</v>
      </c>
      <c r="G51" s="1" t="s">
        <v>146</v>
      </c>
      <c r="H51" s="1" t="s">
        <v>147</v>
      </c>
      <c r="I51" s="1" t="s">
        <v>148</v>
      </c>
      <c r="J51" s="1" t="s">
        <v>149</v>
      </c>
      <c r="K51" s="1">
        <v>17</v>
      </c>
      <c r="L51" s="25">
        <v>130.18700000000001</v>
      </c>
      <c r="M51" s="25">
        <v>131</v>
      </c>
      <c r="N51" s="26" t="s">
        <v>150</v>
      </c>
    </row>
    <row r="52" spans="1:14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2" t="s">
        <v>61</v>
      </c>
      <c r="L52" s="30">
        <f>SUM(L51)</f>
        <v>130.18700000000001</v>
      </c>
      <c r="M52" s="30">
        <f>SUM(M51)</f>
        <v>131</v>
      </c>
      <c r="N52" s="1"/>
    </row>
  </sheetData>
  <autoFilter ref="A1:M1" xr:uid="{5C63BA2C-FE8E-4BE6-80CF-5B59B1FB2C1A}"/>
  <mergeCells count="9">
    <mergeCell ref="A2:M2"/>
    <mergeCell ref="A14:J14"/>
    <mergeCell ref="A17:M17"/>
    <mergeCell ref="A23:J23"/>
    <mergeCell ref="A50:M50"/>
    <mergeCell ref="A31:J31"/>
    <mergeCell ref="A34:M34"/>
    <mergeCell ref="A40:M40"/>
    <mergeCell ref="A27:M27"/>
  </mergeCells>
  <phoneticPr fontId="5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Prokopiuk</dc:creator>
  <cp:lastModifiedBy>Marcin Prokopiuk</cp:lastModifiedBy>
  <dcterms:created xsi:type="dcterms:W3CDTF">2025-09-24T12:10:28Z</dcterms:created>
  <dcterms:modified xsi:type="dcterms:W3CDTF">2025-11-24T15:54:16Z</dcterms:modified>
</cp:coreProperties>
</file>