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_Magda\2024\192_TP-ZP-D-2024-DOSTAWA ODCZYNNIKOW\3_SWZ_Platforma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4" i="1" l="1"/>
  <c r="L13" i="1" l="1"/>
  <c r="J5" i="1"/>
  <c r="L5" i="1" s="1"/>
  <c r="J6" i="1"/>
  <c r="L6" i="1" s="1"/>
  <c r="J7" i="1"/>
  <c r="L7" i="1" s="1"/>
  <c r="J8" i="1"/>
  <c r="L8" i="1" s="1"/>
  <c r="J9" i="1"/>
  <c r="L9" i="1" s="1"/>
  <c r="J10" i="1"/>
  <c r="L10" i="1" s="1"/>
  <c r="J11" i="1"/>
  <c r="L11" i="1" s="1"/>
  <c r="J12" i="1"/>
  <c r="L12" i="1" s="1"/>
  <c r="J13" i="1"/>
  <c r="J14" i="1"/>
  <c r="L14" i="1" s="1"/>
  <c r="J15" i="1"/>
  <c r="L15" i="1" s="1"/>
  <c r="J16" i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4" i="1"/>
  <c r="J24" i="1" s="1"/>
  <c r="L4" i="1" l="1"/>
  <c r="L24" i="1" s="1"/>
</calcChain>
</file>

<file path=xl/sharedStrings.xml><?xml version="1.0" encoding="utf-8"?>
<sst xmlns="http://schemas.openxmlformats.org/spreadsheetml/2006/main" count="56" uniqueCount="37">
  <si>
    <t>L.p.</t>
  </si>
  <si>
    <t>Nazwa asortymentu towaru</t>
  </si>
  <si>
    <t>J.m.</t>
  </si>
  <si>
    <t>Szacunk. zapotrzeb. na okres 36 m-cy</t>
  </si>
  <si>
    <t>Nazwa handlowa, nr katalogowy oferowanego asortymentu</t>
  </si>
  <si>
    <t>Nazwa i nr dokumentu dopuszczającego do obrotu i używania</t>
  </si>
  <si>
    <t>Cena jedn. /j.m./ netto w zł</t>
  </si>
  <si>
    <t>Cena jedn. /j.m./ brutto w zł</t>
  </si>
  <si>
    <t>Wartość netto w zł</t>
  </si>
  <si>
    <t>Podatek VAT (%)</t>
  </si>
  <si>
    <t>Wartość brutto w zł</t>
  </si>
  <si>
    <t>PAKIET 1 – DOSTAWA ODCZYNNIKÓW – PRACOWNIA DIAGNOSTYKI DERMATOLOGICZNEJ – MIKOLOGIA, PL.HALLERA 1</t>
  </si>
  <si>
    <r>
      <rPr>
        <b/>
        <sz val="11"/>
        <color rgb="FF000000"/>
        <rFont val="Arial"/>
        <family val="2"/>
        <charset val="238"/>
      </rPr>
      <t>Podłoże Sabouraud Dextrose Agar z chloramfenikolem i aktidionem</t>
    </r>
    <r>
      <rPr>
        <sz val="11"/>
        <color theme="1"/>
        <rFont val="Calibri"/>
        <family val="2"/>
        <charset val="238"/>
        <scheme val="minor"/>
      </rPr>
      <t xml:space="preserve"> - gotowe płytki z podłożem  (opakowanie zawiera 10szt  płytek   90mm)                  </t>
    </r>
  </si>
  <si>
    <t xml:space="preserve">opak  </t>
  </si>
  <si>
    <r>
      <rPr>
        <b/>
        <sz val="11"/>
        <color rgb="FF000000"/>
        <rFont val="Arial"/>
        <family val="2"/>
        <charset val="238"/>
      </rPr>
      <t>CHROMagar Candida</t>
    </r>
    <r>
      <rPr>
        <sz val="11"/>
        <color theme="1"/>
        <rFont val="Calibri"/>
        <family val="2"/>
        <charset val="238"/>
        <scheme val="minor"/>
      </rPr>
      <t xml:space="preserve"> Podłoże chromogenne do izolacji i róznicowania drożdżaków (opakowanie zawiera 10 płytek 90 mm)</t>
    </r>
  </si>
  <si>
    <r>
      <rPr>
        <b/>
        <sz val="11"/>
        <color rgb="FF000000"/>
        <rFont val="Arial"/>
        <family val="2"/>
        <charset val="238"/>
      </rPr>
      <t>CHROMagar Candida Plus</t>
    </r>
    <r>
      <rPr>
        <sz val="11"/>
        <color theme="1"/>
        <rFont val="Calibri"/>
        <family val="2"/>
        <charset val="238"/>
        <scheme val="minor"/>
      </rPr>
      <t xml:space="preserve"> (opakowanie zawiera 10 płytek 90 mm)</t>
    </r>
  </si>
  <si>
    <r>
      <rPr>
        <b/>
        <sz val="11"/>
        <color rgb="FF000000"/>
        <rFont val="Arial"/>
        <family val="2"/>
        <charset val="238"/>
      </rPr>
      <t>CHROMagar Malassezia</t>
    </r>
    <r>
      <rPr>
        <sz val="11"/>
        <color theme="1"/>
        <rFont val="Calibri"/>
        <family val="2"/>
        <charset val="238"/>
        <scheme val="minor"/>
      </rPr>
      <t xml:space="preserve">  (opakowanie zawiera 10 szt płytek 90mm)</t>
    </r>
  </si>
  <si>
    <r>
      <rPr>
        <b/>
        <sz val="11"/>
        <color rgb="FF000000"/>
        <rFont val="Arial"/>
        <family val="2"/>
        <charset val="238"/>
      </rPr>
      <t>Czapex Dox Agar</t>
    </r>
    <r>
      <rPr>
        <sz val="11"/>
        <color theme="1"/>
        <rFont val="Calibri"/>
        <family val="2"/>
        <charset val="238"/>
        <scheme val="minor"/>
      </rPr>
      <t xml:space="preserve"> (opakowanie zawiera 10 szt. płytek 90mm)</t>
    </r>
  </si>
  <si>
    <r>
      <rPr>
        <b/>
        <sz val="11"/>
        <color rgb="FF000000"/>
        <rFont val="Arial"/>
        <family val="2"/>
        <charset val="238"/>
      </rPr>
      <t>Dermatest Agar</t>
    </r>
    <r>
      <rPr>
        <sz val="11"/>
        <color theme="1"/>
        <rFont val="Calibri"/>
        <family val="2"/>
        <charset val="238"/>
        <scheme val="minor"/>
      </rPr>
      <t xml:space="preserve"> -Podłoże do jakościowego wykrywania i selektywnej izolacji dermatofitów (zawierające pepton sojowy,agar,glukozę,cykloheksimid,czerwień fenolową,gentamycynę,chlortetracyklinę) - opakowanie zawiera 10szt płytek 90mm</t>
    </r>
  </si>
  <si>
    <r>
      <rPr>
        <b/>
        <sz val="11"/>
        <color rgb="FF000000"/>
        <rFont val="Arial"/>
        <family val="2"/>
        <charset val="238"/>
      </rPr>
      <t>Malt Extract Agar</t>
    </r>
    <r>
      <rPr>
        <sz val="11"/>
        <color theme="1"/>
        <rFont val="Calibri"/>
        <family val="2"/>
        <charset val="238"/>
        <scheme val="minor"/>
      </rPr>
      <t xml:space="preserve"> -podłoże wybiórcze do izolacji drożdży,zawierające ekstrakt słodowy 30,0g, pepton sojowy 3,0g, agar 15,0g ,butelka 100ml</t>
    </r>
  </si>
  <si>
    <r>
      <t xml:space="preserve">Mueller Hinton II Agar +5%HB+20%NAD </t>
    </r>
    <r>
      <rPr>
        <sz val="11"/>
        <color theme="1"/>
        <rFont val="Calibri"/>
        <family val="2"/>
        <charset val="238"/>
        <scheme val="minor"/>
      </rPr>
      <t>- gotowe podłoże,opakowanie zawiera 10szt płytek 90mm</t>
    </r>
  </si>
  <si>
    <r>
      <rPr>
        <b/>
        <sz val="11"/>
        <color rgb="FF000000"/>
        <rFont val="Arial"/>
        <family val="2"/>
        <charset val="238"/>
      </rPr>
      <t>Thayer Martin Agar</t>
    </r>
    <r>
      <rPr>
        <sz val="11"/>
        <color theme="1"/>
        <rFont val="Calibri"/>
        <family val="2"/>
        <charset val="238"/>
        <scheme val="minor"/>
      </rPr>
      <t xml:space="preserve"> (opakowanie zawiera 10szt płytek 90mm)</t>
    </r>
  </si>
  <si>
    <r>
      <t xml:space="preserve">Sabouraud Dextrose Agar </t>
    </r>
    <r>
      <rPr>
        <sz val="11"/>
        <color theme="1"/>
        <rFont val="Calibri"/>
        <family val="2"/>
        <charset val="238"/>
        <scheme val="minor"/>
      </rPr>
      <t>-gotowe podłoże ,opakowanie zawiera 10szt płytek 90mm</t>
    </r>
  </si>
  <si>
    <r>
      <rPr>
        <b/>
        <sz val="11"/>
        <color rgb="FF000000"/>
        <rFont val="Arial"/>
        <family val="2"/>
        <charset val="238"/>
      </rPr>
      <t>Potato Dextrose Agar+Chloraramfenicol</t>
    </r>
    <r>
      <rPr>
        <sz val="11"/>
        <color theme="1"/>
        <rFont val="Calibri"/>
        <family val="2"/>
        <charset val="238"/>
        <scheme val="minor"/>
      </rPr>
      <t xml:space="preserve"> - podłoże gotowe,opakowanie zawiera 10szt płytek 90mm</t>
    </r>
  </si>
  <si>
    <r>
      <t xml:space="preserve">Corn Meal Agar + 1% tween 80 </t>
    </r>
    <r>
      <rPr>
        <sz val="11"/>
        <color theme="1"/>
        <rFont val="Calibri"/>
        <family val="2"/>
        <charset val="238"/>
        <scheme val="minor"/>
      </rPr>
      <t>- opakowanie 100ml</t>
    </r>
  </si>
  <si>
    <r>
      <t>Sabouraud Dextrose Agar / CHROMagar Candida</t>
    </r>
    <r>
      <rPr>
        <sz val="11"/>
        <color theme="1"/>
        <rFont val="Calibri"/>
        <family val="2"/>
        <charset val="238"/>
        <scheme val="minor"/>
      </rPr>
      <t xml:space="preserve"> - podłoże na płytce dwusekcyjnej,gotowe do użycia ,opakowanie zawiera 10szt płytek</t>
    </r>
  </si>
  <si>
    <r>
      <rPr>
        <b/>
        <sz val="11"/>
        <color rgb="FF000000"/>
        <rFont val="Arial"/>
        <family val="2"/>
        <charset val="238"/>
      </rPr>
      <t>R.P.M.I.Agar</t>
    </r>
    <r>
      <rPr>
        <sz val="11"/>
        <color theme="1"/>
        <rFont val="Calibri"/>
        <family val="2"/>
        <charset val="238"/>
        <scheme val="minor"/>
      </rPr>
      <t xml:space="preserve"> -podłoze gotowe do użycia,opakowanie zawiera 20 szt płytek 90mm</t>
    </r>
  </si>
  <si>
    <t>RAZEM</t>
  </si>
  <si>
    <r>
      <rPr>
        <b/>
        <sz val="11"/>
        <color rgb="FF000000"/>
        <rFont val="Arial"/>
        <family val="2"/>
        <charset val="238"/>
      </rPr>
      <t>Christensen Agar dla dermatofitó</t>
    </r>
    <r>
      <rPr>
        <b/>
        <sz val="11"/>
        <color theme="1"/>
        <rFont val="Calibri"/>
        <family val="2"/>
        <charset val="238"/>
        <scheme val="minor"/>
      </rPr>
      <t>w</t>
    </r>
    <r>
      <rPr>
        <sz val="11"/>
        <color theme="1"/>
        <rFont val="Calibri"/>
        <family val="2"/>
        <charset val="238"/>
        <scheme val="minor"/>
      </rPr>
      <t xml:space="preserve"> - gotowe podłoże w probówce ,opakowanie zawiera 50 szt</t>
    </r>
  </si>
  <si>
    <r>
      <t xml:space="preserve">Dostawca zobowiązany jest do zapewnienia kontroli zewnątrzlaboratoryjnej "Hodowla grzybów" raz w roku - </t>
    </r>
    <r>
      <rPr>
        <b/>
        <sz val="11"/>
        <color rgb="FFFF3333"/>
        <rFont val="Arial"/>
        <family val="2"/>
        <charset val="238"/>
      </rPr>
      <t xml:space="preserve">nieodpłatnie  </t>
    </r>
    <r>
      <rPr>
        <i/>
        <sz val="11"/>
        <color rgb="FFFF3333"/>
        <rFont val="Arial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</t>
    </r>
  </si>
  <si>
    <t xml:space="preserve">Podłoże musi posiadać na każdej płytce czytelną datę ważności,nazwę podłoża ,nazwę producenta i nr serii                                                                      </t>
  </si>
  <si>
    <r>
      <rPr>
        <b/>
        <sz val="11"/>
        <color rgb="FF000000"/>
        <rFont val="Arial"/>
        <family val="2"/>
        <charset val="238"/>
      </rPr>
      <t>Sabouraud Dextrose Agar+Chloramfenikol+Actidion/Sabouraud Dextrose Agar+Chloramfenicol</t>
    </r>
    <r>
      <rPr>
        <sz val="11"/>
        <color theme="1"/>
        <rFont val="Calibri"/>
        <family val="2"/>
        <charset val="238"/>
        <scheme val="minor"/>
      </rPr>
      <t xml:space="preserve"> - podłoże na płytce dwusekcyjnej,gotowe do użycia,(opakowanie zawiera 10 szt płytek 90mm)</t>
    </r>
  </si>
  <si>
    <r>
      <rPr>
        <b/>
        <sz val="11"/>
        <color theme="1"/>
        <rFont val="Calibri"/>
        <family val="2"/>
        <charset val="238"/>
        <scheme val="minor"/>
      </rPr>
      <t>Nitrocefina</t>
    </r>
    <r>
      <rPr>
        <sz val="11"/>
        <color theme="1"/>
        <rFont val="Calibri"/>
        <family val="2"/>
        <charset val="238"/>
        <scheme val="minor"/>
      </rPr>
      <t xml:space="preserve"> - opakowanie 50 szt</t>
    </r>
  </si>
  <si>
    <r>
      <rPr>
        <b/>
        <sz val="11"/>
        <color theme="1"/>
        <rFont val="Calibri"/>
        <family val="2"/>
        <charset val="238"/>
        <scheme val="minor"/>
      </rPr>
      <t>Potasu wodorotlenek r-r 10%  cz.d.a</t>
    </r>
    <r>
      <rPr>
        <sz val="11"/>
        <color theme="1"/>
        <rFont val="Calibri"/>
        <family val="2"/>
        <charset val="238"/>
        <scheme val="minor"/>
      </rPr>
      <t>.- 100ml</t>
    </r>
  </si>
  <si>
    <r>
      <rPr>
        <b/>
        <sz val="11"/>
        <color theme="1"/>
        <rFont val="Calibri"/>
        <family val="2"/>
        <charset val="238"/>
        <scheme val="minor"/>
      </rPr>
      <t>Głaszczka typu L</t>
    </r>
    <r>
      <rPr>
        <sz val="11"/>
        <color theme="1"/>
        <rFont val="Calibri"/>
        <family val="2"/>
        <charset val="238"/>
        <scheme val="minor"/>
      </rPr>
      <t xml:space="preserve"> ,pakowana pojedyńczo,sterylna,op. 1000szt</t>
    </r>
  </si>
  <si>
    <r>
      <rPr>
        <b/>
        <sz val="11"/>
        <color theme="1"/>
        <rFont val="Calibri"/>
        <family val="2"/>
        <charset val="238"/>
        <scheme val="minor"/>
      </rPr>
      <t>Szalki Petriego</t>
    </r>
    <r>
      <rPr>
        <sz val="11"/>
        <color theme="1"/>
        <rFont val="Calibri"/>
        <family val="2"/>
        <charset val="238"/>
        <scheme val="minor"/>
      </rPr>
      <t xml:space="preserve"> fi 90/3 H14,2 ze znacznikiem,aseptyczne z wentylacją - opakowanie 600szt</t>
    </r>
  </si>
  <si>
    <r>
      <t>Podłoża na płytkach muszą mieć datę ważności</t>
    </r>
    <r>
      <rPr>
        <sz val="11"/>
        <color rgb="FFFF6600"/>
        <rFont val="Arial"/>
        <family val="2"/>
        <charset val="238"/>
      </rPr>
      <t xml:space="preserve"> </t>
    </r>
    <r>
      <rPr>
        <b/>
        <sz val="11"/>
        <color rgb="FFFF3333"/>
        <rFont val="Arial"/>
        <family val="2"/>
        <charset val="238"/>
      </rPr>
      <t>minimum 60 dni</t>
    </r>
    <r>
      <rPr>
        <sz val="11"/>
        <color rgb="FFFF6600"/>
        <rFont val="Arial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od momentu dostawy , z wyjątkiem podłoża Mueller Hinton II Agar +5%HB+20%NAD  -</t>
    </r>
    <r>
      <rPr>
        <b/>
        <sz val="11"/>
        <color rgb="FFFF0000"/>
        <rFont val="Calibri"/>
        <family val="2"/>
        <charset val="238"/>
      </rPr>
      <t xml:space="preserve"> minimum 30 dni</t>
    </r>
    <r>
      <rPr>
        <b/>
        <sz val="11"/>
        <color rgb="FF000000"/>
        <rFont val="Calibri"/>
        <family val="2"/>
        <charset val="238"/>
      </rPr>
      <t xml:space="preserve"> od momentu dostawy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</si>
</sst>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5]General"/>
    <numFmt numFmtId="165" formatCode="[$-415]0.00"/>
    <numFmt numFmtId="166" formatCode="[$-415]#,##0"/>
    <numFmt numFmtId="167" formatCode="[$-415]#,##0.00"/>
    <numFmt numFmtId="168" formatCode="[$-415]0%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99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3333"/>
      <name val="Arial"/>
      <family val="2"/>
      <charset val="238"/>
    </font>
    <font>
      <i/>
      <sz val="11"/>
      <color rgb="FFFF3333"/>
      <name val="Arial"/>
      <family val="2"/>
      <charset val="238"/>
    </font>
    <font>
      <sz val="11"/>
      <color rgb="FFFF66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31">
    <xf numFmtId="0" fontId="0" fillId="0" borderId="0" xfId="0"/>
    <xf numFmtId="164" fontId="3" fillId="0" borderId="1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top"/>
    </xf>
    <xf numFmtId="167" fontId="0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8" fontId="0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164" fontId="2" fillId="0" borderId="0" xfId="1" applyFont="1" applyFill="1" applyAlignment="1">
      <alignment horizontal="center"/>
    </xf>
    <xf numFmtId="164" fontId="4" fillId="2" borderId="1" xfId="1" applyFont="1" applyFill="1" applyBorder="1" applyAlignment="1">
      <alignment horizontal="center" vertical="top"/>
    </xf>
    <xf numFmtId="167" fontId="4" fillId="2" borderId="1" xfId="1" applyNumberFormat="1" applyFont="1" applyFill="1" applyBorder="1" applyAlignment="1">
      <alignment horizontal="center" vertical="center"/>
    </xf>
    <xf numFmtId="164" fontId="2" fillId="0" borderId="0" xfId="1" applyFont="1" applyFill="1" applyAlignment="1"/>
    <xf numFmtId="164" fontId="2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164" fontId="0" fillId="2" borderId="1" xfId="1" applyFont="1" applyFill="1" applyBorder="1" applyAlignment="1">
      <alignment horizontal="left" vertical="center" wrapText="1" readingOrder="1"/>
    </xf>
    <xf numFmtId="164" fontId="3" fillId="0" borderId="1" xfId="1" applyFont="1" applyFill="1" applyBorder="1" applyAlignment="1">
      <alignment horizontal="center" vertical="center"/>
    </xf>
    <xf numFmtId="164" fontId="3" fillId="0" borderId="2" xfId="1" applyFont="1" applyFill="1" applyBorder="1" applyAlignment="1">
      <alignment horizontal="center" vertical="center"/>
    </xf>
    <xf numFmtId="164" fontId="5" fillId="0" borderId="3" xfId="1" applyFont="1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64" fontId="6" fillId="0" borderId="0" xfId="1" applyFont="1" applyFill="1" applyAlignment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zoomScaleNormal="100" workbookViewId="0">
      <selection activeCell="I25" sqref="I25"/>
    </sheetView>
  </sheetViews>
  <sheetFormatPr defaultRowHeight="15" x14ac:dyDescent="0.25"/>
  <cols>
    <col min="3" max="3" width="92" customWidth="1"/>
    <col min="4" max="4" width="9.140625" customWidth="1"/>
    <col min="5" max="5" width="14.85546875" customWidth="1"/>
    <col min="6" max="6" width="12.85546875" customWidth="1"/>
    <col min="7" max="7" width="18.42578125" customWidth="1"/>
    <col min="8" max="8" width="17" customWidth="1"/>
    <col min="9" max="10" width="13.42578125" customWidth="1"/>
    <col min="11" max="11" width="11.5703125" customWidth="1"/>
    <col min="12" max="12" width="13.42578125" customWidth="1"/>
  </cols>
  <sheetData>
    <row r="1" spans="1:12" ht="89.25" x14ac:dyDescent="0.25">
      <c r="A1" s="1" t="s">
        <v>0</v>
      </c>
      <c r="B1" s="21" t="s">
        <v>1</v>
      </c>
      <c r="C1" s="21"/>
      <c r="D1" s="1" t="s">
        <v>2</v>
      </c>
      <c r="E1" s="2" t="s">
        <v>3</v>
      </c>
      <c r="F1" s="2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x14ac:dyDescent="0.25">
      <c r="A2" s="4">
        <v>1</v>
      </c>
      <c r="B2" s="22">
        <v>2</v>
      </c>
      <c r="C2" s="22"/>
      <c r="D2" s="5">
        <v>3</v>
      </c>
      <c r="E2" s="5">
        <v>4</v>
      </c>
      <c r="F2" s="5">
        <v>5</v>
      </c>
      <c r="G2" s="5">
        <v>6</v>
      </c>
      <c r="H2" s="5">
        <v>7</v>
      </c>
      <c r="I2" s="5">
        <v>8</v>
      </c>
      <c r="J2" s="5">
        <v>9</v>
      </c>
      <c r="K2" s="5">
        <v>10</v>
      </c>
      <c r="L2" s="1">
        <v>11</v>
      </c>
    </row>
    <row r="3" spans="1:12" ht="30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37.5" customHeight="1" x14ac:dyDescent="0.25">
      <c r="A4" s="6">
        <v>1</v>
      </c>
      <c r="B4" s="20" t="s">
        <v>12</v>
      </c>
      <c r="C4" s="20"/>
      <c r="D4" s="7" t="s">
        <v>13</v>
      </c>
      <c r="E4" s="8">
        <v>300</v>
      </c>
      <c r="F4" s="9"/>
      <c r="G4" s="9"/>
      <c r="H4" s="10"/>
      <c r="I4" s="11">
        <f>H4+H4*K4</f>
        <v>0</v>
      </c>
      <c r="J4" s="10">
        <f>H4*E4</f>
        <v>0</v>
      </c>
      <c r="K4" s="12"/>
      <c r="L4" s="10">
        <f>J4+J4*K4</f>
        <v>0</v>
      </c>
    </row>
    <row r="5" spans="1:12" ht="33.75" customHeight="1" x14ac:dyDescent="0.25">
      <c r="A5" s="6">
        <v>2</v>
      </c>
      <c r="B5" s="20" t="s">
        <v>14</v>
      </c>
      <c r="C5" s="20"/>
      <c r="D5" s="7" t="s">
        <v>13</v>
      </c>
      <c r="E5" s="8">
        <v>60</v>
      </c>
      <c r="F5" s="9"/>
      <c r="G5" s="9"/>
      <c r="H5" s="10"/>
      <c r="I5" s="11">
        <f t="shared" ref="I5:I23" si="0">H5+H5*K5</f>
        <v>0</v>
      </c>
      <c r="J5" s="10">
        <f t="shared" ref="J5:J23" si="1">H5*E5</f>
        <v>0</v>
      </c>
      <c r="K5" s="12"/>
      <c r="L5" s="10">
        <f t="shared" ref="L5:L23" si="2">J5+J5*K5</f>
        <v>0</v>
      </c>
    </row>
    <row r="6" spans="1:12" ht="31.5" customHeight="1" x14ac:dyDescent="0.25">
      <c r="A6" s="6">
        <v>3</v>
      </c>
      <c r="B6" s="20" t="s">
        <v>15</v>
      </c>
      <c r="C6" s="20"/>
      <c r="D6" s="7" t="s">
        <v>13</v>
      </c>
      <c r="E6" s="8">
        <v>10</v>
      </c>
      <c r="F6" s="9"/>
      <c r="G6" s="9"/>
      <c r="H6" s="10"/>
      <c r="I6" s="11">
        <f t="shared" si="0"/>
        <v>0</v>
      </c>
      <c r="J6" s="10">
        <f t="shared" si="1"/>
        <v>0</v>
      </c>
      <c r="K6" s="12"/>
      <c r="L6" s="10">
        <f t="shared" si="2"/>
        <v>0</v>
      </c>
    </row>
    <row r="7" spans="1:12" ht="33" customHeight="1" x14ac:dyDescent="0.25">
      <c r="A7" s="6">
        <v>4</v>
      </c>
      <c r="B7" s="20" t="s">
        <v>28</v>
      </c>
      <c r="C7" s="20"/>
      <c r="D7" s="7" t="s">
        <v>13</v>
      </c>
      <c r="E7" s="8">
        <v>8</v>
      </c>
      <c r="F7" s="9"/>
      <c r="G7" s="9"/>
      <c r="H7" s="10"/>
      <c r="I7" s="11">
        <f t="shared" si="0"/>
        <v>0</v>
      </c>
      <c r="J7" s="10">
        <f t="shared" si="1"/>
        <v>0</v>
      </c>
      <c r="K7" s="12"/>
      <c r="L7" s="10">
        <f t="shared" si="2"/>
        <v>0</v>
      </c>
    </row>
    <row r="8" spans="1:12" ht="31.5" customHeight="1" x14ac:dyDescent="0.25">
      <c r="A8" s="6">
        <v>5</v>
      </c>
      <c r="B8" s="20" t="s">
        <v>16</v>
      </c>
      <c r="C8" s="20"/>
      <c r="D8" s="7" t="s">
        <v>13</v>
      </c>
      <c r="E8" s="8">
        <v>10</v>
      </c>
      <c r="F8" s="9"/>
      <c r="G8" s="9"/>
      <c r="H8" s="10"/>
      <c r="I8" s="11">
        <f t="shared" si="0"/>
        <v>0</v>
      </c>
      <c r="J8" s="10">
        <f t="shared" si="1"/>
        <v>0</v>
      </c>
      <c r="K8" s="12"/>
      <c r="L8" s="10">
        <f t="shared" si="2"/>
        <v>0</v>
      </c>
    </row>
    <row r="9" spans="1:12" ht="29.25" customHeight="1" x14ac:dyDescent="0.25">
      <c r="A9" s="6">
        <v>6</v>
      </c>
      <c r="B9" s="20" t="s">
        <v>17</v>
      </c>
      <c r="C9" s="20"/>
      <c r="D9" s="7" t="s">
        <v>13</v>
      </c>
      <c r="E9" s="8">
        <v>10</v>
      </c>
      <c r="F9" s="9"/>
      <c r="G9" s="9"/>
      <c r="H9" s="10"/>
      <c r="I9" s="11">
        <f t="shared" si="0"/>
        <v>0</v>
      </c>
      <c r="J9" s="10">
        <f t="shared" si="1"/>
        <v>0</v>
      </c>
      <c r="K9" s="12"/>
      <c r="L9" s="10">
        <f t="shared" si="2"/>
        <v>0</v>
      </c>
    </row>
    <row r="10" spans="1:12" ht="54.75" customHeight="1" x14ac:dyDescent="0.25">
      <c r="A10" s="6">
        <v>7</v>
      </c>
      <c r="B10" s="20" t="s">
        <v>18</v>
      </c>
      <c r="C10" s="20"/>
      <c r="D10" s="7" t="s">
        <v>13</v>
      </c>
      <c r="E10" s="8">
        <v>40</v>
      </c>
      <c r="F10" s="9"/>
      <c r="G10" s="9"/>
      <c r="H10" s="10"/>
      <c r="I10" s="11">
        <f t="shared" si="0"/>
        <v>0</v>
      </c>
      <c r="J10" s="10">
        <f t="shared" si="1"/>
        <v>0</v>
      </c>
      <c r="K10" s="12"/>
      <c r="L10" s="10">
        <f t="shared" si="2"/>
        <v>0</v>
      </c>
    </row>
    <row r="11" spans="1:12" ht="47.25" customHeight="1" x14ac:dyDescent="0.25">
      <c r="A11" s="6">
        <v>8</v>
      </c>
      <c r="B11" s="20" t="s">
        <v>19</v>
      </c>
      <c r="C11" s="20"/>
      <c r="D11" s="7" t="s">
        <v>13</v>
      </c>
      <c r="E11" s="8">
        <v>10</v>
      </c>
      <c r="F11" s="9"/>
      <c r="G11" s="9"/>
      <c r="H11" s="10"/>
      <c r="I11" s="11">
        <f t="shared" si="0"/>
        <v>0</v>
      </c>
      <c r="J11" s="10">
        <f t="shared" si="1"/>
        <v>0</v>
      </c>
      <c r="K11" s="12"/>
      <c r="L11" s="10">
        <f t="shared" si="2"/>
        <v>0</v>
      </c>
    </row>
    <row r="12" spans="1:12" ht="30" customHeight="1" x14ac:dyDescent="0.25">
      <c r="A12" s="6">
        <v>9</v>
      </c>
      <c r="B12" s="25" t="s">
        <v>20</v>
      </c>
      <c r="C12" s="25"/>
      <c r="D12" s="7" t="s">
        <v>13</v>
      </c>
      <c r="E12" s="8">
        <v>20</v>
      </c>
      <c r="F12" s="9"/>
      <c r="G12" s="9"/>
      <c r="H12" s="10"/>
      <c r="I12" s="11">
        <f t="shared" si="0"/>
        <v>0</v>
      </c>
      <c r="J12" s="10">
        <f t="shared" si="1"/>
        <v>0</v>
      </c>
      <c r="K12" s="12"/>
      <c r="L12" s="10">
        <f t="shared" si="2"/>
        <v>0</v>
      </c>
    </row>
    <row r="13" spans="1:12" ht="27" customHeight="1" x14ac:dyDescent="0.25">
      <c r="A13" s="6">
        <v>10</v>
      </c>
      <c r="B13" s="24" t="s">
        <v>21</v>
      </c>
      <c r="C13" s="24"/>
      <c r="D13" s="7" t="s">
        <v>13</v>
      </c>
      <c r="E13" s="8">
        <v>30</v>
      </c>
      <c r="F13" s="9"/>
      <c r="G13" s="9"/>
      <c r="H13" s="10"/>
      <c r="I13" s="11">
        <f t="shared" si="0"/>
        <v>0</v>
      </c>
      <c r="J13" s="10">
        <f t="shared" si="1"/>
        <v>0</v>
      </c>
      <c r="K13" s="12"/>
      <c r="L13" s="10">
        <f t="shared" si="2"/>
        <v>0</v>
      </c>
    </row>
    <row r="14" spans="1:12" ht="28.5" customHeight="1" x14ac:dyDescent="0.25">
      <c r="A14" s="6">
        <v>11</v>
      </c>
      <c r="B14" s="26" t="s">
        <v>22</v>
      </c>
      <c r="C14" s="26"/>
      <c r="D14" s="7" t="s">
        <v>13</v>
      </c>
      <c r="E14" s="8">
        <v>250</v>
      </c>
      <c r="F14" s="9"/>
      <c r="G14" s="9"/>
      <c r="H14" s="10"/>
      <c r="I14" s="11">
        <f t="shared" si="0"/>
        <v>0</v>
      </c>
      <c r="J14" s="10">
        <f t="shared" si="1"/>
        <v>0</v>
      </c>
      <c r="K14" s="12"/>
      <c r="L14" s="10">
        <f t="shared" si="2"/>
        <v>0</v>
      </c>
    </row>
    <row r="15" spans="1:12" ht="30.75" customHeight="1" x14ac:dyDescent="0.25">
      <c r="A15" s="6">
        <v>12</v>
      </c>
      <c r="B15" s="13" t="s">
        <v>23</v>
      </c>
      <c r="C15" s="14"/>
      <c r="D15" s="7" t="s">
        <v>13</v>
      </c>
      <c r="E15" s="8">
        <v>15</v>
      </c>
      <c r="F15" s="9"/>
      <c r="G15" s="9"/>
      <c r="H15" s="10"/>
      <c r="I15" s="11">
        <f t="shared" si="0"/>
        <v>0</v>
      </c>
      <c r="J15" s="10">
        <f t="shared" si="1"/>
        <v>0</v>
      </c>
      <c r="K15" s="12"/>
      <c r="L15" s="10">
        <f t="shared" si="2"/>
        <v>0</v>
      </c>
    </row>
    <row r="16" spans="1:12" ht="21.75" customHeight="1" x14ac:dyDescent="0.25">
      <c r="A16" s="6">
        <v>13</v>
      </c>
      <c r="B16" s="26" t="s">
        <v>24</v>
      </c>
      <c r="C16" s="26"/>
      <c r="D16" s="7" t="s">
        <v>13</v>
      </c>
      <c r="E16" s="8">
        <v>10</v>
      </c>
      <c r="F16" s="9"/>
      <c r="G16" s="9"/>
      <c r="H16" s="10"/>
      <c r="I16" s="11">
        <f t="shared" si="0"/>
        <v>0</v>
      </c>
      <c r="J16" s="10">
        <f t="shared" si="1"/>
        <v>0</v>
      </c>
      <c r="K16" s="12"/>
      <c r="L16" s="10">
        <f t="shared" si="2"/>
        <v>0</v>
      </c>
    </row>
    <row r="17" spans="1:12" ht="26.25" customHeight="1" x14ac:dyDescent="0.25">
      <c r="A17" s="6">
        <v>14</v>
      </c>
      <c r="B17" s="25" t="s">
        <v>25</v>
      </c>
      <c r="C17" s="25"/>
      <c r="D17" s="7" t="s">
        <v>13</v>
      </c>
      <c r="E17" s="8">
        <v>30</v>
      </c>
      <c r="F17" s="9"/>
      <c r="G17" s="9"/>
      <c r="H17" s="10"/>
      <c r="I17" s="11">
        <f t="shared" si="0"/>
        <v>0</v>
      </c>
      <c r="J17" s="10">
        <f t="shared" si="1"/>
        <v>0</v>
      </c>
      <c r="K17" s="12"/>
      <c r="L17" s="10">
        <f t="shared" si="2"/>
        <v>0</v>
      </c>
    </row>
    <row r="18" spans="1:12" ht="33.75" customHeight="1" x14ac:dyDescent="0.25">
      <c r="A18" s="6">
        <v>15</v>
      </c>
      <c r="B18" s="27" t="s">
        <v>31</v>
      </c>
      <c r="C18" s="27"/>
      <c r="D18" s="7" t="s">
        <v>13</v>
      </c>
      <c r="E18" s="8">
        <v>50</v>
      </c>
      <c r="F18" s="9"/>
      <c r="G18" s="9"/>
      <c r="H18" s="10"/>
      <c r="I18" s="11">
        <f t="shared" si="0"/>
        <v>0</v>
      </c>
      <c r="J18" s="10">
        <f t="shared" si="1"/>
        <v>0</v>
      </c>
      <c r="K18" s="12"/>
      <c r="L18" s="10">
        <f t="shared" si="2"/>
        <v>0</v>
      </c>
    </row>
    <row r="19" spans="1:12" ht="27" customHeight="1" x14ac:dyDescent="0.25">
      <c r="A19" s="6">
        <v>16</v>
      </c>
      <c r="B19" s="24" t="s">
        <v>26</v>
      </c>
      <c r="C19" s="24"/>
      <c r="D19" s="7" t="s">
        <v>13</v>
      </c>
      <c r="E19" s="8">
        <v>50</v>
      </c>
      <c r="F19" s="9"/>
      <c r="G19" s="9"/>
      <c r="H19" s="10"/>
      <c r="I19" s="11">
        <f t="shared" si="0"/>
        <v>0</v>
      </c>
      <c r="J19" s="10">
        <f t="shared" si="1"/>
        <v>0</v>
      </c>
      <c r="K19" s="12"/>
      <c r="L19" s="10">
        <f t="shared" si="2"/>
        <v>0</v>
      </c>
    </row>
    <row r="20" spans="1:12" ht="27.75" customHeight="1" x14ac:dyDescent="0.25">
      <c r="A20" s="6">
        <v>17</v>
      </c>
      <c r="B20" s="29" t="s">
        <v>35</v>
      </c>
      <c r="C20" s="29"/>
      <c r="D20" s="7" t="s">
        <v>13</v>
      </c>
      <c r="E20" s="8">
        <v>1</v>
      </c>
      <c r="F20" s="9"/>
      <c r="G20" s="9"/>
      <c r="H20" s="10"/>
      <c r="I20" s="11">
        <f t="shared" si="0"/>
        <v>0</v>
      </c>
      <c r="J20" s="10">
        <f t="shared" si="1"/>
        <v>0</v>
      </c>
      <c r="K20" s="12"/>
      <c r="L20" s="10">
        <f t="shared" si="2"/>
        <v>0</v>
      </c>
    </row>
    <row r="21" spans="1:12" ht="27.75" customHeight="1" x14ac:dyDescent="0.25">
      <c r="A21" s="6">
        <v>18</v>
      </c>
      <c r="B21" s="29" t="s">
        <v>32</v>
      </c>
      <c r="C21" s="29"/>
      <c r="D21" s="7" t="s">
        <v>13</v>
      </c>
      <c r="E21" s="8">
        <v>3</v>
      </c>
      <c r="F21" s="9"/>
      <c r="G21" s="9"/>
      <c r="H21" s="10"/>
      <c r="I21" s="11">
        <f t="shared" si="0"/>
        <v>0</v>
      </c>
      <c r="J21" s="10">
        <f t="shared" si="1"/>
        <v>0</v>
      </c>
      <c r="K21" s="12"/>
      <c r="L21" s="10">
        <f t="shared" si="2"/>
        <v>0</v>
      </c>
    </row>
    <row r="22" spans="1:12" ht="23.25" customHeight="1" x14ac:dyDescent="0.25">
      <c r="A22" s="6">
        <v>19</v>
      </c>
      <c r="B22" s="29" t="s">
        <v>33</v>
      </c>
      <c r="C22" s="29"/>
      <c r="D22" s="7" t="s">
        <v>13</v>
      </c>
      <c r="E22" s="8">
        <v>5</v>
      </c>
      <c r="F22" s="9"/>
      <c r="G22" s="9"/>
      <c r="H22" s="10"/>
      <c r="I22" s="11">
        <f t="shared" si="0"/>
        <v>0</v>
      </c>
      <c r="J22" s="10">
        <f t="shared" si="1"/>
        <v>0</v>
      </c>
      <c r="K22" s="12"/>
      <c r="L22" s="10">
        <f t="shared" si="2"/>
        <v>0</v>
      </c>
    </row>
    <row r="23" spans="1:12" ht="24.75" customHeight="1" x14ac:dyDescent="0.25">
      <c r="A23" s="6">
        <v>20</v>
      </c>
      <c r="B23" s="24" t="s">
        <v>34</v>
      </c>
      <c r="C23" s="24"/>
      <c r="D23" s="7" t="s">
        <v>13</v>
      </c>
      <c r="E23" s="8">
        <v>1</v>
      </c>
      <c r="F23" s="9"/>
      <c r="G23" s="9"/>
      <c r="H23" s="10"/>
      <c r="I23" s="11">
        <f t="shared" si="0"/>
        <v>0</v>
      </c>
      <c r="J23" s="10">
        <f t="shared" si="1"/>
        <v>0</v>
      </c>
      <c r="K23" s="12"/>
      <c r="L23" s="10">
        <f t="shared" si="2"/>
        <v>0</v>
      </c>
    </row>
    <row r="24" spans="1:12" x14ac:dyDescent="0.25">
      <c r="A24" s="15"/>
      <c r="B24" s="30"/>
      <c r="C24" s="30"/>
      <c r="D24" s="7"/>
      <c r="E24" s="8"/>
      <c r="F24" s="9"/>
      <c r="G24" s="16" t="s">
        <v>27</v>
      </c>
      <c r="H24" s="17"/>
      <c r="I24" s="11"/>
      <c r="J24" s="16">
        <f>SUM(J4:J23)</f>
        <v>0</v>
      </c>
      <c r="K24" s="12"/>
      <c r="L24" s="16">
        <f>SUM(L4:L23)</f>
        <v>0</v>
      </c>
    </row>
    <row r="25" spans="1:12" x14ac:dyDescent="0.25">
      <c r="A25" s="17"/>
      <c r="B25" s="17"/>
      <c r="C25" s="17"/>
      <c r="D25" s="17"/>
      <c r="E25" s="17"/>
      <c r="F25" s="17"/>
      <c r="G25" s="18"/>
      <c r="H25" s="17"/>
      <c r="I25" s="17"/>
      <c r="J25" s="19"/>
      <c r="K25" s="17"/>
      <c r="L25" s="19"/>
    </row>
    <row r="26" spans="1:12" x14ac:dyDescent="0.25">
      <c r="A26" s="28" t="s">
        <v>29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1:12" ht="18.75" customHeight="1" x14ac:dyDescent="0.25">
      <c r="A27" s="28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</row>
    <row r="28" spans="1:12" ht="22.5" customHeight="1" x14ac:dyDescent="0.25">
      <c r="A28" s="28" t="s">
        <v>30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</row>
  </sheetData>
  <mergeCells count="26">
    <mergeCell ref="A27:L27"/>
    <mergeCell ref="A28:L28"/>
    <mergeCell ref="B20:C20"/>
    <mergeCell ref="B21:C21"/>
    <mergeCell ref="B22:C22"/>
    <mergeCell ref="B23:C23"/>
    <mergeCell ref="B24:C24"/>
    <mergeCell ref="A26:L26"/>
    <mergeCell ref="B19:C19"/>
    <mergeCell ref="B7:C7"/>
    <mergeCell ref="B8:C8"/>
    <mergeCell ref="B9:C9"/>
    <mergeCell ref="B10:C10"/>
    <mergeCell ref="B11:C11"/>
    <mergeCell ref="B12:C12"/>
    <mergeCell ref="B13:C13"/>
    <mergeCell ref="B14:C14"/>
    <mergeCell ref="B16:C16"/>
    <mergeCell ref="B17:C17"/>
    <mergeCell ref="B18:C18"/>
    <mergeCell ref="B6:C6"/>
    <mergeCell ref="B1:C1"/>
    <mergeCell ref="B2:C2"/>
    <mergeCell ref="A3:L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headerFooter>
    <oddHeader>&amp;L192/TP/ZP/D/2024&amp;CFORMULARZ ASORTYMENTOWO - CENOWY&amp;RZAŁĄCZNIK NR 2 DO SWZ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USKWAM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Magdalena Sawicka</cp:lastModifiedBy>
  <cp:lastPrinted>2024-11-14T11:05:13Z</cp:lastPrinted>
  <dcterms:created xsi:type="dcterms:W3CDTF">2024-11-14T10:18:06Z</dcterms:created>
  <dcterms:modified xsi:type="dcterms:W3CDTF">2024-11-15T07:40:02Z</dcterms:modified>
</cp:coreProperties>
</file>