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la.plochocka\Documents\MP\ZP MP 2024\ZP D MP 19 2024 - AGD - 3 części\Platfotma zakupowa\PLATFORMA ZAKUPOWA\"/>
    </mc:Choice>
  </mc:AlternateContent>
  <xr:revisionPtr revIDLastSave="0" documentId="13_ncr:1_{A8CA0608-DDBB-4BBA-82B0-4CF9841576E5}" xr6:coauthVersionLast="44" xr6:coauthVersionMax="47" xr10:uidLastSave="{00000000-0000-0000-0000-000000000000}"/>
  <bookViews>
    <workbookView xWindow="-120" yWindow="-120" windowWidth="29040" windowHeight="15720" xr2:uid="{37D3E104-7CA2-4232-947F-2E3492754C03}"/>
  </bookViews>
  <sheets>
    <sheet name="DLiZ - AG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4" i="3" l="1"/>
  <c r="C65" i="3"/>
  <c r="C66" i="3"/>
  <c r="C67" i="3"/>
  <c r="C68" i="3"/>
  <c r="C69" i="3"/>
  <c r="C70" i="3"/>
  <c r="C71" i="3"/>
  <c r="C72" i="3"/>
  <c r="C73" i="3"/>
  <c r="C74" i="3"/>
  <c r="C75" i="3"/>
  <c r="C76" i="3"/>
  <c r="C63" i="3"/>
  <c r="I54" i="3" l="1"/>
  <c r="I25" i="3"/>
  <c r="AP54" i="3" l="1"/>
  <c r="AP25" i="3"/>
  <c r="AH54" i="3"/>
  <c r="AH25" i="3"/>
  <c r="Z54" i="3" l="1"/>
  <c r="Z25" i="3"/>
  <c r="Y54" i="3"/>
  <c r="Y25" i="3"/>
  <c r="AO54" i="3" l="1"/>
  <c r="AO25" i="3"/>
  <c r="AL54" i="3"/>
  <c r="AL25" i="3"/>
  <c r="T54" i="3"/>
  <c r="T25" i="3"/>
  <c r="M25" i="3"/>
  <c r="Q25" i="3"/>
  <c r="K25" i="3"/>
  <c r="G25" i="3"/>
  <c r="AC54" i="3"/>
  <c r="AC25" i="3"/>
  <c r="S54" i="3"/>
  <c r="S25" i="3"/>
  <c r="L54" i="3"/>
  <c r="L25" i="3"/>
  <c r="AS50" i="3"/>
  <c r="AS51" i="3"/>
  <c r="AS52" i="3"/>
  <c r="V54" i="3"/>
  <c r="V25" i="3"/>
  <c r="E25" i="3"/>
  <c r="AS43" i="3"/>
  <c r="AS44" i="3"/>
  <c r="AS45" i="3"/>
  <c r="AS46" i="3"/>
  <c r="AS47" i="3"/>
  <c r="AS48" i="3"/>
  <c r="AS49" i="3"/>
  <c r="E54" i="3"/>
  <c r="R25" i="3"/>
  <c r="AS37" i="3"/>
  <c r="AS38" i="3"/>
  <c r="AS39" i="3"/>
  <c r="AS40" i="3"/>
  <c r="AS41" i="3"/>
  <c r="AS42" i="3"/>
  <c r="AS35" i="3"/>
  <c r="AS36" i="3"/>
  <c r="AN54" i="3"/>
  <c r="AF54" i="3"/>
  <c r="AF25" i="3"/>
  <c r="R54" i="3" l="1"/>
  <c r="AN25" i="3"/>
  <c r="AE54" i="3"/>
  <c r="AB54" i="3"/>
  <c r="AB25" i="3"/>
  <c r="AE25" i="3"/>
  <c r="AQ54" i="3"/>
  <c r="AQ25" i="3"/>
  <c r="AD54" i="3"/>
  <c r="AD25" i="3"/>
  <c r="H54" i="3"/>
  <c r="H25" i="3"/>
  <c r="AK54" i="3" l="1"/>
  <c r="AM54" i="3"/>
  <c r="AS33" i="3"/>
  <c r="AS34" i="3"/>
  <c r="AM25" i="3"/>
  <c r="AK25" i="3"/>
  <c r="AS8" i="3"/>
  <c r="AS23" i="3"/>
  <c r="AS24" i="3"/>
  <c r="AJ54" i="3"/>
  <c r="AJ25" i="3"/>
  <c r="C54" i="3" l="1"/>
  <c r="C25" i="3"/>
  <c r="AI54" i="3"/>
  <c r="AI25" i="3"/>
  <c r="D25" i="3"/>
  <c r="AS32" i="3"/>
  <c r="D54" i="3" l="1"/>
  <c r="O54" i="3"/>
  <c r="P54" i="3"/>
  <c r="O25" i="3"/>
  <c r="P25" i="3"/>
  <c r="X54" i="3"/>
  <c r="AA54" i="3"/>
  <c r="AA25" i="3"/>
  <c r="W54" i="3"/>
  <c r="X25" i="3"/>
  <c r="W25" i="3"/>
  <c r="U54" i="3"/>
  <c r="U25" i="3"/>
  <c r="N54" i="3"/>
  <c r="N25" i="3"/>
  <c r="F54" i="3" l="1"/>
  <c r="G54" i="3"/>
  <c r="J54" i="3"/>
  <c r="K54" i="3"/>
  <c r="J25" i="3"/>
  <c r="F25" i="3"/>
  <c r="AS31" i="3"/>
  <c r="AS30" i="3"/>
  <c r="M54" i="3"/>
  <c r="Q54" i="3"/>
  <c r="AG54" i="3"/>
  <c r="AG25" i="3"/>
  <c r="AS20" i="3" l="1"/>
  <c r="AS21" i="3"/>
  <c r="AS53" i="3" l="1"/>
  <c r="AS29" i="3"/>
  <c r="AS19" i="3"/>
  <c r="AS7" i="3"/>
  <c r="AS9" i="3"/>
  <c r="AS10" i="3"/>
  <c r="AS11" i="3"/>
  <c r="AS12" i="3"/>
  <c r="AS13" i="3"/>
  <c r="AS14" i="3"/>
  <c r="AS15" i="3"/>
  <c r="AS16" i="3"/>
  <c r="AS17" i="3"/>
  <c r="AS18" i="3"/>
  <c r="AS22" i="3"/>
  <c r="AS6" i="3"/>
  <c r="AR54" i="3"/>
  <c r="AR25" i="3"/>
  <c r="AS54" i="3" l="1"/>
  <c r="AS25" i="3"/>
</calcChain>
</file>

<file path=xl/sharedStrings.xml><?xml version="1.0" encoding="utf-8"?>
<sst xmlns="http://schemas.openxmlformats.org/spreadsheetml/2006/main" count="217" uniqueCount="192">
  <si>
    <t>L.p.</t>
  </si>
  <si>
    <t>Czajnik bezprzewodowy</t>
  </si>
  <si>
    <t>Dzbanek do filtrowania wody</t>
  </si>
  <si>
    <t>Wkład  - filtr</t>
  </si>
  <si>
    <t>Kuchenka mikrofalowa</t>
  </si>
  <si>
    <t>Chłodziarko-zamrażarka</t>
  </si>
  <si>
    <t>Ekspres do kawy przelewowy</t>
  </si>
  <si>
    <t>Ekspres do kawy (kapsułkowy)</t>
  </si>
  <si>
    <t>Ekspres do kawy (kawa ziarnista)</t>
  </si>
  <si>
    <t>Grzejnik olejowy</t>
  </si>
  <si>
    <t>Termowentylator kolumnowy</t>
  </si>
  <si>
    <t>Wentylator biurkowy</t>
  </si>
  <si>
    <t>Wentylator stojący podłogowy</t>
  </si>
  <si>
    <t>SUMA</t>
  </si>
  <si>
    <t>Adres dostawy</t>
  </si>
  <si>
    <t>Osoba do kontaktu podczas dostaw</t>
  </si>
  <si>
    <t xml:space="preserve">Klimatyzator przenośny </t>
  </si>
  <si>
    <t>„Odbiorcy - lista jednostek wewnętrznych Zamawiającego</t>
  </si>
  <si>
    <t>CZĘŚĆ 1 - PRODUKTY STANDARDOWE</t>
  </si>
  <si>
    <t>Dział Ekonomiczny</t>
  </si>
  <si>
    <t>Wydział Fizyki</t>
  </si>
  <si>
    <t>Karolina Pierchała
e-mail: karolina.chojecka@pw.edu.pl
tel: 22 234 5039 / 606 907 617</t>
  </si>
  <si>
    <t>Administracja Budynków Mieszkalnych</t>
  </si>
  <si>
    <t>Elżbieta Liśkiewicz
e-mail: Elzbieta.Liskiewicz@pw.edu.pl
tel: 22 234 6391</t>
  </si>
  <si>
    <t>Inspektorat BHP</t>
  </si>
  <si>
    <t>Jacek Janowski
e-mail: jacek.janowski@pw.edu.pl
tel: 22 234 6241 / 22 234 6224</t>
  </si>
  <si>
    <t>Kamil Rudnicki
e-mail: kamil.rudnicki@pw.edu.pl
tel: 22 234 7074</t>
  </si>
  <si>
    <t>Chłodziarka</t>
  </si>
  <si>
    <t>Zespół ds. Nauki</t>
  </si>
  <si>
    <t>Agnieszka Dymicka
e-mail: agnieszka.dymicka@pw.edu.pl
tel: 22 234 5049</t>
  </si>
  <si>
    <t>Kwestura - Dział Ewidencji Majątku</t>
  </si>
  <si>
    <t>Renata Szpunar
e-mail: renata.szpunar@pw.edu.pl
tel: 22 234 6634</t>
  </si>
  <si>
    <t>Suma</t>
  </si>
  <si>
    <t>Instytut Informatyki WEiTI</t>
  </si>
  <si>
    <t xml:space="preserve">Dział ds. Szkoleń </t>
  </si>
  <si>
    <t>ul. Noakowskiego 18/20, kl. B, pok. 426</t>
  </si>
  <si>
    <t>ul. Nowowiejska 22/22</t>
  </si>
  <si>
    <t xml:space="preserve">ul. Polna 50, pok. 416
</t>
  </si>
  <si>
    <t>ul. Noakowskiego 18/20, kl. B, pok. 601</t>
  </si>
  <si>
    <t>ul. Noakowskiego 18/20, kl. B, pok. 428</t>
  </si>
  <si>
    <t>ul. Noakowskiego 18/20, kl. A, pok. 405</t>
  </si>
  <si>
    <t>ul. Nowowiejska 15/19, pok. 206 lub 204</t>
  </si>
  <si>
    <t>ul. Koszykowa 75, pok. 135A</t>
  </si>
  <si>
    <t>Elżbieta Cwalina
e-mail: elzbieta.cwalina@pw.edu.pl
tel: 22 234 1564</t>
  </si>
  <si>
    <t xml:space="preserve">Dział Analiz Strategicznych </t>
  </si>
  <si>
    <t>ul. Rektorska 4, pok. 1.02</t>
  </si>
  <si>
    <t>Katarzyna Modrzejewska
e-mail: katarzyna.modrzejewska@pw.edu.pl
tel: 22 234 5978</t>
  </si>
  <si>
    <t xml:space="preserve">Lodówka </t>
  </si>
  <si>
    <t>ul. Koszykowa 75, lok. 43</t>
  </si>
  <si>
    <t>Jolanta Skalska-Wachal
e-mail: jolanta.wachal@pw.edu.pl
tel: 22 234 7007</t>
  </si>
  <si>
    <t>Kwestura - Dział Płac</t>
  </si>
  <si>
    <t>ul. Noakowskiego 18/20, kl. B, pok. 415</t>
  </si>
  <si>
    <t>Kinga Makowska
e-mail: kinga.makowska@pw.edu.pl
tel: 22 234 1573</t>
  </si>
  <si>
    <t>Plac Politechniki 1, pok. 234</t>
  </si>
  <si>
    <t>Katarzyna Salomonik
e-mail: katarzyna.salomonik@pw.edu.pl
tel: 22 234 7185</t>
  </si>
  <si>
    <t>Zespół Domów Studenckich</t>
  </si>
  <si>
    <t>Justyna Andrzejkiewcz
e-mail: justyna.andrzejkiewicz@pw.edu.pl
tel: 22 234 4401</t>
  </si>
  <si>
    <t>ul. Akademicka 5, pok. 105</t>
  </si>
  <si>
    <t>Centrum Projektów Rozwojowych</t>
  </si>
  <si>
    <t>ul. Rektorska 4, pok. 0.08</t>
  </si>
  <si>
    <t>Anna Spryszyńska
e-mail: anna.spryszynska@pw.edu.pl
tel: 22 234 1420</t>
  </si>
  <si>
    <t>Biblioteka Główna</t>
  </si>
  <si>
    <t>Plac Politechniki 1, kl.B, pok. 15a</t>
  </si>
  <si>
    <t>Adrianna Aniszewska-Łach
e-mail: adrianna.lach@pw.edu.pl
tel: 691 460 409</t>
  </si>
  <si>
    <t>Studium Języków Obcych</t>
  </si>
  <si>
    <t>Plac Politechniki 1, pok. 417</t>
  </si>
  <si>
    <t>Wiesław Jawornicki
e-mail: wieslaw.jawornicki@pw.edu.pl
tel: 22 234 7586</t>
  </si>
  <si>
    <t>Kwestura - Sekcja Rozrachunków</t>
  </si>
  <si>
    <t>ul. Noakowskiego 18/20, kl. B, pok. 323</t>
  </si>
  <si>
    <t>Barbara Korkozowicz
e-mail: barbara.korkozowicz@pw.edu.pl
tel: 22 234 6232</t>
  </si>
  <si>
    <t>Kwestura - Sekcja Kontroli Dokumentów i Realizacji Płatności</t>
  </si>
  <si>
    <t>ul. Noakowskiego 18/20, kl. B, wejście naprzeciw banku</t>
  </si>
  <si>
    <t>Elżbieta Janikowska
e-mail: Elzbieta.Janikowska@pw.edu.pl
tel: 22 234 6641</t>
  </si>
  <si>
    <t>Dział Administracyjno Gospodarczy
Gmach Biurowy</t>
  </si>
  <si>
    <t>ul. Noakowskiego 18/20, kl. C, pok. 5</t>
  </si>
  <si>
    <t>Michał Korlak
e-mail: michal.korlak@pw.edu.pl
tel: 22 234 6510 /
693 451 385</t>
  </si>
  <si>
    <t>Jarosław Wyszkowski
e-mail: jaroslaw.wyszkowski@pw.edu.pl
tel: 22 625 7540 /
667 965 805</t>
  </si>
  <si>
    <t>Odkurzacz</t>
  </si>
  <si>
    <t>Instytut Sterowania i Elektroniki Przemysłowej WE</t>
  </si>
  <si>
    <t>ul. Koszykowa 75, kl. B, pok. 314, Gmach Elektrotechniki</t>
  </si>
  <si>
    <t>Anna Mieczkowska
e-mail: sekretariat.isep@pw.edu.pl
tel: 22 234 6025</t>
  </si>
  <si>
    <t>Biuro Spraw Osobowych</t>
  </si>
  <si>
    <t>ul. Noakowskiego 18/20, kl. B, pok. 226</t>
  </si>
  <si>
    <t>Karolina Karolik
e-mail: sekretariat.bso@pw.edu.pl
tel: 22 234 6243</t>
  </si>
  <si>
    <t>Wydział Elektryczny</t>
  </si>
  <si>
    <t>Plac Politechniki 1, pok. 218</t>
  </si>
  <si>
    <t>Paweł Narożniak
e-mail: pawel.narozniak@pw.edu.pl
tel: 22 234 5514</t>
  </si>
  <si>
    <t>Wydział Inżynierii Chemicznej i Procesowej</t>
  </si>
  <si>
    <t>ul. Waryńskiego 1, pok. 175</t>
  </si>
  <si>
    <t>Renata Romankiewicz
e-mail: renata.romankiewcz@pw.edu.pl
tel: 22 234 6292</t>
  </si>
  <si>
    <t>Wydział Mechatroniki</t>
  </si>
  <si>
    <t>Wydział Samochodów i Maszyn Roboczych</t>
  </si>
  <si>
    <t>ul. Narbutta 84, pok. 2.15</t>
  </si>
  <si>
    <t>Małgorzata Kowalska
e-mail: zamowienia.simr@pw.edu.pl
tel: 22 234 8225</t>
  </si>
  <si>
    <t xml:space="preserve">Wkład - filtry </t>
  </si>
  <si>
    <t xml:space="preserve">Warnik </t>
  </si>
  <si>
    <t>Ośrodek Wypoczynkowy Sarbinowo</t>
  </si>
  <si>
    <t>ul. Nadmorska 15, 76-034 Sarbinowo, bud. A, pok. 102a</t>
  </si>
  <si>
    <t>Natalia Własiuk
e-mail: natalia.wlasiuk@pw.edu.pl
tel: 725 255 424</t>
  </si>
  <si>
    <t>ul. św. Andrzeja Boboli 8</t>
  </si>
  <si>
    <t>Małgorzata Duchlińska
e-mail: malgorzata.duchlinska@pw.edu.pl
tel: 22 234 8218</t>
  </si>
  <si>
    <t>Dział Inwentaryzacji</t>
  </si>
  <si>
    <t>ul. Noakowskiego 18/20, kl. A, pok. 204/206</t>
  </si>
  <si>
    <t>Katarzyna Jóźwiak
e-mail: katarzyna.jozwiak@pw.edu.pl
tel: 22 234 6299</t>
  </si>
  <si>
    <t>Wydział Administracji i Nauk Społecznych</t>
  </si>
  <si>
    <t>Plac Politechniki 1, pok. 203</t>
  </si>
  <si>
    <t>Anna Kraśniewska
e-mail: anna.krasniewska@pw.edu.pl
tel: 22 234 6433</t>
  </si>
  <si>
    <t>ul. św. Andrzeja Boboli 8, pok. 152</t>
  </si>
  <si>
    <t>Joanna Barcikowska
e-mail: joanna.barcikowska@pw.edu.pl
tel: 22 234 8281</t>
  </si>
  <si>
    <t>Wydział Architektury</t>
  </si>
  <si>
    <t>ul. Koszykowa 55, pok. 0-105</t>
  </si>
  <si>
    <t>Weronika Krasuska
e-mail: zp.arch@pw.edu.pl
tel: 22 234 5440</t>
  </si>
  <si>
    <t>Studium Wychowania Fizycznego i Sportu</t>
  </si>
  <si>
    <t>ul. Waryńskiego 12a, parter (wejście od Trasy Łazienkowskiej)</t>
  </si>
  <si>
    <t>Bożena Gronek
e-mail: bozena.gronek@pw.edu.pl
tel: 22 234 5375</t>
  </si>
  <si>
    <t>Płyta grzewcza</t>
  </si>
  <si>
    <t>Piekarnik do zabudowy</t>
  </si>
  <si>
    <t>Kuchenka nastawna dwupalnikowa</t>
  </si>
  <si>
    <t>Płyta cermaiczna</t>
  </si>
  <si>
    <t>Kuchnia elektryczna</t>
  </si>
  <si>
    <t xml:space="preserve">Piekarnik elektryczny </t>
  </si>
  <si>
    <t>Kuchenka elektryczna wolnostojąca</t>
  </si>
  <si>
    <t>Wydział Inżynierii Lądowej</t>
  </si>
  <si>
    <t>al. Armii Ludowej 16, pok.144</t>
  </si>
  <si>
    <t>Krzysztof Puchta
e-mail: krzysztof.puchta@pw.edu.pl
tel: 22 234 6562</t>
  </si>
  <si>
    <t>Zespół Pieśni i Tańca</t>
  </si>
  <si>
    <t>ul. Waryńskiego 12a, pok. A222</t>
  </si>
  <si>
    <t>Katarzyna Zemler
e-mail: sekretariat.zpit@pw.edu.pl
tel: 606 325 375</t>
  </si>
  <si>
    <t>Pralka</t>
  </si>
  <si>
    <t>Wydział Chemiczny</t>
  </si>
  <si>
    <t>ul. Koszykowa 75, pom. 41, Gmach Technologii Chemicznej - magazyn</t>
  </si>
  <si>
    <t>Przemysław Milcarz
e-mail: przemyslaw.milcarz@pw.edu.pl
tel: 22 234 5473</t>
  </si>
  <si>
    <t>Wydział Geodezji i Kartografii</t>
  </si>
  <si>
    <t xml:space="preserve">Plac Politechniki 1, pok. 302 (filtry i mała lodówka); ul. Ogrodowa 2, 05-500 Józefosław (reszta asortymentu)		</t>
  </si>
  <si>
    <t>Katarzyna Szulczewska
e-mail: katarzyna.szulczewska@pw.edu.pl
tel: 22 234 5109</t>
  </si>
  <si>
    <t>Zmywarka wolnostojąca</t>
  </si>
  <si>
    <t>Suszarka do włosów</t>
  </si>
  <si>
    <t>Zestaw: pralka + suszarka + łącznik</t>
  </si>
  <si>
    <t>Żelazko</t>
  </si>
  <si>
    <t>Centrum Zaawansowanych Materiałów i Technologii CEZAMAT</t>
  </si>
  <si>
    <t>ul. Poleczki 19, lok. 1.22</t>
  </si>
  <si>
    <t>Krystyna Zielińska
e-mail: krystyna.zielinska@pw.edu.pl
tel: 22 182 13 84 / 604 144 386</t>
  </si>
  <si>
    <t>Dział Administracyjno Gospodarczy
Stołówka</t>
  </si>
  <si>
    <t>Krystyna Lipińska
e-mail: krystyna.lipinska@pw.edu.pl
tel: 22 234 5575 /
663 022 962</t>
  </si>
  <si>
    <t>Filtr wody do ekspresu</t>
  </si>
  <si>
    <t>Odkamieniacz do ekspresu</t>
  </si>
  <si>
    <t>Smar do bloku zaparzającego</t>
  </si>
  <si>
    <t>ul. Rektorska 2, pok. 27</t>
  </si>
  <si>
    <t>Oficyna Wydawnicza PW</t>
  </si>
  <si>
    <t xml:space="preserve">ul. Polna 50, pok. 317
</t>
  </si>
  <si>
    <t>Agnieszka Wrzesińska
e-mail: sekretariat.owpw@pw.edu.pl
tel: 22 234 7083</t>
  </si>
  <si>
    <t>Centrum Innowacji</t>
  </si>
  <si>
    <t>ul. Rekotrska 4, Warszawa, pok. 2.29</t>
  </si>
  <si>
    <t>Joanna Bieniek
e-mail: joanna.bieniek@pw.edu.pl
tel: 22 234 1473</t>
  </si>
  <si>
    <t>Opiekacz do kanapek( grill elektryczny)</t>
  </si>
  <si>
    <t>Myjka ultradźwiękowa</t>
  </si>
  <si>
    <t>Robot odkurzający I mopujący</t>
  </si>
  <si>
    <t>Tabletki odtłuszczające do ekspresu do kawy</t>
  </si>
  <si>
    <t>Instytut Metrologii i Inżynierii Biomedycznej WM</t>
  </si>
  <si>
    <t>Centrum Współpracy Międzynarodowej</t>
  </si>
  <si>
    <t>Instytut Problemów Współczesnej Cywilizacji im. Marka Dietricha</t>
  </si>
  <si>
    <t>Wydział Elektroniki i Technik Informacyjnych</t>
  </si>
  <si>
    <t>Paweł Kopacz
e-mail: pawel.kopacz@pw.edu.pl
tel: 695 441 556</t>
  </si>
  <si>
    <t>ul. Nowowiejska 15/19, pok. 19</t>
  </si>
  <si>
    <t>Instytut Automatyki i Robotyki WM</t>
  </si>
  <si>
    <t>ul. św. Andrzeja Boboli 8, pok. 253</t>
  </si>
  <si>
    <t>Marta Pawłowska
e-mail: marta.pawlowska@pw.edu.pl
tel: 607 920 035</t>
  </si>
  <si>
    <t>Dział Logistyki i Zakupów</t>
  </si>
  <si>
    <t>ul. Noakowskiego 18/20, kl. C, pok. 236</t>
  </si>
  <si>
    <t>Maciej Lechnio
e-mail: maciej.lechnio@pw.edu.pl
tel: 22 234 1336</t>
  </si>
  <si>
    <t>CZĘŚĆ 2 - PRODUKTY NIESTANDARDOWE</t>
  </si>
  <si>
    <t>CZĘŚĆ 3 - Produkty dla Zespółu Domów Studenckich (wyposażenie akademików)</t>
  </si>
  <si>
    <t>Osoba do kontaktu/odbiotu (imię i nazwisko, adres e-mail, tel.)</t>
  </si>
  <si>
    <t>„Odbiorcy - lista jednostek wewnętrznych Zamawiającego"</t>
  </si>
  <si>
    <t>Dom Studencki „Mikrus"</t>
  </si>
  <si>
    <t xml:space="preserve"> ul. Waryńskiego 10, 00-631 Warszawa</t>
  </si>
  <si>
    <t>Michał Waś michal.was@pw.edu.pl tel. 781 550 215</t>
  </si>
  <si>
    <t>Dom Studencki „Riviera"</t>
  </si>
  <si>
    <t xml:space="preserve"> ul. Waryńskiego 12, 00-631 Warszawa</t>
  </si>
  <si>
    <t>Dom Studencki „Akademik"</t>
  </si>
  <si>
    <t>ul. Akademicka 5, 02-321 Warszawa</t>
  </si>
  <si>
    <t>Dom Studencki „Bratniak-Muszelka"</t>
  </si>
  <si>
    <t>ul. Grójecka 39, 02-031 Warszawa</t>
  </si>
  <si>
    <t>Dom Studencki „Ustronie"</t>
  </si>
  <si>
    <t xml:space="preserve"> ul. Księcia Janusza 39, 01-452 Warszawa</t>
  </si>
  <si>
    <t>Tomasz Rutecki, tomasz.rutecki@pw.edu.pl tel. 723 027 384</t>
  </si>
  <si>
    <t>Marcin Kos marcin.kos@pw.edu.pl tel. 607 708 031</t>
  </si>
  <si>
    <t>Dom Studencki „Babilon"</t>
  </si>
  <si>
    <t>ul. Kopińska 12/16, 02-323 Warszawa</t>
  </si>
  <si>
    <t>Edyta Wojciechowska, edyta.wojciechowska@pw.edu.pl, tel.: 22 234 42 01</t>
  </si>
  <si>
    <t>Rafał Byczot rafal.byczot@pw.edu.pl tel. 885 669 997</t>
  </si>
  <si>
    <r>
      <rPr>
        <b/>
        <sz val="9"/>
        <color theme="1"/>
        <rFont val="Calibri"/>
        <family val="2"/>
        <charset val="238"/>
        <scheme val="minor"/>
      </rPr>
      <t xml:space="preserve">Załącznik nr 4 do SWZ dla części 1, 2 i 3, </t>
    </r>
    <r>
      <rPr>
        <sz val="9"/>
        <color theme="1"/>
        <rFont val="Calibri"/>
        <family val="2"/>
        <charset val="238"/>
        <scheme val="minor"/>
      </rPr>
      <t xml:space="preserve">numer referencyjny: ZP.D.MP.19.2024  W postępowaniu na " Zakup z dostawą sprzętu AGD dla jednostek organizacyjnych Politechniki Warszawskiej z podziałem na części".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</si>
</sst>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61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1" fillId="0" borderId="0"/>
    <xf numFmtId="0" fontId="12" fillId="0" borderId="0"/>
    <xf numFmtId="43" fontId="12" fillId="0" borderId="0" applyFill="0" applyBorder="0" applyAlignment="0" applyProtection="0"/>
    <xf numFmtId="0" fontId="18" fillId="10" borderId="0" applyNumberFormat="0" applyBorder="0" applyAlignment="0" applyProtection="0"/>
  </cellStyleXfs>
  <cellXfs count="104">
    <xf numFmtId="0" fontId="0" fillId="0" borderId="0" xfId="0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16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2" fontId="5" fillId="0" borderId="16" xfId="0" applyNumberFormat="1" applyFont="1" applyBorder="1" applyAlignment="1" applyProtection="1">
      <alignment horizontal="center" vertical="center" wrapText="1"/>
      <protection locked="0"/>
    </xf>
    <xf numFmtId="44" fontId="0" fillId="0" borderId="0" xfId="0" applyNumberFormat="1" applyAlignment="1">
      <alignment horizontal="center"/>
    </xf>
    <xf numFmtId="0" fontId="5" fillId="4" borderId="9" xfId="0" applyFont="1" applyFill="1" applyBorder="1" applyAlignment="1" applyProtection="1">
      <alignment vertical="center"/>
      <protection locked="0"/>
    </xf>
    <xf numFmtId="0" fontId="7" fillId="4" borderId="13" xfId="0" applyFont="1" applyFill="1" applyBorder="1" applyAlignment="1">
      <alignment vertical="center"/>
    </xf>
    <xf numFmtId="0" fontId="9" fillId="4" borderId="9" xfId="0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vertical="top" wrapText="1"/>
    </xf>
    <xf numFmtId="0" fontId="1" fillId="0" borderId="15" xfId="0" applyFont="1" applyBorder="1" applyAlignment="1">
      <alignment vertical="top"/>
    </xf>
    <xf numFmtId="0" fontId="4" fillId="3" borderId="1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 applyProtection="1">
      <alignment vertical="center"/>
      <protection locked="0"/>
    </xf>
    <xf numFmtId="0" fontId="5" fillId="4" borderId="19" xfId="0" applyFont="1" applyFill="1" applyBorder="1" applyAlignment="1" applyProtection="1">
      <alignment vertical="center"/>
      <protection locked="0"/>
    </xf>
    <xf numFmtId="0" fontId="4" fillId="5" borderId="1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2" fillId="0" borderId="0" xfId="0" applyNumberFormat="1" applyFont="1" applyAlignment="1">
      <alignment vertical="center" wrapText="1"/>
    </xf>
    <xf numFmtId="44" fontId="0" fillId="0" borderId="0" xfId="0" applyNumberFormat="1" applyAlignment="1">
      <alignment vertical="center"/>
    </xf>
    <xf numFmtId="0" fontId="7" fillId="4" borderId="17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44" fontId="2" fillId="0" borderId="21" xfId="0" applyNumberFormat="1" applyFont="1" applyBorder="1" applyAlignment="1">
      <alignment vertical="center" wrapText="1"/>
    </xf>
    <xf numFmtId="0" fontId="6" fillId="8" borderId="6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44" fontId="2" fillId="8" borderId="1" xfId="0" applyNumberFormat="1" applyFont="1" applyFill="1" applyBorder="1" applyAlignment="1">
      <alignment horizontal="center" vertical="center" wrapText="1"/>
    </xf>
    <xf numFmtId="44" fontId="2" fillId="8" borderId="19" xfId="0" applyNumberFormat="1" applyFont="1" applyFill="1" applyBorder="1" applyAlignment="1">
      <alignment horizontal="center" vertical="center" wrapText="1"/>
    </xf>
    <xf numFmtId="44" fontId="0" fillId="8" borderId="17" xfId="0" applyNumberForma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44" fontId="2" fillId="8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19" fillId="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1" fillId="0" borderId="0" xfId="0" applyNumberFormat="1" applyFont="1" applyAlignment="1">
      <alignment vertical="center" wrapText="1"/>
    </xf>
    <xf numFmtId="0" fontId="9" fillId="4" borderId="4" xfId="0" applyFont="1" applyFill="1" applyBorder="1" applyAlignment="1" applyProtection="1">
      <alignment vertical="center"/>
      <protection locked="0"/>
    </xf>
    <xf numFmtId="0" fontId="7" fillId="4" borderId="6" xfId="0" applyFont="1" applyFill="1" applyBorder="1" applyAlignment="1">
      <alignment vertical="center"/>
    </xf>
    <xf numFmtId="0" fontId="16" fillId="4" borderId="21" xfId="0" applyFont="1" applyFill="1" applyBorder="1" applyAlignment="1">
      <alignment vertical="center"/>
    </xf>
    <xf numFmtId="0" fontId="1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wrapText="1"/>
    </xf>
    <xf numFmtId="0" fontId="0" fillId="0" borderId="1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>
      <alignment vertical="center"/>
    </xf>
    <xf numFmtId="0" fontId="9" fillId="0" borderId="1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vertical="center"/>
    </xf>
    <xf numFmtId="0" fontId="20" fillId="10" borderId="1" xfId="4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" fontId="18" fillId="10" borderId="9" xfId="4" applyNumberFormat="1" applyBorder="1" applyAlignment="1">
      <alignment horizontal="center" vertical="center" wrapText="1"/>
    </xf>
    <xf numFmtId="1" fontId="18" fillId="10" borderId="1" xfId="4" applyNumberFormat="1" applyBorder="1" applyAlignment="1">
      <alignment horizontal="center" vertical="center" wrapText="1"/>
    </xf>
    <xf numFmtId="1" fontId="18" fillId="10" borderId="4" xfId="4" applyNumberFormat="1" applyBorder="1" applyAlignment="1">
      <alignment horizontal="center" vertical="center" wrapText="1"/>
    </xf>
    <xf numFmtId="1" fontId="18" fillId="10" borderId="10" xfId="4" applyNumberFormat="1" applyBorder="1" applyAlignment="1">
      <alignment horizontal="center" vertical="center"/>
    </xf>
    <xf numFmtId="1" fontId="18" fillId="10" borderId="18" xfId="4" applyNumberFormat="1" applyBorder="1" applyAlignment="1">
      <alignment horizontal="center" vertical="center"/>
    </xf>
    <xf numFmtId="0" fontId="18" fillId="10" borderId="6" xfId="4" applyBorder="1" applyAlignment="1">
      <alignment horizontal="center" vertical="center" wrapText="1"/>
    </xf>
    <xf numFmtId="1" fontId="18" fillId="10" borderId="6" xfId="4" applyNumberFormat="1" applyBorder="1" applyAlignment="1">
      <alignment horizontal="center" vertical="center" wrapText="1"/>
    </xf>
    <xf numFmtId="0" fontId="18" fillId="10" borderId="10" xfId="4" applyBorder="1" applyAlignment="1">
      <alignment horizontal="center" vertical="center" wrapText="1"/>
    </xf>
    <xf numFmtId="0" fontId="18" fillId="10" borderId="10" xfId="4" applyBorder="1" applyAlignment="1">
      <alignment horizontal="center" vertical="center"/>
    </xf>
    <xf numFmtId="0" fontId="18" fillId="10" borderId="12" xfId="4" applyBorder="1" applyAlignment="1">
      <alignment horizontal="center" vertical="center" wrapText="1"/>
    </xf>
    <xf numFmtId="0" fontId="18" fillId="10" borderId="1" xfId="4" applyBorder="1" applyAlignment="1">
      <alignment horizontal="center"/>
    </xf>
    <xf numFmtId="0" fontId="18" fillId="10" borderId="4" xfId="4" applyBorder="1" applyAlignment="1">
      <alignment horizontal="center" vertical="center" wrapText="1"/>
    </xf>
    <xf numFmtId="0" fontId="18" fillId="10" borderId="1" xfId="4" applyBorder="1" applyAlignment="1">
      <alignment horizontal="center" vertical="center" wrapText="1"/>
    </xf>
    <xf numFmtId="0" fontId="18" fillId="10" borderId="2" xfId="4" applyBorder="1" applyAlignment="1">
      <alignment horizontal="center" vertical="center" wrapText="1"/>
    </xf>
    <xf numFmtId="0" fontId="18" fillId="10" borderId="1" xfId="4" applyBorder="1" applyAlignment="1">
      <alignment vertical="center"/>
    </xf>
    <xf numFmtId="0" fontId="18" fillId="10" borderId="18" xfId="4" applyBorder="1" applyAlignment="1">
      <alignment horizontal="center" vertical="center" wrapText="1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2" fontId="1" fillId="0" borderId="1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</cellXfs>
  <cellStyles count="5">
    <cellStyle name="Dobry" xfId="4" builtinId="26"/>
    <cellStyle name="Dziesiętny 2" xfId="3" xr:uid="{A5CE829D-AED0-4D5A-9419-AD712B6448F2}"/>
    <cellStyle name="Normalny" xfId="0" builtinId="0"/>
    <cellStyle name="Normalny 2" xfId="1" xr:uid="{9C2A5EF1-A603-4F19-9413-885E9E25B5D5}"/>
    <cellStyle name="Normalny 3" xfId="2" xr:uid="{C19C85BE-6026-475B-9130-2CB1C877D519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DF08-A92D-4CD0-A0E0-BA5C0CBB62A5}">
  <sheetPr>
    <pageSetUpPr fitToPage="1"/>
  </sheetPr>
  <dimension ref="A1:AU78"/>
  <sheetViews>
    <sheetView tabSelected="1" zoomScale="90" zoomScaleNormal="90" workbookViewId="0">
      <pane xSplit="2" ySplit="2" topLeftCell="C61" activePane="bottomRight" state="frozen"/>
      <selection pane="topRight" activeCell="G1" sqref="G1"/>
      <selection pane="bottomLeft" activeCell="A3" sqref="A3"/>
      <selection pane="bottomRight" activeCell="AS6" sqref="AS6:AS8"/>
    </sheetView>
  </sheetViews>
  <sheetFormatPr defaultRowHeight="15" x14ac:dyDescent="0.25"/>
  <cols>
    <col min="1" max="1" width="8.140625" style="24" customWidth="1"/>
    <col min="2" max="2" width="21" style="24" customWidth="1"/>
    <col min="3" max="3" width="12.7109375" style="25" customWidth="1"/>
    <col min="4" max="4" width="15.85546875" style="25" customWidth="1"/>
    <col min="5" max="6" width="12.7109375" style="25" customWidth="1"/>
    <col min="7" max="19" width="11.140625" style="25" customWidth="1"/>
    <col min="20" max="20" width="12.7109375" style="25" customWidth="1"/>
    <col min="21" max="22" width="11.140625" style="25" customWidth="1"/>
    <col min="23" max="25" width="12.7109375" style="25" customWidth="1"/>
    <col min="26" max="44" width="11.140625" style="25" customWidth="1"/>
    <col min="45" max="45" width="14" style="17" bestFit="1" customWidth="1"/>
    <col min="46" max="46" width="9.140625" style="17"/>
    <col min="47" max="47" width="10.140625" bestFit="1" customWidth="1"/>
  </cols>
  <sheetData>
    <row r="1" spans="1:46" s="10" customFormat="1" ht="15.75" customHeight="1" thickBot="1" x14ac:dyDescent="0.3">
      <c r="A1" s="35" t="s">
        <v>191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14"/>
    </row>
    <row r="2" spans="1:46" s="10" customFormat="1" ht="62.25" customHeight="1" x14ac:dyDescent="0.25">
      <c r="A2" s="26" t="s">
        <v>0</v>
      </c>
      <c r="B2" s="29" t="s">
        <v>17</v>
      </c>
      <c r="C2" s="27" t="s">
        <v>81</v>
      </c>
      <c r="D2" s="40" t="s">
        <v>73</v>
      </c>
      <c r="E2" s="40" t="s">
        <v>142</v>
      </c>
      <c r="F2" s="27" t="s">
        <v>44</v>
      </c>
      <c r="G2" s="27" t="s">
        <v>19</v>
      </c>
      <c r="H2" s="27" t="s">
        <v>101</v>
      </c>
      <c r="I2" s="27" t="s">
        <v>167</v>
      </c>
      <c r="J2" s="27" t="s">
        <v>34</v>
      </c>
      <c r="K2" s="27" t="s">
        <v>24</v>
      </c>
      <c r="L2" s="27" t="s">
        <v>160</v>
      </c>
      <c r="M2" s="27" t="s">
        <v>30</v>
      </c>
      <c r="N2" s="27" t="s">
        <v>50</v>
      </c>
      <c r="O2" s="27" t="s">
        <v>70</v>
      </c>
      <c r="P2" s="27" t="s">
        <v>67</v>
      </c>
      <c r="Q2" s="27" t="s">
        <v>28</v>
      </c>
      <c r="R2" s="27" t="s">
        <v>125</v>
      </c>
      <c r="S2" s="45" t="s">
        <v>96</v>
      </c>
      <c r="T2" s="41" t="s">
        <v>22</v>
      </c>
      <c r="U2" s="41" t="s">
        <v>61</v>
      </c>
      <c r="V2" s="41" t="s">
        <v>151</v>
      </c>
      <c r="W2" s="41" t="s">
        <v>58</v>
      </c>
      <c r="X2" s="41" t="s">
        <v>159</v>
      </c>
      <c r="Y2" s="41" t="s">
        <v>139</v>
      </c>
      <c r="Z2" s="41" t="s">
        <v>148</v>
      </c>
      <c r="AA2" s="41" t="s">
        <v>64</v>
      </c>
      <c r="AB2" s="41" t="s">
        <v>112</v>
      </c>
      <c r="AC2" s="41" t="s">
        <v>55</v>
      </c>
      <c r="AD2" s="28" t="s">
        <v>104</v>
      </c>
      <c r="AE2" s="28" t="s">
        <v>109</v>
      </c>
      <c r="AF2" s="28" t="s">
        <v>129</v>
      </c>
      <c r="AG2" s="28" t="s">
        <v>33</v>
      </c>
      <c r="AH2" s="28" t="s">
        <v>161</v>
      </c>
      <c r="AI2" s="28" t="s">
        <v>78</v>
      </c>
      <c r="AJ2" s="28" t="s">
        <v>84</v>
      </c>
      <c r="AK2" s="28" t="s">
        <v>20</v>
      </c>
      <c r="AL2" s="28" t="s">
        <v>132</v>
      </c>
      <c r="AM2" s="28" t="s">
        <v>87</v>
      </c>
      <c r="AN2" s="28" t="s">
        <v>122</v>
      </c>
      <c r="AO2" s="28" t="s">
        <v>90</v>
      </c>
      <c r="AP2" s="28" t="s">
        <v>164</v>
      </c>
      <c r="AQ2" s="28" t="s">
        <v>158</v>
      </c>
      <c r="AR2" s="28" t="s">
        <v>91</v>
      </c>
      <c r="AS2" s="90" t="s">
        <v>13</v>
      </c>
      <c r="AT2" s="16"/>
    </row>
    <row r="3" spans="1:46" s="10" customFormat="1" ht="63" x14ac:dyDescent="0.25">
      <c r="A3" s="99" t="s">
        <v>14</v>
      </c>
      <c r="B3" s="100"/>
      <c r="C3" s="18" t="s">
        <v>82</v>
      </c>
      <c r="D3" s="38" t="s">
        <v>74</v>
      </c>
      <c r="E3" s="38" t="s">
        <v>147</v>
      </c>
      <c r="F3" s="18" t="s">
        <v>45</v>
      </c>
      <c r="G3" s="18" t="s">
        <v>35</v>
      </c>
      <c r="H3" s="18" t="s">
        <v>102</v>
      </c>
      <c r="I3" s="18" t="s">
        <v>168</v>
      </c>
      <c r="J3" s="18" t="s">
        <v>37</v>
      </c>
      <c r="K3" s="18" t="s">
        <v>38</v>
      </c>
      <c r="L3" s="18" t="s">
        <v>48</v>
      </c>
      <c r="M3" s="18" t="s">
        <v>39</v>
      </c>
      <c r="N3" s="18" t="s">
        <v>51</v>
      </c>
      <c r="O3" s="18" t="s">
        <v>71</v>
      </c>
      <c r="P3" s="18" t="s">
        <v>68</v>
      </c>
      <c r="Q3" s="18" t="s">
        <v>40</v>
      </c>
      <c r="R3" s="18" t="s">
        <v>126</v>
      </c>
      <c r="S3" s="46" t="s">
        <v>97</v>
      </c>
      <c r="T3" s="42" t="s">
        <v>36</v>
      </c>
      <c r="U3" s="42" t="s">
        <v>62</v>
      </c>
      <c r="V3" s="42" t="s">
        <v>152</v>
      </c>
      <c r="W3" s="42" t="s">
        <v>59</v>
      </c>
      <c r="X3" s="42" t="s">
        <v>53</v>
      </c>
      <c r="Y3" s="42" t="s">
        <v>140</v>
      </c>
      <c r="Z3" s="42" t="s">
        <v>149</v>
      </c>
      <c r="AA3" s="42" t="s">
        <v>65</v>
      </c>
      <c r="AB3" s="42" t="s">
        <v>113</v>
      </c>
      <c r="AC3" s="42" t="s">
        <v>57</v>
      </c>
      <c r="AD3" s="12" t="s">
        <v>105</v>
      </c>
      <c r="AE3" s="12" t="s">
        <v>110</v>
      </c>
      <c r="AF3" s="12" t="s">
        <v>130</v>
      </c>
      <c r="AG3" s="12" t="s">
        <v>41</v>
      </c>
      <c r="AH3" s="12" t="s">
        <v>163</v>
      </c>
      <c r="AI3" s="12" t="s">
        <v>79</v>
      </c>
      <c r="AJ3" s="12" t="s">
        <v>85</v>
      </c>
      <c r="AK3" s="12" t="s">
        <v>42</v>
      </c>
      <c r="AL3" s="12" t="s">
        <v>133</v>
      </c>
      <c r="AM3" s="12" t="s">
        <v>88</v>
      </c>
      <c r="AN3" s="12" t="s">
        <v>123</v>
      </c>
      <c r="AO3" s="12" t="s">
        <v>99</v>
      </c>
      <c r="AP3" s="12" t="s">
        <v>165</v>
      </c>
      <c r="AQ3" s="12" t="s">
        <v>107</v>
      </c>
      <c r="AR3" s="36" t="s">
        <v>92</v>
      </c>
      <c r="AS3" s="98"/>
      <c r="AT3" s="16"/>
    </row>
    <row r="4" spans="1:46" s="10" customFormat="1" ht="54" x14ac:dyDescent="0.25">
      <c r="A4" s="101" t="s">
        <v>15</v>
      </c>
      <c r="B4" s="101"/>
      <c r="C4" s="11" t="s">
        <v>83</v>
      </c>
      <c r="D4" s="39" t="s">
        <v>75</v>
      </c>
      <c r="E4" s="39" t="s">
        <v>143</v>
      </c>
      <c r="F4" s="11" t="s">
        <v>46</v>
      </c>
      <c r="G4" s="11" t="s">
        <v>23</v>
      </c>
      <c r="H4" s="11" t="s">
        <v>103</v>
      </c>
      <c r="I4" s="11" t="s">
        <v>169</v>
      </c>
      <c r="J4" s="11" t="s">
        <v>43</v>
      </c>
      <c r="K4" s="11" t="s">
        <v>25</v>
      </c>
      <c r="L4" s="11" t="s">
        <v>49</v>
      </c>
      <c r="M4" s="11" t="s">
        <v>31</v>
      </c>
      <c r="N4" s="11" t="s">
        <v>52</v>
      </c>
      <c r="O4" s="11" t="s">
        <v>72</v>
      </c>
      <c r="P4" s="11" t="s">
        <v>69</v>
      </c>
      <c r="Q4" s="11" t="s">
        <v>29</v>
      </c>
      <c r="R4" s="11" t="s">
        <v>127</v>
      </c>
      <c r="S4" s="46" t="s">
        <v>98</v>
      </c>
      <c r="T4" s="42" t="s">
        <v>76</v>
      </c>
      <c r="U4" s="42" t="s">
        <v>63</v>
      </c>
      <c r="V4" s="42" t="s">
        <v>153</v>
      </c>
      <c r="W4" s="42" t="s">
        <v>60</v>
      </c>
      <c r="X4" s="42" t="s">
        <v>54</v>
      </c>
      <c r="Y4" s="42" t="s">
        <v>141</v>
      </c>
      <c r="Z4" s="42" t="s">
        <v>150</v>
      </c>
      <c r="AA4" s="42" t="s">
        <v>66</v>
      </c>
      <c r="AB4" s="42" t="s">
        <v>114</v>
      </c>
      <c r="AC4" s="42" t="s">
        <v>56</v>
      </c>
      <c r="AD4" s="12" t="s">
        <v>106</v>
      </c>
      <c r="AE4" s="12" t="s">
        <v>111</v>
      </c>
      <c r="AF4" s="12" t="s">
        <v>131</v>
      </c>
      <c r="AG4" s="12" t="s">
        <v>26</v>
      </c>
      <c r="AH4" s="12" t="s">
        <v>162</v>
      </c>
      <c r="AI4" s="12" t="s">
        <v>80</v>
      </c>
      <c r="AJ4" s="12" t="s">
        <v>86</v>
      </c>
      <c r="AK4" s="37" t="s">
        <v>21</v>
      </c>
      <c r="AL4" s="37" t="s">
        <v>134</v>
      </c>
      <c r="AM4" s="37" t="s">
        <v>89</v>
      </c>
      <c r="AN4" s="37" t="s">
        <v>124</v>
      </c>
      <c r="AO4" s="37" t="s">
        <v>100</v>
      </c>
      <c r="AP4" s="37" t="s">
        <v>166</v>
      </c>
      <c r="AQ4" s="37" t="s">
        <v>108</v>
      </c>
      <c r="AR4" s="37" t="s">
        <v>93</v>
      </c>
      <c r="AS4" s="92"/>
      <c r="AT4" s="16"/>
    </row>
    <row r="5" spans="1:46" s="23" customFormat="1" ht="59.25" customHeight="1" x14ac:dyDescent="0.25">
      <c r="A5" s="33" t="s">
        <v>18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44"/>
      <c r="AS5" s="43"/>
    </row>
    <row r="6" spans="1:46" s="10" customFormat="1" ht="28.5" x14ac:dyDescent="0.25">
      <c r="A6" s="20">
        <v>1</v>
      </c>
      <c r="B6" s="21" t="s">
        <v>1</v>
      </c>
      <c r="C6" s="83">
        <v>3</v>
      </c>
      <c r="D6" s="22"/>
      <c r="E6" s="22"/>
      <c r="F6" s="22"/>
      <c r="G6" s="22"/>
      <c r="H6" s="83">
        <v>3</v>
      </c>
      <c r="I6" s="22"/>
      <c r="J6" s="22"/>
      <c r="K6" s="22"/>
      <c r="L6" s="22"/>
      <c r="M6" s="22"/>
      <c r="N6" s="83">
        <v>2</v>
      </c>
      <c r="O6" s="22"/>
      <c r="P6" s="22"/>
      <c r="Q6" s="22"/>
      <c r="R6" s="22"/>
      <c r="S6" s="83">
        <v>20</v>
      </c>
      <c r="T6" s="83">
        <v>2</v>
      </c>
      <c r="U6" s="83">
        <v>5</v>
      </c>
      <c r="V6" s="83">
        <v>2</v>
      </c>
      <c r="W6" s="22"/>
      <c r="X6" s="83">
        <v>2</v>
      </c>
      <c r="Y6" s="22"/>
      <c r="Z6" s="22"/>
      <c r="AA6" s="22"/>
      <c r="AB6" s="22"/>
      <c r="AC6" s="22"/>
      <c r="AD6" s="22">
        <v>3</v>
      </c>
      <c r="AE6" s="22"/>
      <c r="AF6" s="22">
        <v>1</v>
      </c>
      <c r="AG6" s="22"/>
      <c r="AH6" s="22">
        <v>5</v>
      </c>
      <c r="AI6" s="22">
        <v>1</v>
      </c>
      <c r="AJ6" s="22">
        <v>2</v>
      </c>
      <c r="AK6" s="22"/>
      <c r="AL6" s="22"/>
      <c r="AM6" s="22">
        <v>4</v>
      </c>
      <c r="AN6" s="22">
        <v>2</v>
      </c>
      <c r="AO6" s="22">
        <v>3</v>
      </c>
      <c r="AP6" s="22">
        <v>1</v>
      </c>
      <c r="AQ6" s="22"/>
      <c r="AR6" s="22">
        <v>5</v>
      </c>
      <c r="AS6" s="86">
        <f t="shared" ref="AS6:AS25" si="0">SUM(C6:AR6)</f>
        <v>66</v>
      </c>
      <c r="AT6" s="14"/>
    </row>
    <row r="7" spans="1:46" s="10" customFormat="1" ht="28.5" x14ac:dyDescent="0.25">
      <c r="A7" s="1">
        <v>2</v>
      </c>
      <c r="B7" s="2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4">
        <v>2</v>
      </c>
      <c r="O7" s="7"/>
      <c r="P7" s="7"/>
      <c r="Q7" s="7"/>
      <c r="R7" s="7"/>
      <c r="S7" s="7"/>
      <c r="T7" s="7"/>
      <c r="U7" s="84">
        <v>9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>
        <v>1</v>
      </c>
      <c r="AJ7" s="7">
        <v>2</v>
      </c>
      <c r="AK7" s="7"/>
      <c r="AL7" s="7"/>
      <c r="AM7" s="7"/>
      <c r="AN7" s="7"/>
      <c r="AO7" s="7"/>
      <c r="AP7" s="7"/>
      <c r="AQ7" s="7"/>
      <c r="AR7" s="7"/>
      <c r="AS7" s="86">
        <f t="shared" si="0"/>
        <v>14</v>
      </c>
      <c r="AT7" s="14"/>
    </row>
    <row r="8" spans="1:46" s="10" customFormat="1" x14ac:dyDescent="0.25">
      <c r="A8" s="1">
        <v>3</v>
      </c>
      <c r="B8" s="2" t="s">
        <v>3</v>
      </c>
      <c r="C8" s="7"/>
      <c r="D8" s="7"/>
      <c r="E8" s="7"/>
      <c r="F8" s="7"/>
      <c r="G8" s="7"/>
      <c r="H8" s="84">
        <v>30</v>
      </c>
      <c r="I8" s="7"/>
      <c r="J8" s="7"/>
      <c r="K8" s="7"/>
      <c r="L8" s="7"/>
      <c r="M8" s="84">
        <v>9</v>
      </c>
      <c r="N8" s="84">
        <v>50</v>
      </c>
      <c r="O8" s="84">
        <v>10</v>
      </c>
      <c r="P8" s="7"/>
      <c r="Q8" s="84">
        <v>10</v>
      </c>
      <c r="R8" s="7"/>
      <c r="S8" s="7"/>
      <c r="T8" s="7"/>
      <c r="U8" s="84">
        <v>110</v>
      </c>
      <c r="V8" s="84">
        <v>15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>
        <v>10</v>
      </c>
      <c r="AI8" s="7">
        <v>25</v>
      </c>
      <c r="AJ8" s="7">
        <v>50</v>
      </c>
      <c r="AK8" s="7"/>
      <c r="AL8" s="7">
        <v>120</v>
      </c>
      <c r="AM8" s="7"/>
      <c r="AN8" s="7"/>
      <c r="AO8" s="7"/>
      <c r="AP8" s="7"/>
      <c r="AQ8" s="7"/>
      <c r="AR8" s="7"/>
      <c r="AS8" s="86">
        <f t="shared" si="0"/>
        <v>439</v>
      </c>
      <c r="AT8" s="14"/>
    </row>
    <row r="9" spans="1:46" s="10" customFormat="1" ht="28.5" x14ac:dyDescent="0.25">
      <c r="A9" s="1">
        <v>4</v>
      </c>
      <c r="B9" s="2" t="s">
        <v>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4">
        <v>1</v>
      </c>
      <c r="P9" s="7"/>
      <c r="Q9" s="7"/>
      <c r="R9" s="7"/>
      <c r="S9" s="84">
        <v>2</v>
      </c>
      <c r="T9" s="7"/>
      <c r="U9" s="84">
        <v>1</v>
      </c>
      <c r="V9" s="7"/>
      <c r="W9" s="7"/>
      <c r="X9" s="7"/>
      <c r="Y9" s="7"/>
      <c r="Z9" s="7"/>
      <c r="AA9" s="84">
        <v>1</v>
      </c>
      <c r="AB9" s="7"/>
      <c r="AC9" s="7"/>
      <c r="AD9" s="84">
        <v>1</v>
      </c>
      <c r="AE9" s="7"/>
      <c r="AF9" s="7"/>
      <c r="AG9" s="7"/>
      <c r="AH9" s="7"/>
      <c r="AI9" s="7"/>
      <c r="AJ9" s="7"/>
      <c r="AK9" s="7"/>
      <c r="AL9" s="7"/>
      <c r="AM9" s="7"/>
      <c r="AN9" s="84">
        <v>2</v>
      </c>
      <c r="AO9" s="84">
        <v>1</v>
      </c>
      <c r="AP9" s="7"/>
      <c r="AQ9" s="7"/>
      <c r="AR9" s="7"/>
      <c r="AS9" s="86">
        <f t="shared" si="0"/>
        <v>9</v>
      </c>
      <c r="AT9" s="14"/>
    </row>
    <row r="10" spans="1:46" s="10" customFormat="1" ht="28.5" x14ac:dyDescent="0.25">
      <c r="A10" s="1">
        <v>5</v>
      </c>
      <c r="B10" s="2" t="s">
        <v>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84">
        <v>1</v>
      </c>
      <c r="AG10" s="7"/>
      <c r="AH10" s="7"/>
      <c r="AI10" s="7"/>
      <c r="AJ10" s="7"/>
      <c r="AK10" s="7"/>
      <c r="AL10" s="7"/>
      <c r="AM10" s="7"/>
      <c r="AN10" s="84">
        <v>1</v>
      </c>
      <c r="AO10" s="7"/>
      <c r="AP10" s="7"/>
      <c r="AQ10" s="7"/>
      <c r="AR10" s="7"/>
      <c r="AS10" s="86">
        <f t="shared" si="0"/>
        <v>2</v>
      </c>
      <c r="AT10" s="14"/>
    </row>
    <row r="11" spans="1:46" s="10" customFormat="1" ht="28.5" x14ac:dyDescent="0.25">
      <c r="A11" s="1">
        <v>6</v>
      </c>
      <c r="B11" s="2" t="s">
        <v>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86">
        <f t="shared" si="0"/>
        <v>0</v>
      </c>
      <c r="AT11" s="14"/>
    </row>
    <row r="12" spans="1:46" s="10" customFormat="1" ht="28.5" x14ac:dyDescent="0.25">
      <c r="A12" s="1">
        <v>7</v>
      </c>
      <c r="B12" s="2" t="s">
        <v>5</v>
      </c>
      <c r="C12" s="7"/>
      <c r="D12" s="84">
        <v>2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86">
        <f t="shared" si="0"/>
        <v>2</v>
      </c>
      <c r="AT12" s="14"/>
    </row>
    <row r="13" spans="1:46" s="10" customFormat="1" ht="28.5" x14ac:dyDescent="0.25">
      <c r="A13" s="1">
        <v>8</v>
      </c>
      <c r="B13" s="3" t="s">
        <v>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4">
        <v>1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86">
        <f t="shared" si="0"/>
        <v>1</v>
      </c>
      <c r="AT13" s="14"/>
    </row>
    <row r="14" spans="1:46" s="10" customFormat="1" ht="28.5" x14ac:dyDescent="0.25">
      <c r="A14" s="1">
        <v>9</v>
      </c>
      <c r="B14" s="3" t="s">
        <v>5</v>
      </c>
      <c r="C14" s="7"/>
      <c r="D14" s="84">
        <v>2</v>
      </c>
      <c r="E14" s="7"/>
      <c r="F14" s="7"/>
      <c r="G14" s="7"/>
      <c r="H14" s="7"/>
      <c r="I14" s="7"/>
      <c r="J14" s="7"/>
      <c r="K14" s="84">
        <v>1</v>
      </c>
      <c r="L14" s="7"/>
      <c r="M14" s="7"/>
      <c r="N14" s="7"/>
      <c r="O14" s="7"/>
      <c r="P14" s="7"/>
      <c r="Q14" s="7"/>
      <c r="R14" s="7"/>
      <c r="S14" s="84">
        <v>10</v>
      </c>
      <c r="T14" s="7"/>
      <c r="U14" s="7"/>
      <c r="V14" s="84">
        <v>1</v>
      </c>
      <c r="W14" s="7"/>
      <c r="X14" s="7"/>
      <c r="Y14" s="7"/>
      <c r="Z14" s="7"/>
      <c r="AA14" s="7"/>
      <c r="AB14" s="7"/>
      <c r="AC14" s="7"/>
      <c r="AD14" s="7"/>
      <c r="AE14" s="7"/>
      <c r="AF14" s="84">
        <v>1</v>
      </c>
      <c r="AG14" s="7"/>
      <c r="AH14" s="84">
        <v>1</v>
      </c>
      <c r="AI14" s="7"/>
      <c r="AJ14" s="84">
        <v>1</v>
      </c>
      <c r="AK14" s="7"/>
      <c r="AL14" s="7"/>
      <c r="AM14" s="7"/>
      <c r="AN14" s="84">
        <v>1</v>
      </c>
      <c r="AO14" s="7"/>
      <c r="AP14" s="7"/>
      <c r="AQ14" s="7"/>
      <c r="AR14" s="7"/>
      <c r="AS14" s="86">
        <f t="shared" si="0"/>
        <v>18</v>
      </c>
      <c r="AT14" s="14"/>
    </row>
    <row r="15" spans="1:46" s="10" customFormat="1" ht="28.5" x14ac:dyDescent="0.25">
      <c r="A15" s="1">
        <v>10</v>
      </c>
      <c r="B15" s="3" t="s">
        <v>6</v>
      </c>
      <c r="C15" s="7"/>
      <c r="D15" s="7"/>
      <c r="E15" s="7"/>
      <c r="F15" s="84">
        <v>1</v>
      </c>
      <c r="G15" s="7"/>
      <c r="H15" s="7"/>
      <c r="I15" s="7"/>
      <c r="J15" s="7"/>
      <c r="K15" s="7"/>
      <c r="L15" s="7"/>
      <c r="M15" s="7"/>
      <c r="N15" s="7"/>
      <c r="O15" s="7"/>
      <c r="P15" s="84">
        <v>1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86">
        <f t="shared" si="0"/>
        <v>2</v>
      </c>
      <c r="AT15" s="15"/>
    </row>
    <row r="16" spans="1:46" s="10" customFormat="1" ht="28.5" x14ac:dyDescent="0.25">
      <c r="A16" s="1">
        <v>11</v>
      </c>
      <c r="B16" s="3" t="s">
        <v>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4">
        <v>2</v>
      </c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84">
        <v>1</v>
      </c>
      <c r="AM16" s="7"/>
      <c r="AN16" s="7"/>
      <c r="AO16" s="7"/>
      <c r="AP16" s="7"/>
      <c r="AQ16" s="7"/>
      <c r="AR16" s="7"/>
      <c r="AS16" s="86">
        <f t="shared" si="0"/>
        <v>3</v>
      </c>
      <c r="AT16" s="15"/>
    </row>
    <row r="17" spans="1:47" s="10" customFormat="1" ht="28.5" x14ac:dyDescent="0.25">
      <c r="A17" s="1">
        <v>12</v>
      </c>
      <c r="B17" s="2" t="s">
        <v>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84">
        <v>1</v>
      </c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86">
        <f t="shared" si="0"/>
        <v>1</v>
      </c>
      <c r="AT17" s="15"/>
    </row>
    <row r="18" spans="1:47" s="10" customFormat="1" ht="28.5" x14ac:dyDescent="0.25">
      <c r="A18" s="1">
        <v>13</v>
      </c>
      <c r="B18" s="4" t="s">
        <v>8</v>
      </c>
      <c r="C18" s="7"/>
      <c r="D18" s="7"/>
      <c r="E18" s="7"/>
      <c r="F18" s="7"/>
      <c r="G18" s="7"/>
      <c r="H18" s="7"/>
      <c r="I18" s="7"/>
      <c r="J18" s="84">
        <v>1</v>
      </c>
      <c r="K18" s="84">
        <v>1</v>
      </c>
      <c r="L18" s="7"/>
      <c r="M18" s="7"/>
      <c r="N18" s="7"/>
      <c r="O18" s="7"/>
      <c r="P18" s="7"/>
      <c r="Q18" s="84">
        <v>1</v>
      </c>
      <c r="R18" s="7"/>
      <c r="S18" s="7"/>
      <c r="T18" s="7"/>
      <c r="U18" s="7"/>
      <c r="V18" s="7"/>
      <c r="W18" s="7"/>
      <c r="X18" s="84">
        <v>1</v>
      </c>
      <c r="Y18" s="84">
        <v>2</v>
      </c>
      <c r="Z18" s="7"/>
      <c r="AA18" s="7"/>
      <c r="AB18" s="7"/>
      <c r="AC18" s="84">
        <v>1</v>
      </c>
      <c r="AD18" s="7"/>
      <c r="AE18" s="84">
        <v>2</v>
      </c>
      <c r="AF18" s="84">
        <v>1</v>
      </c>
      <c r="AG18" s="84">
        <v>1</v>
      </c>
      <c r="AH18" s="84">
        <v>1</v>
      </c>
      <c r="AI18" s="7"/>
      <c r="AJ18" s="84">
        <v>1</v>
      </c>
      <c r="AK18" s="7"/>
      <c r="AL18" s="7"/>
      <c r="AM18" s="7"/>
      <c r="AN18" s="84">
        <v>1</v>
      </c>
      <c r="AO18" s="7"/>
      <c r="AP18" s="84">
        <v>1</v>
      </c>
      <c r="AQ18" s="7"/>
      <c r="AR18" s="7"/>
      <c r="AS18" s="86">
        <f t="shared" si="0"/>
        <v>15</v>
      </c>
      <c r="AT18" s="15"/>
      <c r="AU18" s="30"/>
    </row>
    <row r="19" spans="1:47" s="10" customFormat="1" x14ac:dyDescent="0.25">
      <c r="A19" s="1">
        <v>14</v>
      </c>
      <c r="B19" s="5" t="s">
        <v>9</v>
      </c>
      <c r="C19" s="7"/>
      <c r="D19" s="7"/>
      <c r="E19" s="7"/>
      <c r="F19" s="7"/>
      <c r="G19" s="7"/>
      <c r="H19" s="7"/>
      <c r="I19" s="7"/>
      <c r="J19" s="7"/>
      <c r="K19" s="84">
        <v>3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84">
        <v>5</v>
      </c>
      <c r="W19" s="7"/>
      <c r="X19" s="84">
        <v>2</v>
      </c>
      <c r="Y19" s="7"/>
      <c r="Z19" s="7"/>
      <c r="AA19" s="7"/>
      <c r="AB19" s="7"/>
      <c r="AC19" s="7"/>
      <c r="AD19" s="7"/>
      <c r="AE19" s="7"/>
      <c r="AF19" s="84">
        <v>2</v>
      </c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86">
        <f t="shared" si="0"/>
        <v>12</v>
      </c>
      <c r="AT19" s="15"/>
    </row>
    <row r="20" spans="1:47" s="10" customFormat="1" ht="28.5" x14ac:dyDescent="0.25">
      <c r="A20" s="1">
        <v>15</v>
      </c>
      <c r="B20" s="5" t="s">
        <v>10</v>
      </c>
      <c r="C20" s="7"/>
      <c r="D20" s="7"/>
      <c r="E20" s="7"/>
      <c r="F20" s="7"/>
      <c r="G20" s="7"/>
      <c r="H20" s="84">
        <v>1</v>
      </c>
      <c r="I20" s="84">
        <v>3</v>
      </c>
      <c r="J20" s="7"/>
      <c r="K20" s="7"/>
      <c r="L20" s="7"/>
      <c r="M20" s="7"/>
      <c r="N20" s="7"/>
      <c r="O20" s="7"/>
      <c r="P20" s="7"/>
      <c r="Q20" s="7"/>
      <c r="R20" s="7"/>
      <c r="S20" s="84">
        <v>2</v>
      </c>
      <c r="T20" s="7"/>
      <c r="U20" s="7"/>
      <c r="V20" s="7"/>
      <c r="W20" s="84">
        <v>2</v>
      </c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84">
        <v>3</v>
      </c>
      <c r="AL20" s="7"/>
      <c r="AM20" s="7"/>
      <c r="AN20" s="7"/>
      <c r="AO20" s="84">
        <v>2</v>
      </c>
      <c r="AP20" s="7"/>
      <c r="AQ20" s="84">
        <v>3</v>
      </c>
      <c r="AR20" s="7"/>
      <c r="AS20" s="86">
        <f t="shared" si="0"/>
        <v>16</v>
      </c>
      <c r="AT20" s="15"/>
    </row>
    <row r="21" spans="1:47" s="10" customFormat="1" x14ac:dyDescent="0.25">
      <c r="A21" s="1">
        <v>16</v>
      </c>
      <c r="B21" s="5" t="s">
        <v>11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84">
        <v>1</v>
      </c>
      <c r="AG21" s="7"/>
      <c r="AH21" s="7"/>
      <c r="AI21" s="7"/>
      <c r="AJ21" s="84">
        <v>3</v>
      </c>
      <c r="AK21" s="7"/>
      <c r="AL21" s="7"/>
      <c r="AM21" s="7"/>
      <c r="AN21" s="7"/>
      <c r="AO21" s="7"/>
      <c r="AP21" s="7"/>
      <c r="AQ21" s="7"/>
      <c r="AR21" s="7"/>
      <c r="AS21" s="86">
        <f t="shared" si="0"/>
        <v>4</v>
      </c>
      <c r="AT21" s="15"/>
    </row>
    <row r="22" spans="1:47" s="10" customFormat="1" ht="28.5" x14ac:dyDescent="0.25">
      <c r="A22" s="1">
        <v>17</v>
      </c>
      <c r="B22" s="3" t="s">
        <v>12</v>
      </c>
      <c r="C22" s="7"/>
      <c r="D22" s="7"/>
      <c r="E22" s="7"/>
      <c r="F22" s="7"/>
      <c r="G22" s="7"/>
      <c r="H22" s="84">
        <v>1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84">
        <v>3</v>
      </c>
      <c r="T22" s="7"/>
      <c r="U22" s="84">
        <v>11</v>
      </c>
      <c r="V22" s="7"/>
      <c r="W22" s="84">
        <v>2</v>
      </c>
      <c r="X22" s="84">
        <v>2</v>
      </c>
      <c r="Y22" s="7"/>
      <c r="Z22" s="7"/>
      <c r="AA22" s="7"/>
      <c r="AB22" s="7"/>
      <c r="AC22" s="7"/>
      <c r="AD22" s="84">
        <v>5</v>
      </c>
      <c r="AE22" s="7"/>
      <c r="AF22" s="84">
        <v>6</v>
      </c>
      <c r="AG22" s="7"/>
      <c r="AH22" s="7"/>
      <c r="AI22" s="7"/>
      <c r="AJ22" s="7"/>
      <c r="AK22" s="7"/>
      <c r="AL22" s="7"/>
      <c r="AM22" s="7"/>
      <c r="AN22" s="7"/>
      <c r="AO22" s="84">
        <v>5</v>
      </c>
      <c r="AP22" s="7"/>
      <c r="AQ22" s="7"/>
      <c r="AR22" s="84">
        <v>1</v>
      </c>
      <c r="AS22" s="86">
        <f t="shared" si="0"/>
        <v>36</v>
      </c>
      <c r="AT22" s="15"/>
    </row>
    <row r="23" spans="1:47" s="10" customFormat="1" ht="28.5" x14ac:dyDescent="0.25">
      <c r="A23" s="1">
        <v>18</v>
      </c>
      <c r="B23" s="2" t="s">
        <v>16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5">
        <v>1</v>
      </c>
      <c r="N23" s="8"/>
      <c r="O23" s="8"/>
      <c r="P23" s="8"/>
      <c r="Q23" s="8"/>
      <c r="R23" s="8"/>
      <c r="S23" s="85">
        <v>1</v>
      </c>
      <c r="T23" s="8"/>
      <c r="U23" s="8"/>
      <c r="V23" s="8"/>
      <c r="W23" s="8"/>
      <c r="X23" s="8"/>
      <c r="Y23" s="8"/>
      <c r="Z23" s="85">
        <v>9</v>
      </c>
      <c r="AA23" s="8"/>
      <c r="AB23" s="85">
        <v>1</v>
      </c>
      <c r="AC23" s="8"/>
      <c r="AD23" s="8"/>
      <c r="AE23" s="8"/>
      <c r="AF23" s="8"/>
      <c r="AG23" s="8"/>
      <c r="AH23" s="8"/>
      <c r="AI23" s="8"/>
      <c r="AJ23" s="8"/>
      <c r="AK23" s="85">
        <v>3</v>
      </c>
      <c r="AL23" s="8"/>
      <c r="AM23" s="8"/>
      <c r="AN23" s="8"/>
      <c r="AO23" s="8"/>
      <c r="AP23" s="8"/>
      <c r="AQ23" s="8"/>
      <c r="AR23" s="8"/>
      <c r="AS23" s="86">
        <f t="shared" si="0"/>
        <v>15</v>
      </c>
      <c r="AT23" s="15"/>
    </row>
    <row r="24" spans="1:47" s="10" customFormat="1" ht="28.5" x14ac:dyDescent="0.25">
      <c r="A24" s="1">
        <v>19</v>
      </c>
      <c r="B24" s="2" t="s">
        <v>16</v>
      </c>
      <c r="C24" s="8"/>
      <c r="D24" s="8"/>
      <c r="E24" s="8"/>
      <c r="F24" s="8"/>
      <c r="G24" s="85">
        <v>3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5">
        <v>1</v>
      </c>
      <c r="T24" s="8"/>
      <c r="U24" s="8"/>
      <c r="V24" s="8"/>
      <c r="W24" s="8"/>
      <c r="X24" s="8"/>
      <c r="Y24" s="8"/>
      <c r="Z24" s="85">
        <v>1</v>
      </c>
      <c r="AA24" s="8"/>
      <c r="AB24" s="85">
        <v>1</v>
      </c>
      <c r="AC24" s="8"/>
      <c r="AD24" s="8"/>
      <c r="AE24" s="8"/>
      <c r="AF24" s="8"/>
      <c r="AG24" s="8"/>
      <c r="AH24" s="8"/>
      <c r="AI24" s="8"/>
      <c r="AJ24" s="85">
        <v>15</v>
      </c>
      <c r="AK24" s="8"/>
      <c r="AL24" s="8"/>
      <c r="AM24" s="85">
        <v>3</v>
      </c>
      <c r="AN24" s="8"/>
      <c r="AO24" s="85">
        <v>3</v>
      </c>
      <c r="AP24" s="8"/>
      <c r="AQ24" s="85">
        <v>2</v>
      </c>
      <c r="AR24" s="8"/>
      <c r="AS24" s="87">
        <f t="shared" si="0"/>
        <v>29</v>
      </c>
      <c r="AT24" s="15"/>
    </row>
    <row r="25" spans="1:47" s="10" customFormat="1" ht="42.75" customHeight="1" x14ac:dyDescent="0.25">
      <c r="A25" s="6"/>
      <c r="B25" s="88" t="s">
        <v>32</v>
      </c>
      <c r="C25" s="89">
        <f t="shared" ref="C25" si="1">SUM(C6:C24)</f>
        <v>3</v>
      </c>
      <c r="D25" s="89">
        <f t="shared" ref="D25:E25" si="2">SUM(D6:D24)</f>
        <v>4</v>
      </c>
      <c r="E25" s="89">
        <f t="shared" si="2"/>
        <v>0</v>
      </c>
      <c r="F25" s="89">
        <f t="shared" ref="F25" si="3">SUM(F6:F24)</f>
        <v>1</v>
      </c>
      <c r="G25" s="89">
        <f>SUM(G6:G24)</f>
        <v>3</v>
      </c>
      <c r="H25" s="89">
        <f t="shared" ref="H25:I25" si="4">SUM(H6:H24)</f>
        <v>35</v>
      </c>
      <c r="I25" s="89">
        <f t="shared" si="4"/>
        <v>3</v>
      </c>
      <c r="J25" s="89">
        <f t="shared" ref="J25" si="5">SUM(J6:J24)</f>
        <v>1</v>
      </c>
      <c r="K25" s="89">
        <f>SUM(K6:K24)</f>
        <v>5</v>
      </c>
      <c r="L25" s="89">
        <f t="shared" ref="L25" si="6">SUM(L6:L24)</f>
        <v>0</v>
      </c>
      <c r="M25" s="89">
        <f>SUM(M6:M24)</f>
        <v>10</v>
      </c>
      <c r="N25" s="89">
        <f t="shared" ref="N25" si="7">SUM(N6:N24)</f>
        <v>54</v>
      </c>
      <c r="O25" s="89">
        <f t="shared" ref="O25:P25" si="8">SUM(O6:O24)</f>
        <v>12</v>
      </c>
      <c r="P25" s="89">
        <f t="shared" si="8"/>
        <v>1</v>
      </c>
      <c r="Q25" s="89">
        <f>SUM(Q6:Q24)</f>
        <v>11</v>
      </c>
      <c r="R25" s="89">
        <f t="shared" ref="R25:S25" si="9">SUM(R6:R24)</f>
        <v>0</v>
      </c>
      <c r="S25" s="89">
        <f t="shared" si="9"/>
        <v>39</v>
      </c>
      <c r="T25" s="89">
        <f t="shared" ref="T25" si="10">SUM(T6:T24)</f>
        <v>2</v>
      </c>
      <c r="U25" s="89">
        <f t="shared" ref="U25:Z25" si="11">SUM(U6:U24)</f>
        <v>136</v>
      </c>
      <c r="V25" s="89">
        <f t="shared" ref="V25" si="12">SUM(V6:V24)</f>
        <v>23</v>
      </c>
      <c r="W25" s="89">
        <f t="shared" si="11"/>
        <v>4</v>
      </c>
      <c r="X25" s="89">
        <f t="shared" si="11"/>
        <v>7</v>
      </c>
      <c r="Y25" s="89">
        <f t="shared" si="11"/>
        <v>2</v>
      </c>
      <c r="Z25" s="89">
        <f t="shared" si="11"/>
        <v>10</v>
      </c>
      <c r="AA25" s="89">
        <f t="shared" ref="AA25:AC25" si="13">SUM(AA6:AA24)</f>
        <v>3</v>
      </c>
      <c r="AB25" s="89">
        <f t="shared" ref="AB25" si="14">SUM(AB6:AB24)</f>
        <v>2</v>
      </c>
      <c r="AC25" s="89">
        <f t="shared" si="13"/>
        <v>1</v>
      </c>
      <c r="AD25" s="89">
        <f t="shared" ref="AD25" si="15">SUM(AD6:AD24)</f>
        <v>9</v>
      </c>
      <c r="AE25" s="89">
        <f>SUM(AE6:AE24)</f>
        <v>2</v>
      </c>
      <c r="AF25" s="89">
        <f>SUM(AF6:AF24)</f>
        <v>14</v>
      </c>
      <c r="AG25" s="89">
        <f t="shared" ref="AG25:AR25" si="16">SUM(AG6:AG24)</f>
        <v>1</v>
      </c>
      <c r="AH25" s="89">
        <f t="shared" ref="AH25" si="17">SUM(AH6:AH24)</f>
        <v>17</v>
      </c>
      <c r="AI25" s="89">
        <f t="shared" ref="AI25:AJ25" si="18">SUM(AI6:AI24)</f>
        <v>27</v>
      </c>
      <c r="AJ25" s="89">
        <f t="shared" si="18"/>
        <v>74</v>
      </c>
      <c r="AK25" s="89">
        <f t="shared" ref="AK25:AM25" si="19">SUM(AK6:AK24)</f>
        <v>6</v>
      </c>
      <c r="AL25" s="89">
        <f t="shared" si="19"/>
        <v>121</v>
      </c>
      <c r="AM25" s="89">
        <f t="shared" si="19"/>
        <v>7</v>
      </c>
      <c r="AN25" s="89">
        <f t="shared" ref="AN25" si="20">SUM(AN6:AN24)</f>
        <v>7</v>
      </c>
      <c r="AO25" s="89">
        <f t="shared" ref="AO25:AP25" si="21">SUM(AO6:AO24)</f>
        <v>14</v>
      </c>
      <c r="AP25" s="89">
        <f t="shared" si="21"/>
        <v>2</v>
      </c>
      <c r="AQ25" s="89">
        <f t="shared" ref="AQ25" si="22">SUM(AQ6:AQ24)</f>
        <v>5</v>
      </c>
      <c r="AR25" s="89">
        <f t="shared" si="16"/>
        <v>6</v>
      </c>
      <c r="AS25" s="86">
        <f t="shared" si="0"/>
        <v>684</v>
      </c>
      <c r="AT25" s="15"/>
    </row>
    <row r="26" spans="1:47" s="10" customFormat="1" ht="20.25" customHeight="1" x14ac:dyDescent="0.25">
      <c r="A26" s="54"/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7"/>
      <c r="AS26" s="58"/>
      <c r="AT26" s="15"/>
    </row>
    <row r="27" spans="1:47" s="10" customFormat="1" ht="14.25" customHeight="1" x14ac:dyDescent="0.25">
      <c r="A27" s="59"/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60"/>
      <c r="AP27" s="60"/>
      <c r="AQ27" s="56"/>
      <c r="AR27" s="57"/>
      <c r="AS27" s="58"/>
      <c r="AT27" s="15"/>
    </row>
    <row r="28" spans="1:47" s="19" customFormat="1" ht="37.5" customHeight="1" x14ac:dyDescent="0.25">
      <c r="A28" s="33" t="s">
        <v>170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51"/>
    </row>
    <row r="29" spans="1:47" s="10" customFormat="1" x14ac:dyDescent="0.25">
      <c r="A29" s="5">
        <v>1</v>
      </c>
      <c r="B29" s="5" t="s">
        <v>27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v>1</v>
      </c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1">
        <f t="shared" ref="AS29:AS54" si="23">SUM(C29:AR29)</f>
        <v>1</v>
      </c>
      <c r="AT29" s="14"/>
    </row>
    <row r="30" spans="1:47" s="10" customFormat="1" x14ac:dyDescent="0.25">
      <c r="A30" s="5">
        <v>2</v>
      </c>
      <c r="B30" s="5" t="s">
        <v>27</v>
      </c>
      <c r="C30" s="9"/>
      <c r="D30" s="9"/>
      <c r="E30" s="9"/>
      <c r="F30" s="9">
        <v>1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1">
        <f t="shared" si="23"/>
        <v>1</v>
      </c>
      <c r="AT30" s="14"/>
    </row>
    <row r="31" spans="1:47" s="10" customFormat="1" x14ac:dyDescent="0.25">
      <c r="A31" s="5">
        <v>3</v>
      </c>
      <c r="B31" s="5" t="s">
        <v>47</v>
      </c>
      <c r="C31" s="9"/>
      <c r="D31" s="9"/>
      <c r="E31" s="9"/>
      <c r="F31" s="9"/>
      <c r="G31" s="9"/>
      <c r="H31" s="9"/>
      <c r="I31" s="9"/>
      <c r="J31" s="9"/>
      <c r="K31" s="9"/>
      <c r="L31" s="9">
        <v>1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1">
        <f t="shared" si="23"/>
        <v>1</v>
      </c>
      <c r="AT31" s="14"/>
    </row>
    <row r="32" spans="1:47" s="10" customFormat="1" x14ac:dyDescent="0.25">
      <c r="A32" s="5">
        <v>4</v>
      </c>
      <c r="B32" s="5" t="s">
        <v>77</v>
      </c>
      <c r="C32" s="9"/>
      <c r="D32" s="9">
        <v>5</v>
      </c>
      <c r="E32" s="9">
        <v>2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1">
        <f t="shared" si="23"/>
        <v>7</v>
      </c>
      <c r="AT32" s="14"/>
    </row>
    <row r="33" spans="1:46" s="10" customFormat="1" x14ac:dyDescent="0.25">
      <c r="A33" s="5">
        <v>5</v>
      </c>
      <c r="B33" s="5" t="s">
        <v>94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>
        <v>50</v>
      </c>
      <c r="AS33" s="91">
        <f t="shared" si="23"/>
        <v>50</v>
      </c>
      <c r="AT33" s="14"/>
    </row>
    <row r="34" spans="1:46" s="10" customFormat="1" x14ac:dyDescent="0.25">
      <c r="A34" s="5">
        <v>6</v>
      </c>
      <c r="B34" s="5" t="s">
        <v>95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>
        <v>2</v>
      </c>
      <c r="AS34" s="91">
        <f t="shared" si="23"/>
        <v>2</v>
      </c>
      <c r="AT34" s="14"/>
    </row>
    <row r="35" spans="1:46" s="10" customFormat="1" x14ac:dyDescent="0.25">
      <c r="A35" s="5">
        <v>7</v>
      </c>
      <c r="B35" s="5" t="s">
        <v>128</v>
      </c>
      <c r="C35" s="9"/>
      <c r="D35" s="9"/>
      <c r="E35" s="9">
        <v>1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>
        <v>1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1">
        <f t="shared" si="23"/>
        <v>2</v>
      </c>
      <c r="AT35" s="14"/>
    </row>
    <row r="36" spans="1:46" s="10" customFormat="1" ht="28.5" x14ac:dyDescent="0.25">
      <c r="A36" s="5">
        <v>8</v>
      </c>
      <c r="B36" s="5" t="s">
        <v>5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>
        <v>2</v>
      </c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1">
        <f t="shared" si="23"/>
        <v>2</v>
      </c>
      <c r="AT36" s="14"/>
    </row>
    <row r="37" spans="1:46" s="10" customFormat="1" ht="28.5" x14ac:dyDescent="0.25">
      <c r="A37" s="5">
        <v>9</v>
      </c>
      <c r="B37" s="5" t="s">
        <v>135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>
        <v>1</v>
      </c>
      <c r="AM37" s="9"/>
      <c r="AN37" s="9"/>
      <c r="AO37" s="9"/>
      <c r="AP37" s="9"/>
      <c r="AQ37" s="9"/>
      <c r="AR37" s="9"/>
      <c r="AS37" s="91">
        <f t="shared" si="23"/>
        <v>1</v>
      </c>
      <c r="AT37" s="14"/>
    </row>
    <row r="38" spans="1:46" s="10" customFormat="1" ht="28.5" x14ac:dyDescent="0.25">
      <c r="A38" s="5">
        <v>10</v>
      </c>
      <c r="B38" s="5" t="s">
        <v>135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>
        <v>1</v>
      </c>
      <c r="AM38" s="9"/>
      <c r="AN38" s="9"/>
      <c r="AO38" s="9"/>
      <c r="AP38" s="9"/>
      <c r="AQ38" s="9"/>
      <c r="AR38" s="9"/>
      <c r="AS38" s="91">
        <f t="shared" si="23"/>
        <v>1</v>
      </c>
      <c r="AT38" s="14"/>
    </row>
    <row r="39" spans="1:46" s="10" customFormat="1" x14ac:dyDescent="0.25">
      <c r="A39" s="5">
        <v>11</v>
      </c>
      <c r="B39" s="5" t="s">
        <v>136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>
        <v>6</v>
      </c>
      <c r="AM39" s="9"/>
      <c r="AN39" s="9"/>
      <c r="AO39" s="9"/>
      <c r="AP39" s="9"/>
      <c r="AQ39" s="9"/>
      <c r="AR39" s="9"/>
      <c r="AS39" s="91">
        <f t="shared" si="23"/>
        <v>6</v>
      </c>
      <c r="AT39" s="14"/>
    </row>
    <row r="40" spans="1:46" s="10" customFormat="1" ht="28.5" x14ac:dyDescent="0.25">
      <c r="A40" s="5">
        <v>12</v>
      </c>
      <c r="B40" s="5" t="s">
        <v>137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>
        <v>1</v>
      </c>
      <c r="AM40" s="9"/>
      <c r="AN40" s="9"/>
      <c r="AO40" s="9"/>
      <c r="AP40" s="9"/>
      <c r="AQ40" s="9"/>
      <c r="AR40" s="9"/>
      <c r="AS40" s="91">
        <f t="shared" si="23"/>
        <v>1</v>
      </c>
      <c r="AT40" s="14"/>
    </row>
    <row r="41" spans="1:46" s="10" customFormat="1" x14ac:dyDescent="0.25">
      <c r="A41" s="5">
        <v>13</v>
      </c>
      <c r="B41" s="5" t="s">
        <v>138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>
        <v>1</v>
      </c>
      <c r="AM41" s="9"/>
      <c r="AN41" s="9"/>
      <c r="AO41" s="9"/>
      <c r="AP41" s="9"/>
      <c r="AQ41" s="9"/>
      <c r="AR41" s="9"/>
      <c r="AS41" s="91">
        <f t="shared" si="23"/>
        <v>1</v>
      </c>
      <c r="AT41" s="14"/>
    </row>
    <row r="42" spans="1:46" s="10" customFormat="1" x14ac:dyDescent="0.25">
      <c r="A42" s="5">
        <v>14</v>
      </c>
      <c r="B42" s="5" t="s">
        <v>47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>
        <v>2</v>
      </c>
      <c r="AM42" s="9"/>
      <c r="AN42" s="9"/>
      <c r="AO42" s="9"/>
      <c r="AP42" s="9"/>
      <c r="AQ42" s="9"/>
      <c r="AR42" s="9"/>
      <c r="AS42" s="91">
        <f t="shared" si="23"/>
        <v>2</v>
      </c>
      <c r="AT42" s="14"/>
    </row>
    <row r="43" spans="1:46" s="10" customFormat="1" ht="28.5" x14ac:dyDescent="0.25">
      <c r="A43" s="5">
        <v>15</v>
      </c>
      <c r="B43" s="5" t="s">
        <v>144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>
        <v>6</v>
      </c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1">
        <f t="shared" si="23"/>
        <v>6</v>
      </c>
      <c r="AT43" s="14"/>
    </row>
    <row r="44" spans="1:46" s="10" customFormat="1" ht="28.5" x14ac:dyDescent="0.25">
      <c r="A44" s="5">
        <v>16</v>
      </c>
      <c r="B44" s="5" t="s">
        <v>145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>
        <v>7</v>
      </c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1">
        <f t="shared" si="23"/>
        <v>7</v>
      </c>
      <c r="AT44" s="14"/>
    </row>
    <row r="45" spans="1:46" s="10" customFormat="1" ht="28.5" x14ac:dyDescent="0.25">
      <c r="A45" s="5">
        <v>17</v>
      </c>
      <c r="B45" s="5" t="s">
        <v>144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>
        <v>6</v>
      </c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1">
        <f t="shared" si="23"/>
        <v>6</v>
      </c>
      <c r="AT45" s="14"/>
    </row>
    <row r="46" spans="1:46" s="10" customFormat="1" ht="28.5" x14ac:dyDescent="0.25">
      <c r="A46" s="5">
        <v>18</v>
      </c>
      <c r="B46" s="5" t="s">
        <v>145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>
        <v>7</v>
      </c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1">
        <f t="shared" si="23"/>
        <v>7</v>
      </c>
      <c r="AT46" s="14"/>
    </row>
    <row r="47" spans="1:46" s="10" customFormat="1" ht="42.75" x14ac:dyDescent="0.25">
      <c r="A47" s="5">
        <v>19</v>
      </c>
      <c r="B47" s="5" t="s">
        <v>157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>
        <v>10</v>
      </c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1">
        <f t="shared" si="23"/>
        <v>10</v>
      </c>
      <c r="AT47" s="14"/>
    </row>
    <row r="48" spans="1:46" s="10" customFormat="1" ht="28.5" x14ac:dyDescent="0.25">
      <c r="A48" s="5">
        <v>20</v>
      </c>
      <c r="B48" s="5" t="s">
        <v>146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>
        <v>2</v>
      </c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1">
        <f t="shared" si="23"/>
        <v>2</v>
      </c>
      <c r="AT48" s="14"/>
    </row>
    <row r="49" spans="1:46" s="10" customFormat="1" ht="28.5" x14ac:dyDescent="0.25">
      <c r="A49" s="5">
        <v>21</v>
      </c>
      <c r="B49" s="5" t="s">
        <v>7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>
        <v>1</v>
      </c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1">
        <f t="shared" si="23"/>
        <v>1</v>
      </c>
      <c r="AT49" s="14"/>
    </row>
    <row r="50" spans="1:46" s="10" customFormat="1" ht="42.75" x14ac:dyDescent="0.25">
      <c r="A50" s="5">
        <v>22</v>
      </c>
      <c r="B50" s="5" t="s">
        <v>154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>
        <v>1</v>
      </c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1">
        <f t="shared" si="23"/>
        <v>1</v>
      </c>
      <c r="AT50" s="14"/>
    </row>
    <row r="51" spans="1:46" s="10" customFormat="1" x14ac:dyDescent="0.25">
      <c r="A51" s="5">
        <v>23</v>
      </c>
      <c r="B51" s="5" t="s">
        <v>77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>
        <v>2</v>
      </c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1">
        <f t="shared" si="23"/>
        <v>2</v>
      </c>
      <c r="AT51" s="14"/>
    </row>
    <row r="52" spans="1:46" s="10" customFormat="1" ht="28.5" x14ac:dyDescent="0.25">
      <c r="A52" s="5">
        <v>24</v>
      </c>
      <c r="B52" s="5" t="s">
        <v>155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>
        <v>2</v>
      </c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1">
        <f t="shared" si="23"/>
        <v>2</v>
      </c>
      <c r="AT52" s="14"/>
    </row>
    <row r="53" spans="1:46" s="10" customFormat="1" ht="28.5" x14ac:dyDescent="0.25">
      <c r="A53" s="5">
        <v>25</v>
      </c>
      <c r="B53" s="5" t="s">
        <v>156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>
        <v>1</v>
      </c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1">
        <f t="shared" si="23"/>
        <v>1</v>
      </c>
      <c r="AT53" s="14"/>
    </row>
    <row r="54" spans="1:46" s="10" customFormat="1" x14ac:dyDescent="0.25">
      <c r="A54" s="13"/>
      <c r="B54" s="93" t="s">
        <v>32</v>
      </c>
      <c r="C54" s="94">
        <f t="shared" ref="C54:AR54" si="24">SUM(C29:C53)</f>
        <v>0</v>
      </c>
      <c r="D54" s="95">
        <f t="shared" si="24"/>
        <v>5</v>
      </c>
      <c r="E54" s="95">
        <f t="shared" si="24"/>
        <v>3</v>
      </c>
      <c r="F54" s="95">
        <f t="shared" si="24"/>
        <v>1</v>
      </c>
      <c r="G54" s="95">
        <f t="shared" si="24"/>
        <v>0</v>
      </c>
      <c r="H54" s="95">
        <f t="shared" si="24"/>
        <v>0</v>
      </c>
      <c r="I54" s="95">
        <f t="shared" si="24"/>
        <v>0</v>
      </c>
      <c r="J54" s="95">
        <f t="shared" si="24"/>
        <v>0</v>
      </c>
      <c r="K54" s="95">
        <f t="shared" si="24"/>
        <v>0</v>
      </c>
      <c r="L54" s="95">
        <f t="shared" si="24"/>
        <v>1</v>
      </c>
      <c r="M54" s="95">
        <f t="shared" si="24"/>
        <v>0</v>
      </c>
      <c r="N54" s="95">
        <f t="shared" si="24"/>
        <v>0</v>
      </c>
      <c r="O54" s="95">
        <f t="shared" si="24"/>
        <v>0</v>
      </c>
      <c r="P54" s="95">
        <f t="shared" si="24"/>
        <v>0</v>
      </c>
      <c r="Q54" s="95">
        <f t="shared" si="24"/>
        <v>0</v>
      </c>
      <c r="R54" s="95">
        <f t="shared" si="24"/>
        <v>1</v>
      </c>
      <c r="S54" s="95">
        <f t="shared" si="24"/>
        <v>0</v>
      </c>
      <c r="T54" s="95">
        <f t="shared" si="24"/>
        <v>0</v>
      </c>
      <c r="U54" s="95">
        <f t="shared" si="24"/>
        <v>0</v>
      </c>
      <c r="V54" s="95">
        <f t="shared" si="24"/>
        <v>6</v>
      </c>
      <c r="W54" s="95">
        <f t="shared" si="24"/>
        <v>0</v>
      </c>
      <c r="X54" s="95">
        <f t="shared" si="24"/>
        <v>0</v>
      </c>
      <c r="Y54" s="95">
        <f t="shared" si="24"/>
        <v>0</v>
      </c>
      <c r="Z54" s="95">
        <f t="shared" si="24"/>
        <v>0</v>
      </c>
      <c r="AA54" s="95">
        <f t="shared" si="24"/>
        <v>0</v>
      </c>
      <c r="AB54" s="95">
        <f t="shared" si="24"/>
        <v>0</v>
      </c>
      <c r="AC54" s="95">
        <f t="shared" si="24"/>
        <v>0</v>
      </c>
      <c r="AD54" s="95">
        <f t="shared" si="24"/>
        <v>39</v>
      </c>
      <c r="AE54" s="95">
        <f t="shared" si="24"/>
        <v>0</v>
      </c>
      <c r="AF54" s="95">
        <f t="shared" si="24"/>
        <v>2</v>
      </c>
      <c r="AG54" s="95">
        <f t="shared" si="24"/>
        <v>1</v>
      </c>
      <c r="AH54" s="95">
        <f t="shared" si="24"/>
        <v>0</v>
      </c>
      <c r="AI54" s="95">
        <f t="shared" si="24"/>
        <v>0</v>
      </c>
      <c r="AJ54" s="95">
        <f t="shared" si="24"/>
        <v>0</v>
      </c>
      <c r="AK54" s="95">
        <f t="shared" si="24"/>
        <v>0</v>
      </c>
      <c r="AL54" s="95">
        <f t="shared" si="24"/>
        <v>12</v>
      </c>
      <c r="AM54" s="95">
        <f t="shared" si="24"/>
        <v>0</v>
      </c>
      <c r="AN54" s="95">
        <f t="shared" si="24"/>
        <v>0</v>
      </c>
      <c r="AO54" s="95">
        <f t="shared" si="24"/>
        <v>0</v>
      </c>
      <c r="AP54" s="95">
        <f t="shared" si="24"/>
        <v>0</v>
      </c>
      <c r="AQ54" s="95">
        <f t="shared" si="24"/>
        <v>0</v>
      </c>
      <c r="AR54" s="96">
        <f t="shared" si="24"/>
        <v>52</v>
      </c>
      <c r="AS54" s="92">
        <f t="shared" si="23"/>
        <v>123</v>
      </c>
      <c r="AT54" s="14"/>
    </row>
    <row r="55" spans="1:46" x14ac:dyDescent="0.25">
      <c r="B55" s="61"/>
      <c r="C55" s="62"/>
    </row>
    <row r="56" spans="1:46" hidden="1" x14ac:dyDescent="0.25">
      <c r="B56" s="61"/>
      <c r="C56" s="62"/>
    </row>
    <row r="57" spans="1:46" x14ac:dyDescent="0.25">
      <c r="B57" s="61"/>
      <c r="C57" s="62"/>
    </row>
    <row r="58" spans="1:46" s="66" customFormat="1" ht="15.75" x14ac:dyDescent="0.25">
      <c r="A58" s="70" t="s">
        <v>171</v>
      </c>
      <c r="B58" s="71"/>
      <c r="C58" s="72"/>
      <c r="D58" s="63"/>
      <c r="E58" s="63"/>
      <c r="F58" s="63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5"/>
    </row>
    <row r="59" spans="1:46" ht="72.75" customHeight="1" x14ac:dyDescent="0.25">
      <c r="A59" s="102" t="s">
        <v>173</v>
      </c>
      <c r="B59" s="102"/>
      <c r="C59" s="102"/>
      <c r="D59" s="76" t="s">
        <v>174</v>
      </c>
      <c r="E59" s="76" t="s">
        <v>177</v>
      </c>
      <c r="F59" s="76" t="s">
        <v>179</v>
      </c>
      <c r="G59" s="76" t="s">
        <v>181</v>
      </c>
      <c r="H59" s="76" t="s">
        <v>183</v>
      </c>
      <c r="I59" s="76" t="s">
        <v>187</v>
      </c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</row>
    <row r="60" spans="1:46" ht="48" x14ac:dyDescent="0.25">
      <c r="A60" s="103" t="s">
        <v>14</v>
      </c>
      <c r="B60" s="103"/>
      <c r="C60" s="103"/>
      <c r="D60" s="82" t="s">
        <v>175</v>
      </c>
      <c r="E60" s="82" t="s">
        <v>178</v>
      </c>
      <c r="F60" s="82" t="s">
        <v>180</v>
      </c>
      <c r="G60" s="82" t="s">
        <v>182</v>
      </c>
      <c r="H60" s="82" t="s">
        <v>184</v>
      </c>
      <c r="I60" s="82" t="s">
        <v>188</v>
      </c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</row>
    <row r="61" spans="1:46" ht="88.5" customHeight="1" x14ac:dyDescent="0.25">
      <c r="A61" s="77" t="s">
        <v>172</v>
      </c>
      <c r="B61" s="78"/>
      <c r="C61" s="78"/>
      <c r="D61" s="82" t="s">
        <v>176</v>
      </c>
      <c r="E61" s="82" t="s">
        <v>176</v>
      </c>
      <c r="F61" s="82" t="s">
        <v>185</v>
      </c>
      <c r="G61" s="82" t="s">
        <v>189</v>
      </c>
      <c r="H61" s="82" t="s">
        <v>186</v>
      </c>
      <c r="I61" s="82" t="s">
        <v>190</v>
      </c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</row>
    <row r="62" spans="1:46" ht="15.75" x14ac:dyDescent="0.25">
      <c r="A62" s="79"/>
      <c r="B62" s="80"/>
      <c r="C62" s="97" t="s">
        <v>13</v>
      </c>
      <c r="D62" s="9"/>
      <c r="E62" s="9"/>
      <c r="F62" s="9"/>
      <c r="G62" s="9"/>
      <c r="H62" s="9"/>
      <c r="I62" s="9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14"/>
    </row>
    <row r="63" spans="1:46" ht="28.5" x14ac:dyDescent="0.25">
      <c r="A63" s="3">
        <v>1</v>
      </c>
      <c r="B63" s="3" t="s">
        <v>1</v>
      </c>
      <c r="C63" s="9">
        <f>SUM(D63:I63)</f>
        <v>19</v>
      </c>
      <c r="D63" s="9">
        <v>3</v>
      </c>
      <c r="E63" s="9"/>
      <c r="F63" s="9">
        <v>10</v>
      </c>
      <c r="G63" s="9"/>
      <c r="H63" s="9">
        <v>5</v>
      </c>
      <c r="I63" s="9">
        <v>1</v>
      </c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14"/>
    </row>
    <row r="64" spans="1:46" ht="28.5" x14ac:dyDescent="0.25">
      <c r="A64" s="3">
        <v>2</v>
      </c>
      <c r="B64" s="55" t="s">
        <v>4</v>
      </c>
      <c r="C64" s="67">
        <f t="shared" ref="C64:C76" si="25">SUM(D64:I64)</f>
        <v>6</v>
      </c>
      <c r="D64" s="68"/>
      <c r="E64" s="68"/>
      <c r="F64" s="68">
        <v>1</v>
      </c>
      <c r="G64" s="68"/>
      <c r="H64" s="68">
        <v>4</v>
      </c>
      <c r="I64" s="68">
        <v>1</v>
      </c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14"/>
    </row>
    <row r="65" spans="1:45" ht="28.5" x14ac:dyDescent="0.25">
      <c r="A65" s="3">
        <v>3</v>
      </c>
      <c r="B65" s="3" t="s">
        <v>5</v>
      </c>
      <c r="C65" s="68">
        <f t="shared" si="25"/>
        <v>23</v>
      </c>
      <c r="D65" s="68"/>
      <c r="E65" s="68">
        <v>20</v>
      </c>
      <c r="F65" s="68"/>
      <c r="G65" s="68"/>
      <c r="H65" s="68"/>
      <c r="I65" s="68">
        <v>3</v>
      </c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14"/>
    </row>
    <row r="66" spans="1:45" ht="28.5" x14ac:dyDescent="0.25">
      <c r="A66" s="3">
        <v>4</v>
      </c>
      <c r="B66" s="3" t="s">
        <v>5</v>
      </c>
      <c r="C66" s="68">
        <f t="shared" si="25"/>
        <v>19</v>
      </c>
      <c r="D66" s="68"/>
      <c r="E66" s="68"/>
      <c r="F66" s="68"/>
      <c r="G66" s="68">
        <v>5</v>
      </c>
      <c r="H66" s="68">
        <v>12</v>
      </c>
      <c r="I66" s="68">
        <v>2</v>
      </c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14"/>
    </row>
    <row r="67" spans="1:45" ht="51" customHeight="1" x14ac:dyDescent="0.25">
      <c r="A67" s="3">
        <v>5</v>
      </c>
      <c r="B67" s="3" t="s">
        <v>5</v>
      </c>
      <c r="C67" s="68">
        <f t="shared" si="25"/>
        <v>10</v>
      </c>
      <c r="D67" s="68"/>
      <c r="E67" s="68"/>
      <c r="F67" s="68"/>
      <c r="G67" s="68"/>
      <c r="H67" s="68"/>
      <c r="I67" s="68">
        <v>10</v>
      </c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14"/>
    </row>
    <row r="68" spans="1:45" ht="28.5" x14ac:dyDescent="0.25">
      <c r="A68" s="3">
        <v>6</v>
      </c>
      <c r="B68" s="3" t="s">
        <v>5</v>
      </c>
      <c r="C68" s="68">
        <f t="shared" si="25"/>
        <v>12</v>
      </c>
      <c r="D68" s="68">
        <v>5</v>
      </c>
      <c r="E68" s="68"/>
      <c r="F68" s="68">
        <v>5</v>
      </c>
      <c r="G68" s="68"/>
      <c r="H68" s="68"/>
      <c r="I68" s="68">
        <v>2</v>
      </c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14"/>
    </row>
    <row r="69" spans="1:45" ht="33.75" customHeight="1" x14ac:dyDescent="0.25">
      <c r="A69" s="3">
        <v>7</v>
      </c>
      <c r="B69" s="3" t="s">
        <v>5</v>
      </c>
      <c r="C69" s="68">
        <f t="shared" si="25"/>
        <v>28</v>
      </c>
      <c r="D69" s="68"/>
      <c r="E69" s="68"/>
      <c r="F69" s="68">
        <v>20</v>
      </c>
      <c r="G69" s="68">
        <v>5</v>
      </c>
      <c r="H69" s="68"/>
      <c r="I69" s="68">
        <v>3</v>
      </c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14"/>
    </row>
    <row r="70" spans="1:45" x14ac:dyDescent="0.25">
      <c r="A70" s="3">
        <v>8</v>
      </c>
      <c r="B70" s="3" t="s">
        <v>115</v>
      </c>
      <c r="C70" s="68">
        <f t="shared" si="25"/>
        <v>10</v>
      </c>
      <c r="D70" s="68">
        <v>10</v>
      </c>
      <c r="E70" s="68"/>
      <c r="F70" s="68"/>
      <c r="G70" s="68"/>
      <c r="H70" s="68"/>
      <c r="I70" s="68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14"/>
    </row>
    <row r="71" spans="1:45" ht="28.5" x14ac:dyDescent="0.25">
      <c r="A71" s="3">
        <v>9</v>
      </c>
      <c r="B71" s="3" t="s">
        <v>116</v>
      </c>
      <c r="C71" s="68">
        <f t="shared" si="25"/>
        <v>10</v>
      </c>
      <c r="D71" s="68">
        <v>10</v>
      </c>
      <c r="E71" s="68"/>
      <c r="F71" s="68"/>
      <c r="G71" s="68"/>
      <c r="H71" s="68"/>
      <c r="I71" s="68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14"/>
    </row>
    <row r="72" spans="1:45" ht="28.5" x14ac:dyDescent="0.25">
      <c r="A72" s="3">
        <v>10</v>
      </c>
      <c r="B72" s="3" t="s">
        <v>117</v>
      </c>
      <c r="C72" s="68">
        <f t="shared" si="25"/>
        <v>4</v>
      </c>
      <c r="D72" s="68"/>
      <c r="E72" s="68"/>
      <c r="F72" s="68"/>
      <c r="G72" s="68"/>
      <c r="H72" s="68">
        <v>4</v>
      </c>
      <c r="I72" s="68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14"/>
    </row>
    <row r="73" spans="1:45" ht="42.75" x14ac:dyDescent="0.25">
      <c r="A73" s="3">
        <v>11</v>
      </c>
      <c r="B73" s="3" t="s">
        <v>121</v>
      </c>
      <c r="C73" s="68">
        <f t="shared" si="25"/>
        <v>6</v>
      </c>
      <c r="D73" s="68"/>
      <c r="E73" s="68"/>
      <c r="F73" s="68">
        <v>6</v>
      </c>
      <c r="G73" s="68"/>
      <c r="H73" s="68"/>
      <c r="I73" s="68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14"/>
    </row>
    <row r="74" spans="1:45" x14ac:dyDescent="0.25">
      <c r="A74" s="3">
        <v>12</v>
      </c>
      <c r="B74" s="3" t="s">
        <v>118</v>
      </c>
      <c r="C74" s="68">
        <f t="shared" si="25"/>
        <v>5</v>
      </c>
      <c r="D74" s="68"/>
      <c r="E74" s="68"/>
      <c r="F74" s="68"/>
      <c r="G74" s="81">
        <v>5</v>
      </c>
      <c r="H74" s="68"/>
      <c r="I74" s="68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14"/>
    </row>
    <row r="75" spans="1:45" x14ac:dyDescent="0.25">
      <c r="A75" s="3">
        <v>13</v>
      </c>
      <c r="B75" s="3" t="s">
        <v>119</v>
      </c>
      <c r="C75" s="68">
        <f t="shared" si="25"/>
        <v>2</v>
      </c>
      <c r="D75" s="68"/>
      <c r="E75" s="68"/>
      <c r="F75" s="68"/>
      <c r="G75" s="68">
        <v>2</v>
      </c>
      <c r="H75" s="68"/>
      <c r="I75" s="68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14"/>
    </row>
    <row r="76" spans="1:45" x14ac:dyDescent="0.25">
      <c r="A76" s="3">
        <v>14</v>
      </c>
      <c r="B76" s="3" t="s">
        <v>120</v>
      </c>
      <c r="C76" s="68">
        <f t="shared" si="25"/>
        <v>1</v>
      </c>
      <c r="D76" s="68"/>
      <c r="E76" s="68"/>
      <c r="F76" s="68"/>
      <c r="G76" s="81">
        <v>1</v>
      </c>
      <c r="H76" s="68"/>
      <c r="I76" s="68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8"/>
    </row>
    <row r="77" spans="1:45" x14ac:dyDescent="0.25">
      <c r="A77" s="73"/>
      <c r="B77" s="74"/>
      <c r="C77" s="75"/>
      <c r="D77" s="69"/>
      <c r="E77" s="69"/>
      <c r="F77" s="69"/>
      <c r="G77" s="69"/>
      <c r="H77" s="69"/>
      <c r="I77" s="6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50"/>
    </row>
    <row r="78" spans="1:45" x14ac:dyDescent="0.25">
      <c r="B78" s="52"/>
      <c r="C78" s="53"/>
    </row>
  </sheetData>
  <mergeCells count="4">
    <mergeCell ref="A3:B3"/>
    <mergeCell ref="A4:B4"/>
    <mergeCell ref="A59:C59"/>
    <mergeCell ref="A60:C60"/>
  </mergeCells>
  <conditionalFormatting sqref="C55:C57">
    <cfRule type="duplicateValues" dxfId="8" priority="9"/>
  </conditionalFormatting>
  <conditionalFormatting sqref="C56">
    <cfRule type="duplicateValues" dxfId="7" priority="228"/>
  </conditionalFormatting>
  <conditionalFormatting sqref="C57">
    <cfRule type="duplicateValues" dxfId="6" priority="229"/>
  </conditionalFormatting>
  <conditionalFormatting sqref="C3:AR3">
    <cfRule type="duplicateValues" dxfId="5" priority="284"/>
  </conditionalFormatting>
  <conditionalFormatting sqref="C4:AR4">
    <cfRule type="duplicateValues" dxfId="4" priority="286"/>
  </conditionalFormatting>
  <conditionalFormatting sqref="C6:AR23">
    <cfRule type="cellIs" dxfId="3" priority="27" operator="greaterThan">
      <formula>130000</formula>
    </cfRule>
  </conditionalFormatting>
  <conditionalFormatting sqref="C29:AR53 D62:AR75 C63:C76">
    <cfRule type="cellIs" dxfId="2" priority="20" operator="greaterThan">
      <formula>0</formula>
    </cfRule>
  </conditionalFormatting>
  <conditionalFormatting sqref="L2:L4">
    <cfRule type="duplicateValues" dxfId="1" priority="14"/>
  </conditionalFormatting>
  <conditionalFormatting sqref="M2:R4 C2:K4">
    <cfRule type="duplicateValues" dxfId="0" priority="211"/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8" scale="37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F8EEBD193E38499DE37E6A03A9C177" ma:contentTypeVersion="2" ma:contentTypeDescription="Utwórz nowy dokument." ma:contentTypeScope="" ma:versionID="039bd30d48778bc0eaad28d851dd20fb">
  <xsd:schema xmlns:xsd="http://www.w3.org/2001/XMLSchema" xmlns:xs="http://www.w3.org/2001/XMLSchema" xmlns:p="http://schemas.microsoft.com/office/2006/metadata/properties" xmlns:ns2="9098b659-39b5-4ea9-bda9-13cb70fb72d3" targetNamespace="http://schemas.microsoft.com/office/2006/metadata/properties" ma:root="true" ma:fieldsID="7a3e4478f7d28c11287c8d0bce557fca" ns2:_="">
    <xsd:import namespace="9098b659-39b5-4ea9-bda9-13cb70fb72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8b659-39b5-4ea9-bda9-13cb70fb72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578DE4-38B5-4FC5-88BB-C49097D7C41E}">
  <ds:schemaRefs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9098b659-39b5-4ea9-bda9-13cb70fb72d3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0F1B9BE-64BC-49C2-9C7C-A5E05CF27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98b659-39b5-4ea9-bda9-13cb70fb72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1D0DB8-D236-484C-A288-86D257FC29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DLiZ - AGD</vt:lpstr>
    </vt:vector>
  </TitlesOfParts>
  <Manager/>
  <Company>Politechnika Warszawska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Jastrzębska Dominika</dc:creator>
  <cp:keywords/>
  <dc:description/>
  <cp:lastModifiedBy>Płochocka Mariola</cp:lastModifiedBy>
  <cp:revision/>
  <cp:lastPrinted>2024-12-04T06:56:22Z</cp:lastPrinted>
  <dcterms:created xsi:type="dcterms:W3CDTF">2023-03-27T11:25:32Z</dcterms:created>
  <dcterms:modified xsi:type="dcterms:W3CDTF">2024-12-14T06:15:18Z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0x0101003EF8EEBD193E38499DE37E6A03A9C177</vt:lpwstr>
  </property>
</Properties>
</file>