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1840" windowHeight="12300" activeTab="0"/>
  </bookViews>
  <sheets>
    <sheet name="Załącznik Nr 1 - Kolegialna 17" sheetId="1" r:id="rId1"/>
  </sheets>
  <definedNames>
    <definedName name="_xlnm.Print_Area" localSheetId="0">'Załącznik Nr 1 - Kolegialna 17'!$A$1:$H$43</definedName>
  </definedNames>
  <calcPr fullCalcOnLoad="1"/>
</workbook>
</file>

<file path=xl/sharedStrings.xml><?xml version="1.0" encoding="utf-8"?>
<sst xmlns="http://schemas.openxmlformats.org/spreadsheetml/2006/main" count="83" uniqueCount="62">
  <si>
    <t>Lp.</t>
  </si>
  <si>
    <t xml:space="preserve">Nazwa </t>
  </si>
  <si>
    <t>Termin przeglądu/wykonania</t>
  </si>
  <si>
    <t>Ilość (sztuk)</t>
  </si>
  <si>
    <t>system oddymiania MERCOR</t>
  </si>
  <si>
    <t>1.</t>
  </si>
  <si>
    <t>2.</t>
  </si>
  <si>
    <t>3.</t>
  </si>
  <si>
    <t>4.</t>
  </si>
  <si>
    <t>5.</t>
  </si>
  <si>
    <t>6.</t>
  </si>
  <si>
    <t>7.</t>
  </si>
  <si>
    <t>razem</t>
  </si>
  <si>
    <t>klapy ppoż. SMAY</t>
  </si>
  <si>
    <t>Klapy ppoż. SMAY</t>
  </si>
  <si>
    <t>hydranty, gaśnice</t>
  </si>
  <si>
    <t>Hydrant wew. DN 25 – 30 m</t>
  </si>
  <si>
    <t>Hydrant wew. DN 52 – 20 m</t>
  </si>
  <si>
    <t xml:space="preserve">Hydrant zew. naziemny </t>
  </si>
  <si>
    <t>Hydrant zew. podziemny</t>
  </si>
  <si>
    <t xml:space="preserve">Zawór presostat </t>
  </si>
  <si>
    <t>Gaśnica proszkowa GP 6x  ABC</t>
  </si>
  <si>
    <t>8.</t>
  </si>
  <si>
    <t>Gaśnica śniegowa GS 5x BC</t>
  </si>
  <si>
    <t>9.</t>
  </si>
  <si>
    <t>Urządzenie gaśnicze GSE 2x</t>
  </si>
  <si>
    <t>10.</t>
  </si>
  <si>
    <t xml:space="preserve">MWOMP - Płock ul. Kolegialna 17 - Budynek zabytkowy </t>
  </si>
  <si>
    <t>Hydrant wew. DN 25 – 20 m</t>
  </si>
  <si>
    <t>Gaśnica proszkowa GP 4x ABC</t>
  </si>
  <si>
    <t xml:space="preserve">Jednostkowa cena netto </t>
  </si>
  <si>
    <t>Razem cena netto</t>
  </si>
  <si>
    <t>Żaluzja napowietrzająca (siłownik, kanały napowietrzające, kratka osłaniająca) - 1 kpl.</t>
  </si>
  <si>
    <t xml:space="preserve">Razem cena brutto </t>
  </si>
  <si>
    <t>Ilość przeglądów/wykonania okreśłonej czynności w okresie trwania umowy</t>
  </si>
  <si>
    <t>Zakres przedmiotu zamówienia dla MWOMP z siedzibą w Płocku przy ul. Kolegialnej 17 wraz z harmonogramem i szacowaniem kosztów</t>
  </si>
  <si>
    <t>Ilość przeglądów/wykonania określonej czynności w okresie trwania umowy</t>
  </si>
  <si>
    <t>Hydranty, gaśnice</t>
  </si>
  <si>
    <t>11.</t>
  </si>
  <si>
    <t xml:space="preserve">łącznie oba obiekty netto </t>
  </si>
  <si>
    <t xml:space="preserve">łącznie oba obiekty brutto </t>
  </si>
  <si>
    <t>Część I</t>
  </si>
  <si>
    <t xml:space="preserve">Załącznik Nr 1 </t>
  </si>
  <si>
    <t>Gaśnica proszkowa sam. GP 1z</t>
  </si>
  <si>
    <t>Centrala oddymiania Mercor OMEGA 2300 - 1 szt.</t>
  </si>
  <si>
    <t>Wentylator oddymiający Systemair DVV 400 - 1 szt.</t>
  </si>
  <si>
    <t>Ręczny ostrzegacz pożarowy ROP 63 - 3 szt.</t>
  </si>
  <si>
    <t>Czujka optyczna dymu DUR 40 - 1 szt.</t>
  </si>
  <si>
    <t>Klapy ppoż. MERCOR - 21 szt.</t>
  </si>
  <si>
    <t>Awaryjny zjazd windy z centrali Mercor+ przycisk - 1 szt.</t>
  </si>
  <si>
    <t xml:space="preserve">Hydrant wew. DN 25 - 20 m </t>
  </si>
  <si>
    <t>razem budynek przychodni</t>
  </si>
  <si>
    <t>Sygnalizator optyczno-akustyczny SA-K7 - 14 szt.</t>
  </si>
  <si>
    <t>12.</t>
  </si>
  <si>
    <t xml:space="preserve">Wymiana proszku wraz z badaniem UDT zbiornika </t>
  </si>
  <si>
    <r>
      <t>Badanie UDT zbiornika GS 5x BC</t>
    </r>
    <r>
      <rPr>
        <sz val="10"/>
        <color indexed="10"/>
        <rFont val="Times New Roman"/>
        <family val="1"/>
      </rPr>
      <t xml:space="preserve"> </t>
    </r>
  </si>
  <si>
    <t>marzec i wrzesień 2022
marzec i wrzesień 2023</t>
  </si>
  <si>
    <t>wrzesień 2022
wrzesień 2023</t>
  </si>
  <si>
    <t>lipiec 2022
lipiec 2023</t>
  </si>
  <si>
    <t>marzec 2023.</t>
  </si>
  <si>
    <t>marzec 2022.</t>
  </si>
  <si>
    <t>Znak Sprawy: ZP.264.31.2021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</si>
</sst>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[$-F800]dddd\,\ mmmm\ dd\,\ yyyy"/>
    <numFmt numFmtId="172" formatCode="[$-415]mmmm\ yy;@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17" fontId="5" fillId="0" borderId="10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47" fillId="33" borderId="0" xfId="0" applyFont="1" applyFill="1" applyAlignment="1">
      <alignment horizontal="left" vertical="center" wrapText="1"/>
    </xf>
    <xf numFmtId="3" fontId="47" fillId="0" borderId="0" xfId="0" applyNumberFormat="1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" fontId="5" fillId="0" borderId="15" xfId="0" applyNumberFormat="1" applyFont="1" applyBorder="1" applyAlignment="1">
      <alignment horizontal="center" vertical="center" wrapText="1"/>
    </xf>
    <xf numFmtId="17" fontId="5" fillId="0" borderId="16" xfId="0" applyNumberFormat="1" applyFont="1" applyBorder="1" applyAlignment="1">
      <alignment horizontal="center" vertical="center" wrapText="1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="140" zoomScaleNormal="130" zoomScaleSheetLayoutView="140" zoomScalePageLayoutView="0" workbookViewId="0" topLeftCell="A28">
      <selection activeCell="A1" sqref="A1:B1"/>
    </sheetView>
  </sheetViews>
  <sheetFormatPr defaultColWidth="9.140625" defaultRowHeight="15"/>
  <cols>
    <col min="1" max="1" width="9.140625" style="20" customWidth="1"/>
    <col min="2" max="2" width="49.57421875" style="25" customWidth="1"/>
    <col min="3" max="3" width="15.421875" style="20" customWidth="1"/>
    <col min="4" max="4" width="10.421875" style="20" customWidth="1"/>
    <col min="5" max="5" width="15.57421875" style="20" customWidth="1"/>
    <col min="6" max="6" width="18.8515625" style="26" customWidth="1"/>
    <col min="7" max="7" width="12.8515625" style="27" customWidth="1"/>
    <col min="8" max="8" width="12.57421875" style="27" customWidth="1"/>
    <col min="9" max="16384" width="9.140625" style="20" customWidth="1"/>
  </cols>
  <sheetData>
    <row r="1" spans="1:8" s="17" customFormat="1" ht="30" customHeight="1">
      <c r="A1" s="32" t="s">
        <v>61</v>
      </c>
      <c r="B1" s="33"/>
      <c r="C1" s="33" t="s">
        <v>41</v>
      </c>
      <c r="D1" s="33"/>
      <c r="E1" s="33"/>
      <c r="F1" s="33"/>
      <c r="G1" s="28" t="s">
        <v>42</v>
      </c>
      <c r="H1" s="28"/>
    </row>
    <row r="2" spans="1:8" s="18" customFormat="1" ht="30" customHeight="1">
      <c r="A2" s="31" t="s">
        <v>35</v>
      </c>
      <c r="B2" s="31"/>
      <c r="C2" s="31"/>
      <c r="D2" s="31"/>
      <c r="E2" s="31"/>
      <c r="F2" s="31"/>
      <c r="G2" s="31"/>
      <c r="H2" s="31"/>
    </row>
    <row r="3" spans="1:8" s="18" customFormat="1" ht="83.25" customHeight="1">
      <c r="A3" s="1" t="s">
        <v>0</v>
      </c>
      <c r="B3" s="1" t="s">
        <v>1</v>
      </c>
      <c r="C3" s="1" t="s">
        <v>2</v>
      </c>
      <c r="D3" s="1" t="s">
        <v>3</v>
      </c>
      <c r="E3" s="2" t="s">
        <v>30</v>
      </c>
      <c r="F3" s="3" t="s">
        <v>36</v>
      </c>
      <c r="G3" s="2" t="s">
        <v>31</v>
      </c>
      <c r="H3" s="2" t="s">
        <v>33</v>
      </c>
    </row>
    <row r="4" spans="1:8" s="19" customFormat="1" ht="15.75" customHeigh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6">
        <v>6</v>
      </c>
      <c r="G4" s="6">
        <v>7</v>
      </c>
      <c r="H4" s="6">
        <v>8</v>
      </c>
    </row>
    <row r="5" spans="1:8" ht="30" customHeight="1">
      <c r="A5" s="29" t="s">
        <v>4</v>
      </c>
      <c r="B5" s="30"/>
      <c r="C5" s="30"/>
      <c r="D5" s="30"/>
      <c r="E5" s="30"/>
      <c r="F5" s="30"/>
      <c r="G5" s="30"/>
      <c r="H5" s="30"/>
    </row>
    <row r="6" spans="1:8" ht="30" customHeight="1">
      <c r="A6" s="7" t="s">
        <v>5</v>
      </c>
      <c r="B6" s="8" t="s">
        <v>44</v>
      </c>
      <c r="C6" s="34" t="s">
        <v>56</v>
      </c>
      <c r="D6" s="34">
        <v>1</v>
      </c>
      <c r="E6" s="48"/>
      <c r="F6" s="51">
        <v>4</v>
      </c>
      <c r="G6" s="48">
        <f>D6*E6*F6</f>
        <v>0</v>
      </c>
      <c r="H6" s="48">
        <f>G6*1.23</f>
        <v>0</v>
      </c>
    </row>
    <row r="7" spans="1:8" ht="30" customHeight="1">
      <c r="A7" s="7" t="s">
        <v>6</v>
      </c>
      <c r="B7" s="8" t="s">
        <v>45</v>
      </c>
      <c r="C7" s="35"/>
      <c r="D7" s="35"/>
      <c r="E7" s="49"/>
      <c r="F7" s="52"/>
      <c r="G7" s="49"/>
      <c r="H7" s="49"/>
    </row>
    <row r="8" spans="1:8" ht="30" customHeight="1">
      <c r="A8" s="7" t="s">
        <v>7</v>
      </c>
      <c r="B8" s="8" t="s">
        <v>52</v>
      </c>
      <c r="C8" s="35"/>
      <c r="D8" s="35"/>
      <c r="E8" s="49"/>
      <c r="F8" s="52"/>
      <c r="G8" s="49"/>
      <c r="H8" s="49"/>
    </row>
    <row r="9" spans="1:8" ht="30" customHeight="1">
      <c r="A9" s="7" t="s">
        <v>8</v>
      </c>
      <c r="B9" s="8" t="s">
        <v>46</v>
      </c>
      <c r="C9" s="35"/>
      <c r="D9" s="35"/>
      <c r="E9" s="49"/>
      <c r="F9" s="52"/>
      <c r="G9" s="49"/>
      <c r="H9" s="49"/>
    </row>
    <row r="10" spans="1:8" ht="36.75" customHeight="1">
      <c r="A10" s="7" t="s">
        <v>9</v>
      </c>
      <c r="B10" s="8" t="s">
        <v>32</v>
      </c>
      <c r="C10" s="35"/>
      <c r="D10" s="35"/>
      <c r="E10" s="49"/>
      <c r="F10" s="52"/>
      <c r="G10" s="49"/>
      <c r="H10" s="49"/>
    </row>
    <row r="11" spans="1:8" ht="30" customHeight="1">
      <c r="A11" s="7" t="s">
        <v>10</v>
      </c>
      <c r="B11" s="8" t="s">
        <v>47</v>
      </c>
      <c r="C11" s="35"/>
      <c r="D11" s="35"/>
      <c r="E11" s="49"/>
      <c r="F11" s="52"/>
      <c r="G11" s="49"/>
      <c r="H11" s="49"/>
    </row>
    <row r="12" spans="1:8" ht="30" customHeight="1">
      <c r="A12" s="7" t="s">
        <v>11</v>
      </c>
      <c r="B12" s="8" t="s">
        <v>48</v>
      </c>
      <c r="C12" s="35"/>
      <c r="D12" s="35"/>
      <c r="E12" s="49"/>
      <c r="F12" s="52"/>
      <c r="G12" s="49"/>
      <c r="H12" s="49"/>
    </row>
    <row r="13" spans="1:8" ht="30" customHeight="1">
      <c r="A13" s="7" t="s">
        <v>22</v>
      </c>
      <c r="B13" s="8" t="s">
        <v>49</v>
      </c>
      <c r="C13" s="36"/>
      <c r="D13" s="36"/>
      <c r="E13" s="50"/>
      <c r="F13" s="53"/>
      <c r="G13" s="50"/>
      <c r="H13" s="50"/>
    </row>
    <row r="14" spans="1:8" s="18" customFormat="1" ht="30" customHeight="1">
      <c r="A14" s="37"/>
      <c r="B14" s="37"/>
      <c r="C14" s="31" t="s">
        <v>12</v>
      </c>
      <c r="D14" s="31"/>
      <c r="E14" s="12"/>
      <c r="F14" s="13"/>
      <c r="G14" s="2">
        <f>SUM(G6:G13)</f>
        <v>0</v>
      </c>
      <c r="H14" s="2">
        <f>SUM(H6:H13)</f>
        <v>0</v>
      </c>
    </row>
    <row r="15" spans="1:8" ht="30" customHeight="1">
      <c r="A15" s="31" t="s">
        <v>13</v>
      </c>
      <c r="B15" s="31"/>
      <c r="C15" s="31"/>
      <c r="D15" s="31"/>
      <c r="E15" s="31"/>
      <c r="F15" s="31"/>
      <c r="G15" s="31"/>
      <c r="H15" s="31"/>
    </row>
    <row r="16" spans="1:8" ht="30" customHeight="1">
      <c r="A16" s="9" t="s">
        <v>5</v>
      </c>
      <c r="B16" s="14" t="s">
        <v>14</v>
      </c>
      <c r="C16" s="15" t="s">
        <v>57</v>
      </c>
      <c r="D16" s="9">
        <v>21</v>
      </c>
      <c r="E16" s="10"/>
      <c r="F16" s="11">
        <v>2</v>
      </c>
      <c r="G16" s="2">
        <f>D16*E16*F16</f>
        <v>0</v>
      </c>
      <c r="H16" s="2">
        <f aca="true" t="shared" si="0" ref="H16:H27">G16*1.23</f>
        <v>0</v>
      </c>
    </row>
    <row r="17" spans="1:8" ht="30" customHeight="1">
      <c r="A17" s="29" t="s">
        <v>15</v>
      </c>
      <c r="B17" s="30"/>
      <c r="C17" s="30"/>
      <c r="D17" s="30"/>
      <c r="E17" s="30"/>
      <c r="F17" s="30"/>
      <c r="G17" s="30"/>
      <c r="H17" s="30"/>
    </row>
    <row r="18" spans="1:8" ht="30" customHeight="1">
      <c r="A18" s="7" t="s">
        <v>5</v>
      </c>
      <c r="B18" s="8" t="s">
        <v>50</v>
      </c>
      <c r="C18" s="43" t="s">
        <v>58</v>
      </c>
      <c r="D18" s="7">
        <v>2</v>
      </c>
      <c r="E18" s="12"/>
      <c r="F18" s="13">
        <v>2</v>
      </c>
      <c r="G18" s="12">
        <f>D18*E18*F18</f>
        <v>0</v>
      </c>
      <c r="H18" s="12">
        <f t="shared" si="0"/>
        <v>0</v>
      </c>
    </row>
    <row r="19" spans="1:8" ht="30" customHeight="1">
      <c r="A19" s="7" t="s">
        <v>6</v>
      </c>
      <c r="B19" s="8" t="s">
        <v>16</v>
      </c>
      <c r="C19" s="44"/>
      <c r="D19" s="7">
        <v>4</v>
      </c>
      <c r="E19" s="12"/>
      <c r="F19" s="13">
        <v>2</v>
      </c>
      <c r="G19" s="12">
        <f aca="true" t="shared" si="1" ref="G19:G27">D19*E19*F19</f>
        <v>0</v>
      </c>
      <c r="H19" s="12">
        <f t="shared" si="0"/>
        <v>0</v>
      </c>
    </row>
    <row r="20" spans="1:8" ht="30" customHeight="1">
      <c r="A20" s="7" t="s">
        <v>7</v>
      </c>
      <c r="B20" s="8" t="s">
        <v>17</v>
      </c>
      <c r="C20" s="44"/>
      <c r="D20" s="7">
        <v>2</v>
      </c>
      <c r="E20" s="12"/>
      <c r="F20" s="13">
        <v>2</v>
      </c>
      <c r="G20" s="12">
        <f t="shared" si="1"/>
        <v>0</v>
      </c>
      <c r="H20" s="12">
        <f t="shared" si="0"/>
        <v>0</v>
      </c>
    </row>
    <row r="21" spans="1:8" ht="30" customHeight="1">
      <c r="A21" s="7" t="s">
        <v>8</v>
      </c>
      <c r="B21" s="8" t="s">
        <v>18</v>
      </c>
      <c r="C21" s="44"/>
      <c r="D21" s="7">
        <v>1</v>
      </c>
      <c r="E21" s="12"/>
      <c r="F21" s="13">
        <v>2</v>
      </c>
      <c r="G21" s="12">
        <f t="shared" si="1"/>
        <v>0</v>
      </c>
      <c r="H21" s="12">
        <f t="shared" si="0"/>
        <v>0</v>
      </c>
    </row>
    <row r="22" spans="1:8" ht="30" customHeight="1">
      <c r="A22" s="7" t="s">
        <v>9</v>
      </c>
      <c r="B22" s="8" t="s">
        <v>19</v>
      </c>
      <c r="C22" s="44"/>
      <c r="D22" s="7">
        <v>1</v>
      </c>
      <c r="E22" s="12"/>
      <c r="F22" s="13">
        <v>2</v>
      </c>
      <c r="G22" s="12">
        <f t="shared" si="1"/>
        <v>0</v>
      </c>
      <c r="H22" s="12">
        <f t="shared" si="0"/>
        <v>0</v>
      </c>
    </row>
    <row r="23" spans="1:8" ht="30" customHeight="1">
      <c r="A23" s="7" t="s">
        <v>10</v>
      </c>
      <c r="B23" s="8" t="s">
        <v>20</v>
      </c>
      <c r="C23" s="44"/>
      <c r="D23" s="7">
        <v>1</v>
      </c>
      <c r="E23" s="12"/>
      <c r="F23" s="13">
        <v>2</v>
      </c>
      <c r="G23" s="12">
        <f t="shared" si="1"/>
        <v>0</v>
      </c>
      <c r="H23" s="12">
        <f t="shared" si="0"/>
        <v>0</v>
      </c>
    </row>
    <row r="24" spans="1:8" ht="30" customHeight="1">
      <c r="A24" s="7" t="s">
        <v>11</v>
      </c>
      <c r="B24" s="8" t="s">
        <v>21</v>
      </c>
      <c r="C24" s="44"/>
      <c r="D24" s="7">
        <v>16</v>
      </c>
      <c r="E24" s="12"/>
      <c r="F24" s="13">
        <v>2</v>
      </c>
      <c r="G24" s="12">
        <f t="shared" si="1"/>
        <v>0</v>
      </c>
      <c r="H24" s="12">
        <f t="shared" si="0"/>
        <v>0</v>
      </c>
    </row>
    <row r="25" spans="1:8" ht="30" customHeight="1">
      <c r="A25" s="7" t="s">
        <v>22</v>
      </c>
      <c r="B25" s="8" t="s">
        <v>23</v>
      </c>
      <c r="C25" s="44"/>
      <c r="D25" s="7">
        <v>1</v>
      </c>
      <c r="E25" s="12"/>
      <c r="F25" s="13">
        <v>2</v>
      </c>
      <c r="G25" s="12">
        <f t="shared" si="1"/>
        <v>0</v>
      </c>
      <c r="H25" s="12">
        <f t="shared" si="0"/>
        <v>0</v>
      </c>
    </row>
    <row r="26" spans="1:8" ht="30" customHeight="1">
      <c r="A26" s="7" t="s">
        <v>24</v>
      </c>
      <c r="B26" s="8" t="s">
        <v>25</v>
      </c>
      <c r="C26" s="44"/>
      <c r="D26" s="7">
        <v>3</v>
      </c>
      <c r="E26" s="12"/>
      <c r="F26" s="13">
        <v>2</v>
      </c>
      <c r="G26" s="12">
        <f t="shared" si="1"/>
        <v>0</v>
      </c>
      <c r="H26" s="12">
        <f t="shared" si="0"/>
        <v>0</v>
      </c>
    </row>
    <row r="27" spans="1:8" ht="30" customHeight="1">
      <c r="A27" s="7" t="s">
        <v>26</v>
      </c>
      <c r="B27" s="8" t="s">
        <v>43</v>
      </c>
      <c r="C27" s="45"/>
      <c r="D27" s="7">
        <v>2</v>
      </c>
      <c r="E27" s="12"/>
      <c r="F27" s="13">
        <v>2</v>
      </c>
      <c r="G27" s="12">
        <f t="shared" si="1"/>
        <v>0</v>
      </c>
      <c r="H27" s="12">
        <f t="shared" si="0"/>
        <v>0</v>
      </c>
    </row>
    <row r="28" spans="1:8" ht="30" customHeight="1">
      <c r="A28" s="7" t="s">
        <v>38</v>
      </c>
      <c r="B28" s="8" t="s">
        <v>54</v>
      </c>
      <c r="C28" s="15" t="s">
        <v>59</v>
      </c>
      <c r="D28" s="7">
        <v>16</v>
      </c>
      <c r="E28" s="12"/>
      <c r="F28" s="13">
        <v>1</v>
      </c>
      <c r="G28" s="12">
        <f>D28*E28*F28</f>
        <v>0</v>
      </c>
      <c r="H28" s="12">
        <f>G28*1.23</f>
        <v>0</v>
      </c>
    </row>
    <row r="29" spans="1:8" ht="30" customHeight="1">
      <c r="A29" s="7" t="s">
        <v>53</v>
      </c>
      <c r="B29" s="8" t="s">
        <v>55</v>
      </c>
      <c r="C29" s="15" t="s">
        <v>60</v>
      </c>
      <c r="D29" s="7">
        <v>1</v>
      </c>
      <c r="E29" s="12"/>
      <c r="F29" s="16">
        <v>1</v>
      </c>
      <c r="G29" s="12">
        <f>D29*E29*F29</f>
        <v>0</v>
      </c>
      <c r="H29" s="12">
        <f>G29*1.23</f>
        <v>0</v>
      </c>
    </row>
    <row r="30" spans="1:8" s="18" customFormat="1" ht="30" customHeight="1">
      <c r="A30" s="37"/>
      <c r="B30" s="37"/>
      <c r="C30" s="31" t="s">
        <v>12</v>
      </c>
      <c r="D30" s="31"/>
      <c r="E30" s="12"/>
      <c r="F30" s="13"/>
      <c r="G30" s="2">
        <f>SUM(G18:G29)</f>
        <v>0</v>
      </c>
      <c r="H30" s="2">
        <f>SUM(H18:H29)</f>
        <v>0</v>
      </c>
    </row>
    <row r="31" spans="1:8" s="18" customFormat="1" ht="30" customHeight="1">
      <c r="A31" s="29" t="s">
        <v>51</v>
      </c>
      <c r="B31" s="30"/>
      <c r="C31" s="30"/>
      <c r="D31" s="30"/>
      <c r="E31" s="30"/>
      <c r="F31" s="30"/>
      <c r="G31" s="2">
        <f>G30+G16+G14</f>
        <v>0</v>
      </c>
      <c r="H31" s="2">
        <f>H30+H16+H14</f>
        <v>0</v>
      </c>
    </row>
    <row r="32" spans="1:8" ht="30" customHeight="1">
      <c r="A32" s="29" t="s">
        <v>27</v>
      </c>
      <c r="B32" s="30"/>
      <c r="C32" s="30"/>
      <c r="D32" s="30"/>
      <c r="E32" s="30"/>
      <c r="F32" s="30"/>
      <c r="G32" s="30"/>
      <c r="H32" s="30"/>
    </row>
    <row r="33" spans="1:8" s="18" customFormat="1" ht="83.25" customHeight="1">
      <c r="A33" s="1" t="s">
        <v>0</v>
      </c>
      <c r="B33" s="1" t="s">
        <v>1</v>
      </c>
      <c r="C33" s="1" t="s">
        <v>2</v>
      </c>
      <c r="D33" s="1" t="s">
        <v>3</v>
      </c>
      <c r="E33" s="2" t="s">
        <v>30</v>
      </c>
      <c r="F33" s="3" t="s">
        <v>34</v>
      </c>
      <c r="G33" s="2" t="s">
        <v>31</v>
      </c>
      <c r="H33" s="2" t="s">
        <v>33</v>
      </c>
    </row>
    <row r="34" spans="1:8" ht="12.75">
      <c r="A34" s="4">
        <v>1</v>
      </c>
      <c r="B34" s="5">
        <v>2</v>
      </c>
      <c r="C34" s="4">
        <v>3</v>
      </c>
      <c r="D34" s="4">
        <v>4</v>
      </c>
      <c r="E34" s="4">
        <v>5</v>
      </c>
      <c r="F34" s="6">
        <v>6</v>
      </c>
      <c r="G34" s="6">
        <v>7</v>
      </c>
      <c r="H34" s="6">
        <v>8</v>
      </c>
    </row>
    <row r="35" spans="1:8" ht="30" customHeight="1">
      <c r="A35" s="29" t="s">
        <v>37</v>
      </c>
      <c r="B35" s="30"/>
      <c r="C35" s="30"/>
      <c r="D35" s="30"/>
      <c r="E35" s="30"/>
      <c r="F35" s="30"/>
      <c r="G35" s="30"/>
      <c r="H35" s="30"/>
    </row>
    <row r="36" spans="1:8" ht="30" customHeight="1">
      <c r="A36" s="7" t="s">
        <v>5</v>
      </c>
      <c r="B36" s="8" t="s">
        <v>28</v>
      </c>
      <c r="C36" s="46" t="s">
        <v>58</v>
      </c>
      <c r="D36" s="7">
        <v>2</v>
      </c>
      <c r="E36" s="12"/>
      <c r="F36" s="13">
        <v>2</v>
      </c>
      <c r="G36" s="12">
        <f>D36*E36*F36</f>
        <v>0</v>
      </c>
      <c r="H36" s="12">
        <f>G36*1.23</f>
        <v>0</v>
      </c>
    </row>
    <row r="37" spans="1:8" ht="30" customHeight="1">
      <c r="A37" s="7" t="s">
        <v>6</v>
      </c>
      <c r="B37" s="8" t="s">
        <v>29</v>
      </c>
      <c r="C37" s="37"/>
      <c r="D37" s="7">
        <v>2</v>
      </c>
      <c r="E37" s="12"/>
      <c r="F37" s="13">
        <v>2</v>
      </c>
      <c r="G37" s="12">
        <f>D37*E37*F37</f>
        <v>0</v>
      </c>
      <c r="H37" s="12">
        <f>G37*1.23</f>
        <v>0</v>
      </c>
    </row>
    <row r="38" spans="1:8" s="18" customFormat="1" ht="30" customHeight="1">
      <c r="A38" s="41"/>
      <c r="B38" s="42"/>
      <c r="C38" s="29" t="s">
        <v>12</v>
      </c>
      <c r="D38" s="47"/>
      <c r="E38" s="12"/>
      <c r="F38" s="13"/>
      <c r="G38" s="2">
        <f>SUM(G36:G37)</f>
        <v>0</v>
      </c>
      <c r="H38" s="2">
        <f>SUM(H36:H37)</f>
        <v>0</v>
      </c>
    </row>
    <row r="39" spans="1:8" s="18" customFormat="1" ht="30" customHeight="1">
      <c r="A39" s="21"/>
      <c r="B39" s="22"/>
      <c r="C39" s="21"/>
      <c r="D39" s="21"/>
      <c r="E39" s="23"/>
      <c r="F39" s="24"/>
      <c r="G39" s="23"/>
      <c r="H39" s="23"/>
    </row>
    <row r="40" spans="5:8" s="18" customFormat="1" ht="30" customHeight="1">
      <c r="E40" s="38" t="s">
        <v>39</v>
      </c>
      <c r="F40" s="38"/>
      <c r="G40" s="39">
        <f>G38+G30+G16+G14</f>
        <v>0</v>
      </c>
      <c r="H40" s="40"/>
    </row>
    <row r="41" spans="5:8" s="18" customFormat="1" ht="30" customHeight="1">
      <c r="E41" s="38" t="s">
        <v>40</v>
      </c>
      <c r="F41" s="38"/>
      <c r="G41" s="39">
        <f>H38+H30+H16+H14</f>
        <v>0</v>
      </c>
      <c r="H41" s="40"/>
    </row>
    <row r="42" ht="30" customHeight="1"/>
    <row r="43" ht="30" customHeight="1"/>
    <row r="44" ht="30" customHeight="1"/>
    <row r="45" ht="30" customHeight="1"/>
    <row r="46" ht="30" customHeight="1"/>
  </sheetData>
  <sheetProtection/>
  <mergeCells count="28">
    <mergeCell ref="E41:F41"/>
    <mergeCell ref="G41:H41"/>
    <mergeCell ref="C36:C37"/>
    <mergeCell ref="C38:D38"/>
    <mergeCell ref="D6:D13"/>
    <mergeCell ref="E6:E13"/>
    <mergeCell ref="F6:F13"/>
    <mergeCell ref="G6:G13"/>
    <mergeCell ref="H6:H13"/>
    <mergeCell ref="A31:F31"/>
    <mergeCell ref="A15:H15"/>
    <mergeCell ref="A14:B14"/>
    <mergeCell ref="A30:B30"/>
    <mergeCell ref="C30:D30"/>
    <mergeCell ref="E40:F40"/>
    <mergeCell ref="G40:H40"/>
    <mergeCell ref="A38:B38"/>
    <mergeCell ref="C18:C27"/>
    <mergeCell ref="G1:H1"/>
    <mergeCell ref="A32:H32"/>
    <mergeCell ref="A35:H35"/>
    <mergeCell ref="A2:H2"/>
    <mergeCell ref="A5:H5"/>
    <mergeCell ref="C14:D14"/>
    <mergeCell ref="A1:B1"/>
    <mergeCell ref="C1:F1"/>
    <mergeCell ref="A17:H17"/>
    <mergeCell ref="C6:C1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 Żołek</dc:creator>
  <cp:keywords/>
  <dc:description/>
  <cp:lastModifiedBy>Daniel Igielski</cp:lastModifiedBy>
  <cp:lastPrinted>2021-12-08T11:56:46Z</cp:lastPrinted>
  <dcterms:created xsi:type="dcterms:W3CDTF">2016-01-19T12:07:02Z</dcterms:created>
  <dcterms:modified xsi:type="dcterms:W3CDTF">2021-12-10T11:21:18Z</dcterms:modified>
  <cp:category/>
  <cp:version/>
  <cp:contentType/>
  <cp:contentStatus/>
</cp:coreProperties>
</file>