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80" windowHeight="8130" tabRatio="500"/>
  </bookViews>
  <sheets>
    <sheet name="Arkusz1" sheetId="1" r:id="rId1"/>
    <sheet name="Arkusz2" sheetId="2" r:id="rId2"/>
    <sheet name="Arkusz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3" i="1" l="1"/>
  <c r="H44" i="1" s="1"/>
  <c r="G43" i="1"/>
  <c r="I43" i="1" s="1"/>
  <c r="I44" i="1" s="1"/>
  <c r="H54" i="1"/>
  <c r="G54" i="1"/>
  <c r="I54" i="1" s="1"/>
  <c r="H53" i="1"/>
  <c r="G53" i="1"/>
  <c r="I53" i="1" s="1"/>
  <c r="H52" i="1"/>
  <c r="G52" i="1"/>
  <c r="I52" i="1" s="1"/>
  <c r="H51" i="1"/>
  <c r="G51" i="1"/>
  <c r="I51" i="1" s="1"/>
  <c r="H50" i="1"/>
  <c r="G50" i="1"/>
  <c r="I50" i="1" s="1"/>
  <c r="H49" i="1"/>
  <c r="G49" i="1"/>
  <c r="I49" i="1" s="1"/>
  <c r="H37" i="1"/>
  <c r="G37" i="1"/>
  <c r="I37" i="1" s="1"/>
  <c r="H36" i="1"/>
  <c r="G36" i="1"/>
  <c r="I36" i="1" s="1"/>
  <c r="H35" i="1"/>
  <c r="G35" i="1"/>
  <c r="I35" i="1" s="1"/>
  <c r="H34" i="1"/>
  <c r="G34" i="1"/>
  <c r="I34" i="1" s="1"/>
  <c r="H33" i="1"/>
  <c r="G33" i="1"/>
  <c r="I33" i="1" s="1"/>
  <c r="H32" i="1"/>
  <c r="G32" i="1"/>
  <c r="I32" i="1" s="1"/>
  <c r="H31" i="1"/>
  <c r="G31" i="1"/>
  <c r="I31" i="1" s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H23" i="1"/>
  <c r="G23" i="1"/>
  <c r="I23" i="1" s="1"/>
  <c r="H22" i="1"/>
  <c r="G22" i="1"/>
  <c r="I22" i="1" s="1"/>
  <c r="H21" i="1"/>
  <c r="G21" i="1"/>
  <c r="I21" i="1" s="1"/>
  <c r="H20" i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55" i="1" l="1"/>
  <c r="I55" i="1"/>
  <c r="H38" i="1"/>
  <c r="I38" i="1"/>
  <c r="H8" i="1"/>
  <c r="G8" i="1"/>
  <c r="I8" i="1" s="1"/>
  <c r="H3" i="1"/>
  <c r="G3" i="1"/>
  <c r="I3" i="1" s="1"/>
  <c r="H9" i="1" l="1"/>
  <c r="H4" i="1"/>
  <c r="I9" i="1"/>
  <c r="I4" i="1"/>
</calcChain>
</file>

<file path=xl/sharedStrings.xml><?xml version="1.0" encoding="utf-8"?>
<sst xmlns="http://schemas.openxmlformats.org/spreadsheetml/2006/main" count="126" uniqueCount="57">
  <si>
    <t>Zadanie I</t>
  </si>
  <si>
    <t>Lp.</t>
  </si>
  <si>
    <t>Pełna nazwa i gramatura przedmiotu zamówienia</t>
  </si>
  <si>
    <t>J.m.</t>
  </si>
  <si>
    <t xml:space="preserve">Szacunkowa ilość </t>
  </si>
  <si>
    <t>Cena netto za jednostkę miary (PLN)</t>
  </si>
  <si>
    <t>Wartość netto (PLN)</t>
  </si>
  <si>
    <t xml:space="preserve">Nazwa, gramatura oraz cena oferowanego leku </t>
  </si>
  <si>
    <t>op</t>
  </si>
  <si>
    <t>amp</t>
  </si>
  <si>
    <t>fl</t>
  </si>
  <si>
    <t>RAZEM</t>
  </si>
  <si>
    <t>Zadanie II</t>
  </si>
  <si>
    <t>Zadanie III</t>
  </si>
  <si>
    <t>Zadanie V</t>
  </si>
  <si>
    <t>szt</t>
  </si>
  <si>
    <t>VAT %</t>
  </si>
  <si>
    <t>Cena brutto za jednostkę miary (PLN)</t>
  </si>
  <si>
    <t>Wartość brutto (PLN)</t>
  </si>
  <si>
    <t>Zadanie  IV</t>
  </si>
  <si>
    <t>CLORAZEPATE 20mgx5amp</t>
  </si>
  <si>
    <t>THEOPHYLLINUM  200,g/5mlx5amp</t>
  </si>
  <si>
    <t>ETHANOLUM 96% (v/v) do receptury a800g</t>
  </si>
  <si>
    <t>Rysperydon o przedłużonym uwalnianiu 25mg inj</t>
  </si>
  <si>
    <t>Rysperydon o przedłużonym uwalnianiu 37,5mg inj</t>
  </si>
  <si>
    <t>Rysperydon o przedłużonym uwalnianiu 50mg inj</t>
  </si>
  <si>
    <t>Paliperydon o przedłużonym uwalnianiu 75mg</t>
  </si>
  <si>
    <t>amp-strzyk</t>
  </si>
  <si>
    <t>Paliperydon o przedłużonym uwalnianiu 100mg</t>
  </si>
  <si>
    <t>Paliperydon o przedłużonym uwalnianiu 150mg</t>
  </si>
  <si>
    <t>ACIDUM BORICUM</t>
  </si>
  <si>
    <t>kg</t>
  </si>
  <si>
    <t>CALCIUM CARBONICUM PRAECIP</t>
  </si>
  <si>
    <t>CHLORHEXIDINUM GLUCONICUM 20% 500,0</t>
  </si>
  <si>
    <t>GLUCOSUM</t>
  </si>
  <si>
    <t>SPIRYTUS skazony hibitanem 0,5%</t>
  </si>
  <si>
    <t>litr</t>
  </si>
  <si>
    <t>JODYNA plyn 800g</t>
  </si>
  <si>
    <t>KALIUM BROMATUM</t>
  </si>
  <si>
    <t xml:space="preserve">NATRIUM BICARBONICUM </t>
  </si>
  <si>
    <t>NATRIUM BROMATUM</t>
  </si>
  <si>
    <t>NATRIUM CHLORATUM</t>
  </si>
  <si>
    <t>NATRIUM CITRICUM</t>
  </si>
  <si>
    <t>OLEUM RICINI</t>
  </si>
  <si>
    <t>WAZELINA BIAŁA</t>
  </si>
  <si>
    <t>ZINCUM OXYDATUM</t>
  </si>
  <si>
    <t>AMMONIUM BROMATUM</t>
  </si>
  <si>
    <t>g</t>
  </si>
  <si>
    <t xml:space="preserve">EUCERINA bezwodna </t>
  </si>
  <si>
    <t xml:space="preserve">FORMALINA 10% </t>
  </si>
  <si>
    <t xml:space="preserve">HYDROCORTISONUM </t>
  </si>
  <si>
    <t>PARAFINUM LIQUIDUM</t>
  </si>
  <si>
    <t xml:space="preserve">KALIUM HYPERMANGANICUM </t>
  </si>
  <si>
    <t>ARGENTUM NITRICUM</t>
  </si>
  <si>
    <t xml:space="preserve">SACCHARUM LACTIS </t>
  </si>
  <si>
    <t xml:space="preserve">PERHYDROL 30% </t>
  </si>
  <si>
    <t>CARBO MEDICINALIS SUBST a 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</si>
</sst>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_ ;\-#,##0.00\ "/>
  </numFmts>
  <fonts count="19" x14ac:knownFonts="1">
    <font>
      <sz val="11"/>
      <color rgb="FF000000"/>
      <name val="Calibri"/>
      <family val="2"/>
      <charset val="238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04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38"/>
    </font>
    <font>
      <b/>
      <sz val="9"/>
      <color indexed="8"/>
      <name val="Times New Roman CE"/>
    </font>
    <font>
      <sz val="10"/>
      <color indexed="8"/>
      <name val="Times New Roman"/>
      <family val="1"/>
      <charset val="238"/>
    </font>
    <font>
      <sz val="11"/>
      <color indexed="8"/>
      <name val="Times New Roman CE"/>
    </font>
    <font>
      <sz val="11"/>
      <color indexed="8"/>
      <name val="Arial CE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5" fillId="0" borderId="2" xfId="0" applyNumberFormat="1" applyFont="1" applyBorder="1" applyAlignment="1">
      <alignment horizontal="right" vertical="center"/>
    </xf>
    <xf numFmtId="2" fontId="5" fillId="0" borderId="2" xfId="0" applyNumberFormat="1" applyFont="1" applyBorder="1"/>
    <xf numFmtId="0" fontId="6" fillId="0" borderId="2" xfId="0" applyFont="1" applyBorder="1" applyAlignment="1">
      <alignment wrapText="1"/>
    </xf>
    <xf numFmtId="0" fontId="0" fillId="2" borderId="0" xfId="0" applyFill="1"/>
    <xf numFmtId="0" fontId="7" fillId="2" borderId="2" xfId="0" applyFont="1" applyFill="1" applyBorder="1" applyAlignment="1">
      <alignment horizontal="left" vertical="center"/>
    </xf>
    <xf numFmtId="0" fontId="5" fillId="0" borderId="0" xfId="0" applyFont="1"/>
    <xf numFmtId="2" fontId="8" fillId="0" borderId="2" xfId="0" applyNumberFormat="1" applyFont="1" applyBorder="1"/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2" fontId="8" fillId="0" borderId="5" xfId="0" applyNumberFormat="1" applyFont="1" applyBorder="1"/>
    <xf numFmtId="0" fontId="2" fillId="2" borderId="2" xfId="0" applyFont="1" applyFill="1" applyBorder="1" applyAlignment="1">
      <alignment vertical="center" wrapText="1"/>
    </xf>
    <xf numFmtId="0" fontId="9" fillId="0" borderId="0" xfId="0" applyFont="1"/>
    <xf numFmtId="2" fontId="10" fillId="0" borderId="2" xfId="0" applyNumberFormat="1" applyFont="1" applyBorder="1"/>
    <xf numFmtId="0" fontId="2" fillId="0" borderId="7" xfId="0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" fontId="8" fillId="0" borderId="0" xfId="0" applyNumberFormat="1" applyFont="1" applyBorder="1"/>
    <xf numFmtId="2" fontId="11" fillId="0" borderId="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wrapText="1"/>
    </xf>
    <xf numFmtId="0" fontId="0" fillId="3" borderId="0" xfId="0" applyNumberFormat="1" applyFont="1" applyFill="1" applyBorder="1" applyAlignment="1"/>
    <xf numFmtId="0" fontId="15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0" fontId="16" fillId="3" borderId="13" xfId="0" applyNumberFormat="1" applyFont="1" applyFill="1" applyBorder="1" applyAlignment="1"/>
    <xf numFmtId="0" fontId="17" fillId="3" borderId="13" xfId="0" applyNumberFormat="1" applyFont="1" applyFill="1" applyBorder="1" applyAlignment="1"/>
    <xf numFmtId="9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right" vertical="center"/>
    </xf>
    <xf numFmtId="4" fontId="0" fillId="3" borderId="15" xfId="0" applyNumberFormat="1" applyFont="1" applyFill="1" applyBorder="1" applyAlignment="1"/>
    <xf numFmtId="165" fontId="0" fillId="4" borderId="16" xfId="0" applyNumberFormat="1" applyFont="1" applyFill="1" applyBorder="1" applyAlignment="1"/>
    <xf numFmtId="0" fontId="0" fillId="3" borderId="14" xfId="0" applyNumberFormat="1" applyFont="1" applyFill="1" applyBorder="1" applyAlignment="1"/>
    <xf numFmtId="0" fontId="15" fillId="3" borderId="16" xfId="0" applyNumberFormat="1" applyFont="1" applyFill="1" applyBorder="1" applyAlignment="1">
      <alignment horizontal="center" vertical="center"/>
    </xf>
    <xf numFmtId="49" fontId="16" fillId="3" borderId="16" xfId="0" applyNumberFormat="1" applyFont="1" applyFill="1" applyBorder="1" applyAlignment="1">
      <alignment vertical="center"/>
    </xf>
    <xf numFmtId="49" fontId="16" fillId="3" borderId="16" xfId="0" applyNumberFormat="1" applyFont="1" applyFill="1" applyBorder="1" applyAlignment="1">
      <alignment horizontal="center" vertical="center"/>
    </xf>
    <xf numFmtId="0" fontId="16" fillId="3" borderId="16" xfId="0" applyNumberFormat="1" applyFont="1" applyFill="1" applyBorder="1" applyAlignment="1"/>
    <xf numFmtId="0" fontId="17" fillId="3" borderId="16" xfId="0" applyNumberFormat="1" applyFont="1" applyFill="1" applyBorder="1" applyAlignment="1"/>
    <xf numFmtId="49" fontId="16" fillId="3" borderId="16" xfId="0" applyNumberFormat="1" applyFont="1" applyFill="1" applyBorder="1" applyAlignment="1">
      <alignment horizontal="left" vertical="center"/>
    </xf>
    <xf numFmtId="49" fontId="16" fillId="3" borderId="16" xfId="0" applyNumberFormat="1" applyFont="1" applyFill="1" applyBorder="1" applyAlignment="1"/>
    <xf numFmtId="49" fontId="16" fillId="3" borderId="16" xfId="0" applyNumberFormat="1" applyFont="1" applyFill="1" applyBorder="1" applyAlignment="1">
      <alignment horizontal="center"/>
    </xf>
    <xf numFmtId="49" fontId="18" fillId="3" borderId="14" xfId="0" applyNumberFormat="1" applyFont="1" applyFill="1" applyBorder="1" applyAlignment="1">
      <alignment horizontal="left" vertical="center"/>
    </xf>
    <xf numFmtId="4" fontId="0" fillId="3" borderId="14" xfId="0" applyNumberFormat="1" applyFont="1" applyFill="1" applyBorder="1" applyAlignment="1"/>
    <xf numFmtId="2" fontId="11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topLeftCell="A34" zoomScaleNormal="100" workbookViewId="0">
      <selection activeCell="A46" sqref="A46:XFD51"/>
    </sheetView>
  </sheetViews>
  <sheetFormatPr defaultRowHeight="15" x14ac:dyDescent="0.25"/>
  <cols>
    <col min="1" max="1" width="6.28515625" customWidth="1"/>
    <col min="2" max="2" width="47.7109375" customWidth="1"/>
    <col min="3" max="3" width="6.140625" customWidth="1"/>
    <col min="4" max="4" width="5.85546875" customWidth="1"/>
    <col min="5" max="5" width="9" customWidth="1"/>
    <col min="6" max="6" width="8" customWidth="1"/>
    <col min="7" max="7" width="8.5703125" customWidth="1"/>
    <col min="8" max="8" width="11.140625" customWidth="1"/>
    <col min="9" max="9" width="11.28515625" customWidth="1"/>
    <col min="10" max="10" width="17" customWidth="1"/>
    <col min="11" max="1025" width="8.7109375" customWidth="1"/>
  </cols>
  <sheetData>
    <row r="1" spans="1:10" ht="15.75" x14ac:dyDescent="0.25">
      <c r="A1" s="73" t="s">
        <v>0</v>
      </c>
      <c r="B1" s="73"/>
      <c r="C1" s="1"/>
      <c r="D1" s="1"/>
      <c r="E1" s="1"/>
      <c r="F1" s="1"/>
      <c r="G1" s="1"/>
      <c r="H1" s="1"/>
      <c r="I1" s="1"/>
      <c r="J1" s="1"/>
    </row>
    <row r="2" spans="1:10" ht="60" x14ac:dyDescent="0.25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16</v>
      </c>
      <c r="G2" s="5" t="s">
        <v>17</v>
      </c>
      <c r="H2" s="5" t="s">
        <v>6</v>
      </c>
      <c r="I2" s="5" t="s">
        <v>18</v>
      </c>
      <c r="J2" s="6" t="s">
        <v>7</v>
      </c>
    </row>
    <row r="3" spans="1:10" x14ac:dyDescent="0.25">
      <c r="A3" s="7">
        <v>1</v>
      </c>
      <c r="B3" s="19" t="s">
        <v>20</v>
      </c>
      <c r="C3" s="8" t="s">
        <v>8</v>
      </c>
      <c r="D3" s="9">
        <v>2</v>
      </c>
      <c r="E3" s="10"/>
      <c r="F3" s="29">
        <v>0.08</v>
      </c>
      <c r="G3" s="10">
        <f>E3*F3+E3</f>
        <v>0</v>
      </c>
      <c r="H3" s="10">
        <f>D3*E3</f>
        <v>0</v>
      </c>
      <c r="I3" s="11">
        <f>D3*G3</f>
        <v>0</v>
      </c>
      <c r="J3" s="12"/>
    </row>
    <row r="4" spans="1:10" x14ac:dyDescent="0.25">
      <c r="A4" s="13"/>
      <c r="B4" s="14" t="s">
        <v>11</v>
      </c>
      <c r="E4" s="15"/>
      <c r="F4" s="15"/>
      <c r="G4" s="15"/>
      <c r="H4" s="16">
        <f>SUM(H3:H3)</f>
        <v>0</v>
      </c>
      <c r="I4" s="16">
        <f>SUM(I3:I3)</f>
        <v>0</v>
      </c>
      <c r="J4" s="15"/>
    </row>
    <row r="5" spans="1:10" x14ac:dyDescent="0.25">
      <c r="A5" s="13"/>
      <c r="B5" s="26"/>
      <c r="E5" s="15"/>
      <c r="F5" s="15"/>
      <c r="G5" s="15"/>
      <c r="H5" s="27"/>
      <c r="I5" s="27"/>
      <c r="J5" s="15"/>
    </row>
    <row r="6" spans="1:10" ht="16.5" thickBot="1" x14ac:dyDescent="0.3">
      <c r="A6" s="73" t="s">
        <v>12</v>
      </c>
      <c r="B6" s="73"/>
      <c r="C6" s="1"/>
      <c r="D6" s="1"/>
      <c r="E6" s="1"/>
      <c r="F6" s="1"/>
      <c r="G6" s="1"/>
      <c r="H6" s="1"/>
      <c r="I6" s="1"/>
      <c r="J6" s="1"/>
    </row>
    <row r="7" spans="1:10" ht="60" x14ac:dyDescent="0.25">
      <c r="A7" s="2" t="s">
        <v>1</v>
      </c>
      <c r="B7" s="3" t="s">
        <v>2</v>
      </c>
      <c r="C7" s="4" t="s">
        <v>3</v>
      </c>
      <c r="D7" s="4" t="s">
        <v>4</v>
      </c>
      <c r="E7" s="5" t="s">
        <v>5</v>
      </c>
      <c r="F7" s="5" t="s">
        <v>16</v>
      </c>
      <c r="G7" s="5" t="s">
        <v>17</v>
      </c>
      <c r="H7" s="5" t="s">
        <v>6</v>
      </c>
      <c r="I7" s="5" t="s">
        <v>18</v>
      </c>
      <c r="J7" s="6" t="s">
        <v>7</v>
      </c>
    </row>
    <row r="8" spans="1:10" x14ac:dyDescent="0.25">
      <c r="A8" s="7">
        <v>1</v>
      </c>
      <c r="B8" s="17" t="s">
        <v>21</v>
      </c>
      <c r="C8" s="18" t="s">
        <v>15</v>
      </c>
      <c r="D8" s="30">
        <v>6000</v>
      </c>
      <c r="E8" s="10"/>
      <c r="F8" s="29">
        <v>0.08</v>
      </c>
      <c r="G8" s="10">
        <f t="shared" ref="G8" si="0">E8*F8+E8</f>
        <v>0</v>
      </c>
      <c r="H8" s="10">
        <f t="shared" ref="H8" si="1">D8*E8</f>
        <v>0</v>
      </c>
      <c r="I8" s="11">
        <f t="shared" ref="I8" si="2">D8*G8</f>
        <v>0</v>
      </c>
      <c r="J8" s="12"/>
    </row>
    <row r="9" spans="1:10" x14ac:dyDescent="0.25">
      <c r="A9" s="13"/>
      <c r="B9" s="14" t="s">
        <v>11</v>
      </c>
      <c r="E9" s="15"/>
      <c r="F9" s="15"/>
      <c r="G9" s="15"/>
      <c r="H9" s="16">
        <f>SUM(H8:H8)</f>
        <v>0</v>
      </c>
      <c r="I9" s="16">
        <f>SUM(I8:I8)</f>
        <v>0</v>
      </c>
      <c r="J9" s="15"/>
    </row>
    <row r="10" spans="1:10" x14ac:dyDescent="0.25">
      <c r="A10" s="13"/>
      <c r="B10" s="13"/>
    </row>
    <row r="11" spans="1:10" s="22" customFormat="1" ht="15.75" x14ac:dyDescent="0.2">
      <c r="A11" s="37"/>
      <c r="B11" s="38" t="s">
        <v>13</v>
      </c>
      <c r="C11" s="39"/>
      <c r="D11" s="40"/>
      <c r="E11" s="41"/>
      <c r="F11" s="42"/>
      <c r="G11" s="43"/>
      <c r="H11" s="44"/>
      <c r="I11" s="44"/>
      <c r="J11" s="43"/>
    </row>
    <row r="12" spans="1:10" s="22" customFormat="1" ht="13.5" thickBot="1" x14ac:dyDescent="0.25">
      <c r="A12" s="37"/>
      <c r="B12" s="40"/>
      <c r="C12" s="39"/>
      <c r="D12" s="40"/>
      <c r="E12" s="41"/>
      <c r="F12" s="42"/>
      <c r="G12" s="43"/>
      <c r="H12" s="45"/>
      <c r="I12" s="45"/>
      <c r="J12" s="43"/>
    </row>
    <row r="13" spans="1:10" s="51" customFormat="1" ht="63.75" customHeight="1" x14ac:dyDescent="0.25">
      <c r="A13" s="46" t="s">
        <v>1</v>
      </c>
      <c r="B13" s="47" t="s">
        <v>2</v>
      </c>
      <c r="C13" s="47" t="s">
        <v>3</v>
      </c>
      <c r="D13" s="47" t="s">
        <v>4</v>
      </c>
      <c r="E13" s="47" t="s">
        <v>5</v>
      </c>
      <c r="F13" s="47" t="s">
        <v>16</v>
      </c>
      <c r="G13" s="47" t="s">
        <v>17</v>
      </c>
      <c r="H13" s="48" t="s">
        <v>6</v>
      </c>
      <c r="I13" s="49" t="s">
        <v>18</v>
      </c>
      <c r="J13" s="50" t="s">
        <v>7</v>
      </c>
    </row>
    <row r="14" spans="1:10" s="51" customFormat="1" ht="15.95" customHeight="1" x14ac:dyDescent="0.25">
      <c r="A14" s="52">
        <v>1</v>
      </c>
      <c r="B14" s="53" t="s">
        <v>46</v>
      </c>
      <c r="C14" s="54" t="s">
        <v>47</v>
      </c>
      <c r="D14" s="55">
        <v>2500</v>
      </c>
      <c r="E14" s="56"/>
      <c r="F14" s="57">
        <v>0.08</v>
      </c>
      <c r="G14" s="58">
        <f t="shared" ref="G14:G37" si="3">E14*F14+E14</f>
        <v>0</v>
      </c>
      <c r="H14" s="59">
        <f>D14*E14</f>
        <v>0</v>
      </c>
      <c r="I14" s="60">
        <f t="shared" ref="I14:I37" si="4">D14*G14</f>
        <v>0</v>
      </c>
      <c r="J14" s="61"/>
    </row>
    <row r="15" spans="1:10" s="51" customFormat="1" ht="15.95" customHeight="1" x14ac:dyDescent="0.25">
      <c r="A15" s="62">
        <v>2</v>
      </c>
      <c r="B15" s="63" t="s">
        <v>33</v>
      </c>
      <c r="C15" s="64" t="s">
        <v>47</v>
      </c>
      <c r="D15" s="65">
        <v>500</v>
      </c>
      <c r="E15" s="66"/>
      <c r="F15" s="57">
        <v>0.08</v>
      </c>
      <c r="G15" s="58">
        <f t="shared" si="3"/>
        <v>0</v>
      </c>
      <c r="H15" s="59">
        <f t="shared" ref="H15:H37" si="5">D15*E15</f>
        <v>0</v>
      </c>
      <c r="I15" s="60">
        <f t="shared" si="4"/>
        <v>0</v>
      </c>
      <c r="J15" s="61"/>
    </row>
    <row r="16" spans="1:10" s="51" customFormat="1" ht="15.95" customHeight="1" x14ac:dyDescent="0.25">
      <c r="A16" s="62">
        <v>3</v>
      </c>
      <c r="B16" s="67" t="s">
        <v>45</v>
      </c>
      <c r="C16" s="64" t="s">
        <v>31</v>
      </c>
      <c r="D16" s="65">
        <v>3</v>
      </c>
      <c r="E16" s="66"/>
      <c r="F16" s="57">
        <v>0.08</v>
      </c>
      <c r="G16" s="58">
        <f t="shared" si="3"/>
        <v>0</v>
      </c>
      <c r="H16" s="59">
        <f t="shared" si="5"/>
        <v>0</v>
      </c>
      <c r="I16" s="60">
        <f t="shared" si="4"/>
        <v>0</v>
      </c>
      <c r="J16" s="61"/>
    </row>
    <row r="17" spans="1:10" s="51" customFormat="1" ht="15.95" customHeight="1" x14ac:dyDescent="0.25">
      <c r="A17" s="62">
        <v>4</v>
      </c>
      <c r="B17" s="63" t="s">
        <v>48</v>
      </c>
      <c r="C17" s="64" t="s">
        <v>31</v>
      </c>
      <c r="D17" s="65">
        <v>6</v>
      </c>
      <c r="E17" s="66"/>
      <c r="F17" s="57">
        <v>0.08</v>
      </c>
      <c r="G17" s="58">
        <f t="shared" si="3"/>
        <v>0</v>
      </c>
      <c r="H17" s="59">
        <f t="shared" si="5"/>
        <v>0</v>
      </c>
      <c r="I17" s="60">
        <f t="shared" si="4"/>
        <v>0</v>
      </c>
      <c r="J17" s="61"/>
    </row>
    <row r="18" spans="1:10" s="51" customFormat="1" ht="15.95" customHeight="1" x14ac:dyDescent="0.25">
      <c r="A18" s="62">
        <v>5</v>
      </c>
      <c r="B18" s="63" t="s">
        <v>49</v>
      </c>
      <c r="C18" s="64" t="s">
        <v>31</v>
      </c>
      <c r="D18" s="65">
        <v>450</v>
      </c>
      <c r="E18" s="66"/>
      <c r="F18" s="57">
        <v>0.08</v>
      </c>
      <c r="G18" s="58">
        <f t="shared" si="3"/>
        <v>0</v>
      </c>
      <c r="H18" s="59">
        <f t="shared" si="5"/>
        <v>0</v>
      </c>
      <c r="I18" s="60">
        <f t="shared" si="4"/>
        <v>0</v>
      </c>
      <c r="J18" s="61"/>
    </row>
    <row r="19" spans="1:10" s="51" customFormat="1" ht="15.95" customHeight="1" x14ac:dyDescent="0.25">
      <c r="A19" s="62">
        <v>6</v>
      </c>
      <c r="B19" s="63" t="s">
        <v>34</v>
      </c>
      <c r="C19" s="64" t="s">
        <v>31</v>
      </c>
      <c r="D19" s="65">
        <v>8</v>
      </c>
      <c r="E19" s="66"/>
      <c r="F19" s="57">
        <v>0.08</v>
      </c>
      <c r="G19" s="58">
        <f t="shared" si="3"/>
        <v>0</v>
      </c>
      <c r="H19" s="59">
        <f t="shared" si="5"/>
        <v>0</v>
      </c>
      <c r="I19" s="60">
        <f t="shared" si="4"/>
        <v>0</v>
      </c>
      <c r="J19" s="61"/>
    </row>
    <row r="20" spans="1:10" s="51" customFormat="1" ht="15.95" customHeight="1" x14ac:dyDescent="0.25">
      <c r="A20" s="62">
        <v>7</v>
      </c>
      <c r="B20" s="63" t="s">
        <v>50</v>
      </c>
      <c r="C20" s="64" t="s">
        <v>47</v>
      </c>
      <c r="D20" s="65">
        <v>10</v>
      </c>
      <c r="E20" s="66"/>
      <c r="F20" s="57">
        <v>0.08</v>
      </c>
      <c r="G20" s="58">
        <f t="shared" si="3"/>
        <v>0</v>
      </c>
      <c r="H20" s="59">
        <f t="shared" si="5"/>
        <v>0</v>
      </c>
      <c r="I20" s="60">
        <f t="shared" si="4"/>
        <v>0</v>
      </c>
      <c r="J20" s="61"/>
    </row>
    <row r="21" spans="1:10" s="51" customFormat="1" ht="15.95" customHeight="1" x14ac:dyDescent="0.25">
      <c r="A21" s="62">
        <v>8</v>
      </c>
      <c r="B21" s="63" t="s">
        <v>30</v>
      </c>
      <c r="C21" s="64" t="s">
        <v>31</v>
      </c>
      <c r="D21" s="65">
        <v>1</v>
      </c>
      <c r="E21" s="66"/>
      <c r="F21" s="57">
        <v>0.08</v>
      </c>
      <c r="G21" s="58">
        <f t="shared" si="3"/>
        <v>0</v>
      </c>
      <c r="H21" s="59">
        <f t="shared" si="5"/>
        <v>0</v>
      </c>
      <c r="I21" s="60">
        <f t="shared" si="4"/>
        <v>0</v>
      </c>
      <c r="J21" s="61"/>
    </row>
    <row r="22" spans="1:10" s="51" customFormat="1" ht="15.95" customHeight="1" x14ac:dyDescent="0.25">
      <c r="A22" s="62">
        <v>9</v>
      </c>
      <c r="B22" s="63" t="s">
        <v>37</v>
      </c>
      <c r="C22" s="64" t="s">
        <v>10</v>
      </c>
      <c r="D22" s="65">
        <v>1</v>
      </c>
      <c r="E22" s="66"/>
      <c r="F22" s="57">
        <v>0.08</v>
      </c>
      <c r="G22" s="58">
        <f t="shared" si="3"/>
        <v>0</v>
      </c>
      <c r="H22" s="59">
        <f t="shared" si="5"/>
        <v>0</v>
      </c>
      <c r="I22" s="60">
        <f t="shared" si="4"/>
        <v>0</v>
      </c>
      <c r="J22" s="61"/>
    </row>
    <row r="23" spans="1:10" s="51" customFormat="1" ht="15.95" customHeight="1" x14ac:dyDescent="0.25">
      <c r="A23" s="62">
        <v>10</v>
      </c>
      <c r="B23" s="67" t="s">
        <v>43</v>
      </c>
      <c r="C23" s="64" t="s">
        <v>31</v>
      </c>
      <c r="D23" s="65">
        <v>8</v>
      </c>
      <c r="E23" s="66"/>
      <c r="F23" s="57">
        <v>0.08</v>
      </c>
      <c r="G23" s="58">
        <f t="shared" si="3"/>
        <v>0</v>
      </c>
      <c r="H23" s="59">
        <f t="shared" si="5"/>
        <v>0</v>
      </c>
      <c r="I23" s="60">
        <f t="shared" si="4"/>
        <v>0</v>
      </c>
      <c r="J23" s="61"/>
    </row>
    <row r="24" spans="1:10" s="51" customFormat="1" ht="15.95" customHeight="1" x14ac:dyDescent="0.25">
      <c r="A24" s="62">
        <v>11</v>
      </c>
      <c r="B24" s="67" t="s">
        <v>51</v>
      </c>
      <c r="C24" s="64" t="s">
        <v>31</v>
      </c>
      <c r="D24" s="65">
        <v>7</v>
      </c>
      <c r="E24" s="66"/>
      <c r="F24" s="57">
        <v>0.08</v>
      </c>
      <c r="G24" s="58">
        <f t="shared" si="3"/>
        <v>0</v>
      </c>
      <c r="H24" s="59">
        <f t="shared" si="5"/>
        <v>0</v>
      </c>
      <c r="I24" s="60">
        <f t="shared" si="4"/>
        <v>0</v>
      </c>
      <c r="J24" s="61"/>
    </row>
    <row r="25" spans="1:10" s="51" customFormat="1" ht="15.95" customHeight="1" x14ac:dyDescent="0.25">
      <c r="A25" s="62">
        <v>12</v>
      </c>
      <c r="B25" s="68" t="s">
        <v>38</v>
      </c>
      <c r="C25" s="69" t="s">
        <v>31</v>
      </c>
      <c r="D25" s="65">
        <v>6</v>
      </c>
      <c r="E25" s="66"/>
      <c r="F25" s="57">
        <v>0.08</v>
      </c>
      <c r="G25" s="58">
        <f t="shared" si="3"/>
        <v>0</v>
      </c>
      <c r="H25" s="59">
        <f t="shared" si="5"/>
        <v>0</v>
      </c>
      <c r="I25" s="60">
        <f t="shared" si="4"/>
        <v>0</v>
      </c>
      <c r="J25" s="61"/>
    </row>
    <row r="26" spans="1:10" s="51" customFormat="1" ht="15.95" customHeight="1" x14ac:dyDescent="0.25">
      <c r="A26" s="62">
        <v>13</v>
      </c>
      <c r="B26" s="63" t="s">
        <v>52</v>
      </c>
      <c r="C26" s="64" t="s">
        <v>47</v>
      </c>
      <c r="D26" s="65">
        <v>20</v>
      </c>
      <c r="E26" s="66"/>
      <c r="F26" s="57">
        <v>0.08</v>
      </c>
      <c r="G26" s="58">
        <f t="shared" si="3"/>
        <v>0</v>
      </c>
      <c r="H26" s="59">
        <f t="shared" si="5"/>
        <v>0</v>
      </c>
      <c r="I26" s="60">
        <f t="shared" si="4"/>
        <v>0</v>
      </c>
      <c r="J26" s="61"/>
    </row>
    <row r="27" spans="1:10" s="51" customFormat="1" ht="15.95" customHeight="1" x14ac:dyDescent="0.25">
      <c r="A27" s="62">
        <v>14</v>
      </c>
      <c r="B27" s="63" t="s">
        <v>40</v>
      </c>
      <c r="C27" s="64" t="s">
        <v>31</v>
      </c>
      <c r="D27" s="65">
        <v>6</v>
      </c>
      <c r="E27" s="66"/>
      <c r="F27" s="57">
        <v>0.08</v>
      </c>
      <c r="G27" s="58">
        <f t="shared" si="3"/>
        <v>0</v>
      </c>
      <c r="H27" s="59">
        <f t="shared" si="5"/>
        <v>0</v>
      </c>
      <c r="I27" s="60">
        <f t="shared" si="4"/>
        <v>0</v>
      </c>
      <c r="J27" s="61"/>
    </row>
    <row r="28" spans="1:10" s="51" customFormat="1" ht="15.95" customHeight="1" x14ac:dyDescent="0.25">
      <c r="A28" s="62">
        <v>15</v>
      </c>
      <c r="B28" s="67" t="s">
        <v>41</v>
      </c>
      <c r="C28" s="64" t="s">
        <v>31</v>
      </c>
      <c r="D28" s="65">
        <v>1</v>
      </c>
      <c r="E28" s="66"/>
      <c r="F28" s="57">
        <v>0.08</v>
      </c>
      <c r="G28" s="58">
        <f t="shared" si="3"/>
        <v>0</v>
      </c>
      <c r="H28" s="59">
        <f t="shared" si="5"/>
        <v>0</v>
      </c>
      <c r="I28" s="60">
        <f t="shared" si="4"/>
        <v>0</v>
      </c>
      <c r="J28" s="61"/>
    </row>
    <row r="29" spans="1:10" s="51" customFormat="1" ht="15.95" customHeight="1" x14ac:dyDescent="0.25">
      <c r="A29" s="62">
        <v>16</v>
      </c>
      <c r="B29" s="63" t="s">
        <v>42</v>
      </c>
      <c r="C29" s="64" t="s">
        <v>31</v>
      </c>
      <c r="D29" s="65">
        <v>2</v>
      </c>
      <c r="E29" s="66"/>
      <c r="F29" s="57">
        <v>0.08</v>
      </c>
      <c r="G29" s="58">
        <f t="shared" si="3"/>
        <v>0</v>
      </c>
      <c r="H29" s="59">
        <f t="shared" si="5"/>
        <v>0</v>
      </c>
      <c r="I29" s="60">
        <f t="shared" si="4"/>
        <v>0</v>
      </c>
      <c r="J29" s="61"/>
    </row>
    <row r="30" spans="1:10" s="51" customFormat="1" ht="15.95" customHeight="1" x14ac:dyDescent="0.25">
      <c r="A30" s="62">
        <v>17</v>
      </c>
      <c r="B30" s="63" t="s">
        <v>39</v>
      </c>
      <c r="C30" s="64" t="s">
        <v>31</v>
      </c>
      <c r="D30" s="65">
        <v>2</v>
      </c>
      <c r="E30" s="66"/>
      <c r="F30" s="57">
        <v>0.08</v>
      </c>
      <c r="G30" s="58">
        <f t="shared" si="3"/>
        <v>0</v>
      </c>
      <c r="H30" s="59">
        <f t="shared" si="5"/>
        <v>0</v>
      </c>
      <c r="I30" s="60">
        <f t="shared" si="4"/>
        <v>0</v>
      </c>
      <c r="J30" s="61"/>
    </row>
    <row r="31" spans="1:10" s="51" customFormat="1" ht="15.95" customHeight="1" x14ac:dyDescent="0.25">
      <c r="A31" s="62">
        <v>18</v>
      </c>
      <c r="B31" s="63" t="s">
        <v>53</v>
      </c>
      <c r="C31" s="64" t="s">
        <v>47</v>
      </c>
      <c r="D31" s="65">
        <v>50</v>
      </c>
      <c r="E31" s="66"/>
      <c r="F31" s="57">
        <v>0.08</v>
      </c>
      <c r="G31" s="58">
        <f t="shared" si="3"/>
        <v>0</v>
      </c>
      <c r="H31" s="59">
        <f t="shared" si="5"/>
        <v>0</v>
      </c>
      <c r="I31" s="60">
        <f t="shared" si="4"/>
        <v>0</v>
      </c>
      <c r="J31" s="61"/>
    </row>
    <row r="32" spans="1:10" s="51" customFormat="1" ht="15.95" customHeight="1" x14ac:dyDescent="0.25">
      <c r="A32" s="62">
        <v>19</v>
      </c>
      <c r="B32" s="63" t="s">
        <v>54</v>
      </c>
      <c r="C32" s="64" t="s">
        <v>47</v>
      </c>
      <c r="D32" s="65">
        <v>100</v>
      </c>
      <c r="E32" s="66"/>
      <c r="F32" s="57">
        <v>0.08</v>
      </c>
      <c r="G32" s="58">
        <f t="shared" si="3"/>
        <v>0</v>
      </c>
      <c r="H32" s="59">
        <f t="shared" si="5"/>
        <v>0</v>
      </c>
      <c r="I32" s="60">
        <f t="shared" si="4"/>
        <v>0</v>
      </c>
      <c r="J32" s="61"/>
    </row>
    <row r="33" spans="1:10" s="51" customFormat="1" ht="15.95" customHeight="1" x14ac:dyDescent="0.25">
      <c r="A33" s="62">
        <v>20</v>
      </c>
      <c r="B33" s="67" t="s">
        <v>32</v>
      </c>
      <c r="C33" s="64" t="s">
        <v>31</v>
      </c>
      <c r="D33" s="65">
        <v>1</v>
      </c>
      <c r="E33" s="66"/>
      <c r="F33" s="57">
        <v>0.08</v>
      </c>
      <c r="G33" s="58">
        <f t="shared" si="3"/>
        <v>0</v>
      </c>
      <c r="H33" s="59">
        <f t="shared" si="5"/>
        <v>0</v>
      </c>
      <c r="I33" s="60">
        <f t="shared" si="4"/>
        <v>0</v>
      </c>
      <c r="J33" s="61"/>
    </row>
    <row r="34" spans="1:10" s="51" customFormat="1" ht="15.95" customHeight="1" x14ac:dyDescent="0.25">
      <c r="A34" s="62">
        <v>21</v>
      </c>
      <c r="B34" s="63" t="s">
        <v>44</v>
      </c>
      <c r="C34" s="64" t="s">
        <v>31</v>
      </c>
      <c r="D34" s="65">
        <v>2</v>
      </c>
      <c r="E34" s="66"/>
      <c r="F34" s="57">
        <v>0.08</v>
      </c>
      <c r="G34" s="58">
        <f t="shared" si="3"/>
        <v>0</v>
      </c>
      <c r="H34" s="59">
        <f t="shared" si="5"/>
        <v>0</v>
      </c>
      <c r="I34" s="60">
        <f t="shared" si="4"/>
        <v>0</v>
      </c>
      <c r="J34" s="61"/>
    </row>
    <row r="35" spans="1:10" s="51" customFormat="1" ht="15.95" customHeight="1" x14ac:dyDescent="0.25">
      <c r="A35" s="62">
        <v>22</v>
      </c>
      <c r="B35" s="67" t="s">
        <v>55</v>
      </c>
      <c r="C35" s="64" t="s">
        <v>31</v>
      </c>
      <c r="D35" s="65">
        <v>15</v>
      </c>
      <c r="E35" s="66"/>
      <c r="F35" s="57">
        <v>0.08</v>
      </c>
      <c r="G35" s="58">
        <f t="shared" si="3"/>
        <v>0</v>
      </c>
      <c r="H35" s="59">
        <f t="shared" si="5"/>
        <v>0</v>
      </c>
      <c r="I35" s="60">
        <f t="shared" si="4"/>
        <v>0</v>
      </c>
      <c r="J35" s="61"/>
    </row>
    <row r="36" spans="1:10" s="51" customFormat="1" ht="15.95" customHeight="1" x14ac:dyDescent="0.25">
      <c r="A36" s="62">
        <v>23</v>
      </c>
      <c r="B36" s="63" t="s">
        <v>56</v>
      </c>
      <c r="C36" s="64" t="s">
        <v>47</v>
      </c>
      <c r="D36" s="65">
        <v>100</v>
      </c>
      <c r="E36" s="66"/>
      <c r="F36" s="57">
        <v>0.08</v>
      </c>
      <c r="G36" s="58">
        <f t="shared" si="3"/>
        <v>0</v>
      </c>
      <c r="H36" s="59">
        <f t="shared" si="5"/>
        <v>0</v>
      </c>
      <c r="I36" s="60">
        <f t="shared" si="4"/>
        <v>0</v>
      </c>
      <c r="J36" s="61"/>
    </row>
    <row r="37" spans="1:10" s="51" customFormat="1" ht="15.95" customHeight="1" x14ac:dyDescent="0.25">
      <c r="A37" s="62">
        <v>24</v>
      </c>
      <c r="B37" s="63" t="s">
        <v>35</v>
      </c>
      <c r="C37" s="64" t="s">
        <v>36</v>
      </c>
      <c r="D37" s="65">
        <v>30</v>
      </c>
      <c r="E37" s="66"/>
      <c r="F37" s="57">
        <v>0.08</v>
      </c>
      <c r="G37" s="58">
        <f t="shared" si="3"/>
        <v>0</v>
      </c>
      <c r="H37" s="59">
        <f t="shared" si="5"/>
        <v>0</v>
      </c>
      <c r="I37" s="60">
        <f t="shared" si="4"/>
        <v>0</v>
      </c>
      <c r="J37" s="61"/>
    </row>
    <row r="38" spans="1:10" s="51" customFormat="1" ht="13.7" customHeight="1" x14ac:dyDescent="0.25">
      <c r="B38" s="70" t="s">
        <v>11</v>
      </c>
      <c r="H38" s="71">
        <f>SUM(H14:H37)</f>
        <v>0</v>
      </c>
      <c r="I38" s="71">
        <f>SUM(I14:I37)</f>
        <v>0</v>
      </c>
    </row>
    <row r="41" spans="1:10" ht="16.5" thickBot="1" x14ac:dyDescent="0.3">
      <c r="A41" s="73" t="s">
        <v>19</v>
      </c>
      <c r="B41" s="73"/>
      <c r="C41" s="1"/>
      <c r="D41" s="1"/>
      <c r="E41" s="1"/>
      <c r="F41" s="1"/>
      <c r="G41" s="1"/>
      <c r="H41" s="1"/>
      <c r="I41" s="1"/>
      <c r="J41" s="1"/>
    </row>
    <row r="42" spans="1:10" ht="33.75" customHeight="1" x14ac:dyDescent="0.25">
      <c r="A42" s="2" t="s">
        <v>1</v>
      </c>
      <c r="B42" s="3" t="s">
        <v>2</v>
      </c>
      <c r="C42" s="4" t="s">
        <v>3</v>
      </c>
      <c r="D42" s="4" t="s">
        <v>4</v>
      </c>
      <c r="E42" s="5" t="s">
        <v>5</v>
      </c>
      <c r="F42" s="5" t="s">
        <v>16</v>
      </c>
      <c r="G42" s="5" t="s">
        <v>17</v>
      </c>
      <c r="H42" s="5" t="s">
        <v>6</v>
      </c>
      <c r="I42" s="5" t="s">
        <v>18</v>
      </c>
      <c r="J42" s="6" t="s">
        <v>7</v>
      </c>
    </row>
    <row r="43" spans="1:10" s="35" customFormat="1" x14ac:dyDescent="0.25">
      <c r="A43" s="31">
        <v>1</v>
      </c>
      <c r="B43" s="32" t="s">
        <v>22</v>
      </c>
      <c r="C43" s="33" t="s">
        <v>10</v>
      </c>
      <c r="D43" s="30">
        <v>5</v>
      </c>
      <c r="E43" s="10"/>
      <c r="F43" s="29">
        <v>0.08</v>
      </c>
      <c r="G43" s="10">
        <f t="shared" ref="G43" si="6">E43*F43+E43</f>
        <v>0</v>
      </c>
      <c r="H43" s="10">
        <f t="shared" ref="H43" si="7">D43*E43</f>
        <v>0</v>
      </c>
      <c r="I43" s="11">
        <f t="shared" ref="I43" si="8">D43*G43</f>
        <v>0</v>
      </c>
      <c r="J43" s="34"/>
    </row>
    <row r="44" spans="1:10" x14ac:dyDescent="0.25">
      <c r="A44" s="13"/>
      <c r="B44" s="14" t="s">
        <v>11</v>
      </c>
      <c r="E44" s="22"/>
      <c r="F44" s="22"/>
      <c r="G44" s="22"/>
      <c r="H44" s="23">
        <f>SUM(H43:H43)</f>
        <v>0</v>
      </c>
      <c r="I44" s="23">
        <f>SUM(I43:I43)</f>
        <v>0</v>
      </c>
      <c r="J44" s="22"/>
    </row>
    <row r="47" spans="1:10" ht="16.5" thickBot="1" x14ac:dyDescent="0.3">
      <c r="A47" s="73" t="s">
        <v>14</v>
      </c>
      <c r="B47" s="73"/>
      <c r="C47" s="72"/>
      <c r="D47" s="72"/>
      <c r="E47" s="72"/>
      <c r="F47" s="28"/>
      <c r="G47" s="28"/>
      <c r="H47" s="28"/>
      <c r="I47" s="1"/>
      <c r="J47" s="1"/>
    </row>
    <row r="48" spans="1:10" ht="60" x14ac:dyDescent="0.25">
      <c r="A48" s="2" t="s">
        <v>1</v>
      </c>
      <c r="B48" s="3" t="s">
        <v>2</v>
      </c>
      <c r="C48" s="4" t="s">
        <v>3</v>
      </c>
      <c r="D48" s="4" t="s">
        <v>4</v>
      </c>
      <c r="E48" s="5" t="s">
        <v>5</v>
      </c>
      <c r="F48" s="5" t="s">
        <v>16</v>
      </c>
      <c r="G48" s="5" t="s">
        <v>17</v>
      </c>
      <c r="H48" s="5" t="s">
        <v>6</v>
      </c>
      <c r="I48" s="5" t="s">
        <v>18</v>
      </c>
      <c r="J48" s="6" t="s">
        <v>7</v>
      </c>
    </row>
    <row r="49" spans="1:10" x14ac:dyDescent="0.25">
      <c r="A49" s="7">
        <v>1</v>
      </c>
      <c r="B49" s="21" t="s">
        <v>23</v>
      </c>
      <c r="C49" s="18" t="s">
        <v>9</v>
      </c>
      <c r="D49" s="24">
        <v>5</v>
      </c>
      <c r="E49" s="25"/>
      <c r="F49" s="29">
        <v>0.08</v>
      </c>
      <c r="G49" s="10">
        <f t="shared" ref="G49:G54" si="9">E49*F49+E49</f>
        <v>0</v>
      </c>
      <c r="H49" s="10">
        <f t="shared" ref="H49:H54" si="10">D49*E49</f>
        <v>0</v>
      </c>
      <c r="I49" s="11">
        <f t="shared" ref="I49:I54" si="11">D49*G49</f>
        <v>0</v>
      </c>
      <c r="J49" s="12"/>
    </row>
    <row r="50" spans="1:10" x14ac:dyDescent="0.25">
      <c r="A50" s="7">
        <v>2</v>
      </c>
      <c r="B50" s="21" t="s">
        <v>24</v>
      </c>
      <c r="C50" s="18" t="s">
        <v>9</v>
      </c>
      <c r="D50" s="24">
        <v>30</v>
      </c>
      <c r="E50" s="25"/>
      <c r="F50" s="29">
        <v>0.08</v>
      </c>
      <c r="G50" s="10">
        <f t="shared" si="9"/>
        <v>0</v>
      </c>
      <c r="H50" s="10">
        <f t="shared" si="10"/>
        <v>0</v>
      </c>
      <c r="I50" s="11">
        <f t="shared" si="11"/>
        <v>0</v>
      </c>
      <c r="J50" s="12"/>
    </row>
    <row r="51" spans="1:10" x14ac:dyDescent="0.25">
      <c r="A51" s="7">
        <v>3</v>
      </c>
      <c r="B51" s="21" t="s">
        <v>25</v>
      </c>
      <c r="C51" s="18" t="s">
        <v>9</v>
      </c>
      <c r="D51" s="24">
        <v>30</v>
      </c>
      <c r="E51" s="25"/>
      <c r="F51" s="29">
        <v>0.08</v>
      </c>
      <c r="G51" s="10">
        <f t="shared" si="9"/>
        <v>0</v>
      </c>
      <c r="H51" s="10">
        <f t="shared" si="10"/>
        <v>0</v>
      </c>
      <c r="I51" s="11">
        <f t="shared" si="11"/>
        <v>0</v>
      </c>
      <c r="J51" s="12"/>
    </row>
    <row r="52" spans="1:10" ht="25.5" x14ac:dyDescent="0.25">
      <c r="A52" s="7">
        <v>4</v>
      </c>
      <c r="B52" s="21" t="s">
        <v>26</v>
      </c>
      <c r="C52" s="36" t="s">
        <v>27</v>
      </c>
      <c r="D52" s="24">
        <v>4</v>
      </c>
      <c r="E52" s="25"/>
      <c r="F52" s="29">
        <v>0.08</v>
      </c>
      <c r="G52" s="10">
        <f t="shared" si="9"/>
        <v>0</v>
      </c>
      <c r="H52" s="10">
        <f t="shared" si="10"/>
        <v>0</v>
      </c>
      <c r="I52" s="11">
        <f t="shared" si="11"/>
        <v>0</v>
      </c>
      <c r="J52" s="12"/>
    </row>
    <row r="53" spans="1:10" ht="25.5" x14ac:dyDescent="0.25">
      <c r="A53" s="7">
        <v>5</v>
      </c>
      <c r="B53" s="21" t="s">
        <v>28</v>
      </c>
      <c r="C53" s="36" t="s">
        <v>27</v>
      </c>
      <c r="D53" s="24">
        <v>30</v>
      </c>
      <c r="E53" s="25"/>
      <c r="F53" s="29">
        <v>0.08</v>
      </c>
      <c r="G53" s="10">
        <f t="shared" si="9"/>
        <v>0</v>
      </c>
      <c r="H53" s="10">
        <f t="shared" si="10"/>
        <v>0</v>
      </c>
      <c r="I53" s="11">
        <f t="shared" si="11"/>
        <v>0</v>
      </c>
      <c r="J53" s="12"/>
    </row>
    <row r="54" spans="1:10" ht="25.5" x14ac:dyDescent="0.25">
      <c r="A54" s="7">
        <v>6</v>
      </c>
      <c r="B54" s="21" t="s">
        <v>29</v>
      </c>
      <c r="C54" s="36" t="s">
        <v>27</v>
      </c>
      <c r="D54" s="24">
        <v>30</v>
      </c>
      <c r="E54" s="25"/>
      <c r="F54" s="29">
        <v>0.08</v>
      </c>
      <c r="G54" s="10">
        <f t="shared" si="9"/>
        <v>0</v>
      </c>
      <c r="H54" s="10">
        <f t="shared" si="10"/>
        <v>0</v>
      </c>
      <c r="I54" s="11">
        <f t="shared" si="11"/>
        <v>0</v>
      </c>
      <c r="J54" s="12"/>
    </row>
    <row r="55" spans="1:10" x14ac:dyDescent="0.25">
      <c r="A55" s="13"/>
      <c r="B55" s="14" t="s">
        <v>11</v>
      </c>
      <c r="E55" s="22"/>
      <c r="F55" s="22"/>
      <c r="G55" s="22"/>
      <c r="H55" s="20">
        <f>SUM(H49:H54)</f>
        <v>0</v>
      </c>
      <c r="I55" s="20">
        <f>SUM(I49:I54)</f>
        <v>0</v>
      </c>
      <c r="J55" s="22"/>
    </row>
  </sheetData>
  <mergeCells count="5">
    <mergeCell ref="C47:E47"/>
    <mergeCell ref="A41:B41"/>
    <mergeCell ref="A1:B1"/>
    <mergeCell ref="A6:B6"/>
    <mergeCell ref="A47:B47"/>
  </mergeCells>
  <pageMargins left="0.7" right="0.7" top="0.75" bottom="0.75" header="0.51180555555555496" footer="0.51180555555555496"/>
  <pageSetup paperSize="9" firstPageNumber="0" orientation="landscape" horizontalDpi="300" verticalDpi="300" r:id="rId1"/>
  <headerFooter>
    <oddHeader>&amp;CZałącznik nr 1 do oferty  EK-ZZ/ZP.261.41.D.2019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I135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I135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Nawłatyna Joanna</dc:creator>
  <cp:lastModifiedBy>Nawłatyna Joanna</cp:lastModifiedBy>
  <cp:revision>6</cp:revision>
  <cp:lastPrinted>2019-07-02T10:56:29Z</cp:lastPrinted>
  <dcterms:created xsi:type="dcterms:W3CDTF">2006-09-22T13:37:51Z</dcterms:created>
  <dcterms:modified xsi:type="dcterms:W3CDTF">2019-10-07T07:56:17Z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