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bielewicz\Desktop\Materiały przetargowe -sygnalizacja\TOM 2 - Projekt stałej organizacji ruchu\Przedmiar robót\"/>
    </mc:Choice>
  </mc:AlternateContent>
  <xr:revisionPtr revIDLastSave="0" documentId="13_ncr:1_{2911422E-F9D5-4139-B6C2-B9BBF3EF6F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zedmiar" sheetId="1" r:id="rId1"/>
  </sheets>
  <definedNames>
    <definedName name="_xlnm.Print_Titles" localSheetId="0">Przedmiar!$1:$6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1" l="1"/>
  <c r="I51" i="1" s="1"/>
  <c r="I53" i="1" s="1"/>
  <c r="I52" i="1" s="1"/>
  <c r="I46" i="1"/>
  <c r="I44" i="1"/>
  <c r="I42" i="1"/>
  <c r="I39" i="1"/>
  <c r="I38" i="1"/>
  <c r="I36" i="1"/>
  <c r="I35" i="1"/>
  <c r="I31" i="1"/>
  <c r="I26" i="1"/>
  <c r="I23" i="1"/>
  <c r="I19" i="1"/>
  <c r="I18" i="1"/>
  <c r="I17" i="1"/>
  <c r="I16" i="1"/>
  <c r="I15" i="1"/>
  <c r="I14" i="1"/>
  <c r="I13" i="1"/>
  <c r="I12" i="1"/>
  <c r="I10" i="1"/>
  <c r="I9" i="1"/>
</calcChain>
</file>

<file path=xl/sharedStrings.xml><?xml version="1.0" encoding="utf-8"?>
<sst xmlns="http://schemas.openxmlformats.org/spreadsheetml/2006/main" count="143" uniqueCount="117">
  <si>
    <t>Przedmiar</t>
  </si>
  <si>
    <t>Modernizacja ulic Pogodnej i Alei Żołnierza Bocznej w Stargardzie – Sygnalizacja świetlna</t>
  </si>
  <si>
    <t>Nr</t>
  </si>
  <si>
    <t>Kod poz.</t>
  </si>
  <si>
    <t>Nr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</si>
  <si>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</si>
  <si>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</si>
  <si>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</si>
  <si>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</si>
  <si>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</si>
  <si>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</si>
  <si>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</si>
  <si>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</si>
  <si>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</si>
  <si>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01.00.00</t>
  </si>
  <si>
    <t xml:space="preserve"> 1. ROBOTY PRZYGOTOWAWCZE</t>
  </si>
  <si>
    <t>01.02.01</t>
  </si>
  <si>
    <t xml:space="preserve"> 1.1 Wycinka drzew i krzewów</t>
  </si>
  <si>
    <t>D.1.1</t>
  </si>
  <si>
    <t>Mechaniczne ścinanie z karczowaniem krzewów i podrostu z wywozem i zagospodarowaniem przez Wykonawcę</t>
  </si>
  <si>
    <t>m2</t>
  </si>
  <si>
    <t>D.1.2</t>
  </si>
  <si>
    <t>01.02.04</t>
  </si>
  <si>
    <t xml:space="preserve"> 1.2 Rozbiórki elementów dróg</t>
  </si>
  <si>
    <t>D.1.3</t>
  </si>
  <si>
    <t>Rozbiórka nawierzchni bitumicznej śr. gr. 5cm z wywozem i zagospodarowaniem materiału przez Wykonawcę</t>
  </si>
  <si>
    <t>D.1.4</t>
  </si>
  <si>
    <t>Rozebranie obrzeży betonowych z przygotowaniem do ponownego wbudowania</t>
  </si>
  <si>
    <t>m</t>
  </si>
  <si>
    <t>D.1.5</t>
  </si>
  <si>
    <t>Rozebranie oporników betonowych z przygotowaniem materiału do ponowengo ułożenia</t>
  </si>
  <si>
    <t>D.1.6</t>
  </si>
  <si>
    <t>Rozebranie krawężników kamiennych   z ławą betonową z oporem z wywozem  i zagospodarowaniem materiału przez Wykonawcę</t>
  </si>
  <si>
    <t>7</t>
  </si>
  <si>
    <t>D.1.7</t>
  </si>
  <si>
    <t>Rozebranie nawierzchni z kostki betonowej wraz z podsypką cementowo piaskową  z przygotowaniem do ponownego wbudowania</t>
  </si>
  <si>
    <t>8</t>
  </si>
  <si>
    <t>D.1.8</t>
  </si>
  <si>
    <t>Rozbiórka nawierzchni z kostki kamiennej 15/17 z podsypką  z przygotowaniem do ponownego wbudowania</t>
  </si>
  <si>
    <t>9</t>
  </si>
  <si>
    <t>D.1.9</t>
  </si>
  <si>
    <t>Zdjęcie słupków do znaków drogowych z wywozem i zagospodarowaniem materiału przez Wykonawcę</t>
  </si>
  <si>
    <t>szt</t>
  </si>
  <si>
    <t>10</t>
  </si>
  <si>
    <t>D.1.10</t>
  </si>
  <si>
    <t>Zdjęcie tarcz znaków drogowych z wywozem i zagospodarowaniem materiału przez Wykonawcę</t>
  </si>
  <si>
    <t>05.00.00</t>
  </si>
  <si>
    <t xml:space="preserve"> 2. NAWIERZCHNIE</t>
  </si>
  <si>
    <t>05.03.01</t>
  </si>
  <si>
    <t xml:space="preserve"> 2.1 Nawierzchnie z kostki kamiennej</t>
  </si>
  <si>
    <t>CPV 45233220-7</t>
  </si>
  <si>
    <t>11</t>
  </si>
  <si>
    <t>D.2.1</t>
  </si>
  <si>
    <t>Wykonanie nawierzchni z kostki kamiennej 15/17 ze spoinowaniem dedykowaną szybkowiążącą zaprawą mineralną do ruchu ciężkiego na podsypce cementowo piaskowej 1:4 gr. 5 cm - kostka kamienna z rozbiórki</t>
  </si>
  <si>
    <t>05.03.23</t>
  </si>
  <si>
    <t xml:space="preserve"> 2.2 Nawierzchnie z kostki brukowej betonowej</t>
  </si>
  <si>
    <t>12</t>
  </si>
  <si>
    <t>D.2.2</t>
  </si>
  <si>
    <t>Nawierzchnia z betonowej kostki brukowej gr. 8cm na podsypce cem.-piask gr. 5cm - kostka betonowa z rozbiórki</t>
  </si>
  <si>
    <t>06.00.00</t>
  </si>
  <si>
    <t xml:space="preserve"> 3. ROBOTY WYKOŃCZENIOWE</t>
  </si>
  <si>
    <t>CPV 45112730-1</t>
  </si>
  <si>
    <t>06.01.01</t>
  </si>
  <si>
    <t xml:space="preserve"> 3.1 Umocnienie skarp i rowów poprzez humusowanie z obsianiem</t>
  </si>
  <si>
    <t>13</t>
  </si>
  <si>
    <t>D.3.1</t>
  </si>
  <si>
    <t>Humusowanie z obsianiem trawą przy gr. humusu 10cm.</t>
  </si>
  <si>
    <t>07.00.00</t>
  </si>
  <si>
    <t xml:space="preserve"> 4. URZĄDZENIA BEZPIECZEŃSTWA RUCHU</t>
  </si>
  <si>
    <t>07.01.01</t>
  </si>
  <si>
    <t xml:space="preserve"> 4.1 Oznakowanie poziome</t>
  </si>
  <si>
    <t>CPV 45233221-4</t>
  </si>
  <si>
    <t>14</t>
  </si>
  <si>
    <t>D.4.1</t>
  </si>
  <si>
    <t>Materiałami grubowarstwowymi (masy chemoutwardzalne) - linie ciągłe.</t>
  </si>
  <si>
    <t>15</t>
  </si>
  <si>
    <t>D.4.2</t>
  </si>
  <si>
    <t>Frezowanie istniejącego oznakowania poziomego</t>
  </si>
  <si>
    <t>07.02.01</t>
  </si>
  <si>
    <t xml:space="preserve"> 4.2 Oznakowanie pionowe</t>
  </si>
  <si>
    <t>16</t>
  </si>
  <si>
    <t>D.4.3</t>
  </si>
  <si>
    <t>Ustawienie słupków do znaków drogowych z rur stalowych</t>
  </si>
  <si>
    <t>17</t>
  </si>
  <si>
    <t>D.4.4</t>
  </si>
  <si>
    <t>Przymocowanie tarcz znaków drogowych do gotowych słupków</t>
  </si>
  <si>
    <t>08.00.00</t>
  </si>
  <si>
    <t xml:space="preserve"> 5. ELEMENTY ULIC</t>
  </si>
  <si>
    <t>08.01.02</t>
  </si>
  <si>
    <t xml:space="preserve"> 5.1 Krawężniki kamienne</t>
  </si>
  <si>
    <t>18</t>
  </si>
  <si>
    <t>D.5.1</t>
  </si>
  <si>
    <t>Ustawienie opornika kamiennego 12x25 na ławie  betonowej z oporem C12/15 - krawężnik z rozbióki</t>
  </si>
  <si>
    <t>08.02.02</t>
  </si>
  <si>
    <t xml:space="preserve"> 5.2 Chodniki z kostki betonowej</t>
  </si>
  <si>
    <t>19</t>
  </si>
  <si>
    <t>D.5.2</t>
  </si>
  <si>
    <t>Wykonanie nawierzchni z betonowej kostki brukowej gr. 8 cm na podsypce cementowo piaskowej gr. 5cm - kostka z rozbiórki</t>
  </si>
  <si>
    <t>08.03.01</t>
  </si>
  <si>
    <t xml:space="preserve"> 5.3 Obrzeża betonowe</t>
  </si>
  <si>
    <t>20</t>
  </si>
  <si>
    <t>D.5.3</t>
  </si>
  <si>
    <t>Zakup i ustawienie obrzeży betonowych 8x30cm na podsypce cementowo piaskowej na ławie betonowej C12/15 z oporem - obrzeża z rozbiórki</t>
  </si>
  <si>
    <t>10.00.00</t>
  </si>
  <si>
    <t xml:space="preserve"> 6. INNE</t>
  </si>
  <si>
    <t>10.05.01</t>
  </si>
  <si>
    <t xml:space="preserve"> 6.1 Ścieżki rowerowe</t>
  </si>
  <si>
    <t>CPV 44212321-5</t>
  </si>
  <si>
    <t>21</t>
  </si>
  <si>
    <t>D.6.1</t>
  </si>
  <si>
    <t>Wykonanie warstwy ścieralnej z  AC8S gr. 5cm</t>
  </si>
  <si>
    <t>Pielęgnacja istniejących drzew polegająca na cięciach technicznych (maksymalnie do 30% korony) w celu uzyskania prawidłowej skrajni drogowej</t>
  </si>
  <si>
    <t>Kwota</t>
  </si>
  <si>
    <t>Wartość</t>
  </si>
  <si>
    <t>suma netto</t>
  </si>
  <si>
    <t>23% vat</t>
  </si>
  <si>
    <t>suma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</si>
</sst>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44" fontId="3" fillId="5" borderId="1" xfId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right" vertical="center" wrapText="1"/>
    </xf>
    <xf numFmtId="44" fontId="3" fillId="5" borderId="2" xfId="1" applyFont="1" applyFill="1" applyBorder="1" applyAlignment="1">
      <alignment horizontal="right" vertical="center" wrapText="1"/>
    </xf>
    <xf numFmtId="44" fontId="6" fillId="7" borderId="5" xfId="0" applyNumberFormat="1" applyFont="1" applyFill="1" applyBorder="1" applyAlignment="1">
      <alignment vertical="top"/>
    </xf>
    <xf numFmtId="0" fontId="6" fillId="7" borderId="5" xfId="0" applyFont="1" applyFill="1" applyBorder="1" applyAlignment="1">
      <alignment horizontal="right"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3"/>
  <sheetViews>
    <sheetView tabSelected="1" zoomScaleNormal="100" workbookViewId="0">
      <selection activeCell="K50" sqref="K50"/>
    </sheetView>
  </sheetViews>
  <sheetFormatPr defaultColWidth="11.42578125" defaultRowHeight="12.75" customHeight="1" x14ac:dyDescent="0.2"/>
  <cols>
    <col min="1" max="1" width="4.28515625" style="18" customWidth="1"/>
    <col min="2" max="2" width="5" style="18" customWidth="1"/>
    <col min="3" max="3" width="8.5703125" style="18" customWidth="1"/>
    <col min="4" max="4" width="10" style="18" customWidth="1"/>
    <col min="5" max="5" width="49.28515625" style="18" customWidth="1"/>
    <col min="6" max="6" width="5.7109375" style="18" customWidth="1"/>
    <col min="7" max="7" width="14.28515625" style="18" customWidth="1"/>
    <col min="8" max="8" width="11.42578125" style="18"/>
    <col min="9" max="9" width="14.28515625" style="18" customWidth="1"/>
    <col min="10" max="16384" width="11.42578125" style="18"/>
  </cols>
  <sheetData>
    <row r="2" spans="1:9" ht="12.75" customHeight="1" x14ac:dyDescent="0.2">
      <c r="A2" s="1"/>
      <c r="B2" s="20"/>
      <c r="C2" s="20"/>
      <c r="D2" s="20"/>
      <c r="E2" s="20"/>
      <c r="F2" s="20"/>
      <c r="G2" s="20"/>
    </row>
    <row r="3" spans="1:9" ht="22.5" customHeight="1" x14ac:dyDescent="0.2">
      <c r="A3" s="1"/>
      <c r="B3" s="21" t="s">
        <v>0</v>
      </c>
      <c r="C3" s="21"/>
      <c r="D3" s="21"/>
      <c r="E3" s="21"/>
      <c r="F3" s="21"/>
      <c r="G3" s="21"/>
      <c r="H3" s="21"/>
      <c r="I3" s="21"/>
    </row>
    <row r="4" spans="1:9" ht="31.5" customHeight="1" x14ac:dyDescent="0.2">
      <c r="A4" s="1"/>
      <c r="B4" s="22" t="s">
        <v>1</v>
      </c>
      <c r="C4" s="22"/>
      <c r="D4" s="22"/>
      <c r="E4" s="22"/>
      <c r="F4" s="22"/>
      <c r="G4" s="22"/>
      <c r="H4" s="22"/>
      <c r="I4" s="22"/>
    </row>
    <row r="5" spans="1:9" ht="22.5" customHeight="1" x14ac:dyDescent="0.2">
      <c r="A5"/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112</v>
      </c>
      <c r="I5" s="2" t="s">
        <v>113</v>
      </c>
    </row>
    <row r="6" spans="1:9" ht="12.75" customHeight="1" x14ac:dyDescent="0.2">
      <c r="A6"/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 t="s">
        <v>13</v>
      </c>
      <c r="H6" s="3">
        <v>7</v>
      </c>
      <c r="I6" s="3">
        <v>8</v>
      </c>
    </row>
    <row r="7" spans="1:9" x14ac:dyDescent="0.2">
      <c r="A7"/>
      <c r="B7" s="4"/>
      <c r="C7" s="4"/>
      <c r="D7" s="4" t="s">
        <v>14</v>
      </c>
      <c r="E7" s="5" t="s">
        <v>15</v>
      </c>
      <c r="F7" s="4"/>
      <c r="G7" s="6"/>
      <c r="H7" s="6"/>
      <c r="I7" s="6"/>
    </row>
    <row r="8" spans="1:9" x14ac:dyDescent="0.2">
      <c r="A8"/>
      <c r="B8" s="6"/>
      <c r="C8" s="4"/>
      <c r="D8" s="4" t="s">
        <v>16</v>
      </c>
      <c r="E8" s="5" t="s">
        <v>17</v>
      </c>
      <c r="F8" s="4"/>
      <c r="G8" s="6"/>
      <c r="H8" s="6"/>
      <c r="I8" s="6"/>
    </row>
    <row r="9" spans="1:9" ht="22.5" x14ac:dyDescent="0.2">
      <c r="A9"/>
      <c r="B9" s="7" t="s">
        <v>8</v>
      </c>
      <c r="C9" s="7" t="s">
        <v>18</v>
      </c>
      <c r="D9" s="7"/>
      <c r="E9" s="8" t="s">
        <v>19</v>
      </c>
      <c r="F9" s="7" t="s">
        <v>20</v>
      </c>
      <c r="G9" s="9">
        <v>2</v>
      </c>
      <c r="H9" s="19"/>
      <c r="I9" s="19">
        <f>ROUND(G9*H9,2)</f>
        <v>0</v>
      </c>
    </row>
    <row r="10" spans="1:9" ht="33.75" x14ac:dyDescent="0.2">
      <c r="A10"/>
      <c r="B10" s="7" t="s">
        <v>9</v>
      </c>
      <c r="C10" s="7" t="s">
        <v>21</v>
      </c>
      <c r="D10" s="7"/>
      <c r="E10" s="8" t="s">
        <v>111</v>
      </c>
      <c r="F10" s="7" t="s">
        <v>42</v>
      </c>
      <c r="G10" s="9">
        <v>2</v>
      </c>
      <c r="H10" s="9"/>
      <c r="I10" s="19">
        <f>ROUND(G10*H10,2)</f>
        <v>0</v>
      </c>
    </row>
    <row r="11" spans="1:9" x14ac:dyDescent="0.2">
      <c r="A11"/>
      <c r="B11" s="6"/>
      <c r="C11" s="4"/>
      <c r="D11" s="4" t="s">
        <v>22</v>
      </c>
      <c r="E11" s="5" t="s">
        <v>23</v>
      </c>
      <c r="F11" s="4"/>
      <c r="G11" s="6"/>
      <c r="H11" s="6"/>
      <c r="I11" s="6"/>
    </row>
    <row r="12" spans="1:9" ht="22.5" x14ac:dyDescent="0.2">
      <c r="A12"/>
      <c r="B12" s="7" t="s">
        <v>10</v>
      </c>
      <c r="C12" s="7" t="s">
        <v>24</v>
      </c>
      <c r="D12" s="7"/>
      <c r="E12" s="8" t="s">
        <v>25</v>
      </c>
      <c r="F12" s="7" t="s">
        <v>20</v>
      </c>
      <c r="G12" s="9">
        <v>20</v>
      </c>
      <c r="H12" s="9"/>
      <c r="I12" s="19">
        <f t="shared" ref="I12:I19" si="0">ROUND(G12*H12,2)</f>
        <v>0</v>
      </c>
    </row>
    <row r="13" spans="1:9" ht="22.5" x14ac:dyDescent="0.2">
      <c r="A13"/>
      <c r="B13" s="7" t="s">
        <v>11</v>
      </c>
      <c r="C13" s="7" t="s">
        <v>26</v>
      </c>
      <c r="D13" s="7"/>
      <c r="E13" s="8" t="s">
        <v>27</v>
      </c>
      <c r="F13" s="7" t="s">
        <v>28</v>
      </c>
      <c r="G13" s="9">
        <v>28</v>
      </c>
      <c r="H13" s="9"/>
      <c r="I13" s="19">
        <f t="shared" si="0"/>
        <v>0</v>
      </c>
    </row>
    <row r="14" spans="1:9" ht="22.5" x14ac:dyDescent="0.2">
      <c r="A14"/>
      <c r="B14" s="7" t="s">
        <v>12</v>
      </c>
      <c r="C14" s="7" t="s">
        <v>29</v>
      </c>
      <c r="D14" s="7"/>
      <c r="E14" s="8" t="s">
        <v>30</v>
      </c>
      <c r="F14" s="7" t="s">
        <v>28</v>
      </c>
      <c r="G14" s="9">
        <v>3</v>
      </c>
      <c r="H14" s="9"/>
      <c r="I14" s="19">
        <f t="shared" si="0"/>
        <v>0</v>
      </c>
    </row>
    <row r="15" spans="1:9" ht="22.5" x14ac:dyDescent="0.2">
      <c r="A15"/>
      <c r="B15" s="7" t="s">
        <v>13</v>
      </c>
      <c r="C15" s="7" t="s">
        <v>31</v>
      </c>
      <c r="D15" s="7"/>
      <c r="E15" s="8" t="s">
        <v>32</v>
      </c>
      <c r="F15" s="7" t="s">
        <v>28</v>
      </c>
      <c r="G15" s="9">
        <v>3</v>
      </c>
      <c r="H15" s="9"/>
      <c r="I15" s="19">
        <f t="shared" si="0"/>
        <v>0</v>
      </c>
    </row>
    <row r="16" spans="1:9" ht="33.75" x14ac:dyDescent="0.2">
      <c r="A16"/>
      <c r="B16" s="7" t="s">
        <v>33</v>
      </c>
      <c r="C16" s="7" t="s">
        <v>34</v>
      </c>
      <c r="D16" s="7"/>
      <c r="E16" s="8" t="s">
        <v>35</v>
      </c>
      <c r="F16" s="7" t="s">
        <v>20</v>
      </c>
      <c r="G16" s="9">
        <v>60</v>
      </c>
      <c r="H16" s="9"/>
      <c r="I16" s="19">
        <f t="shared" si="0"/>
        <v>0</v>
      </c>
    </row>
    <row r="17" spans="1:9" ht="22.5" x14ac:dyDescent="0.2">
      <c r="A17"/>
      <c r="B17" s="7" t="s">
        <v>36</v>
      </c>
      <c r="C17" s="7" t="s">
        <v>37</v>
      </c>
      <c r="D17" s="7"/>
      <c r="E17" s="8" t="s">
        <v>38</v>
      </c>
      <c r="F17" s="7" t="s">
        <v>20</v>
      </c>
      <c r="G17" s="9">
        <v>10</v>
      </c>
      <c r="H17" s="9"/>
      <c r="I17" s="19">
        <f t="shared" si="0"/>
        <v>0</v>
      </c>
    </row>
    <row r="18" spans="1:9" ht="22.5" x14ac:dyDescent="0.2">
      <c r="A18"/>
      <c r="B18" s="7" t="s">
        <v>39</v>
      </c>
      <c r="C18" s="7" t="s">
        <v>40</v>
      </c>
      <c r="D18" s="7"/>
      <c r="E18" s="8" t="s">
        <v>41</v>
      </c>
      <c r="F18" s="7" t="s">
        <v>42</v>
      </c>
      <c r="G18" s="9">
        <v>1</v>
      </c>
      <c r="H18" s="9"/>
      <c r="I18" s="19">
        <f t="shared" si="0"/>
        <v>0</v>
      </c>
    </row>
    <row r="19" spans="1:9" ht="22.5" x14ac:dyDescent="0.2">
      <c r="A19"/>
      <c r="B19" s="7" t="s">
        <v>43</v>
      </c>
      <c r="C19" s="7" t="s">
        <v>44</v>
      </c>
      <c r="D19" s="7"/>
      <c r="E19" s="8" t="s">
        <v>45</v>
      </c>
      <c r="F19" s="7" t="s">
        <v>42</v>
      </c>
      <c r="G19" s="9">
        <v>1</v>
      </c>
      <c r="H19" s="9"/>
      <c r="I19" s="19">
        <f t="shared" si="0"/>
        <v>0</v>
      </c>
    </row>
    <row r="20" spans="1:9" x14ac:dyDescent="0.2">
      <c r="A20"/>
      <c r="B20" s="6"/>
      <c r="C20" s="4"/>
      <c r="D20" s="4" t="s">
        <v>46</v>
      </c>
      <c r="E20" s="5" t="s">
        <v>47</v>
      </c>
      <c r="F20" s="4"/>
      <c r="G20" s="6"/>
      <c r="H20" s="6"/>
      <c r="I20" s="6"/>
    </row>
    <row r="21" spans="1:9" x14ac:dyDescent="0.2">
      <c r="A21"/>
      <c r="B21" s="10"/>
      <c r="C21" s="11"/>
      <c r="D21" s="11" t="s">
        <v>48</v>
      </c>
      <c r="E21" s="12" t="s">
        <v>49</v>
      </c>
      <c r="F21" s="11"/>
      <c r="G21" s="10"/>
      <c r="H21" s="10"/>
      <c r="I21" s="10"/>
    </row>
    <row r="22" spans="1:9" x14ac:dyDescent="0.2">
      <c r="A22"/>
      <c r="B22" s="13"/>
      <c r="C22" s="13"/>
      <c r="D22" s="13"/>
      <c r="E22" s="14" t="s">
        <v>50</v>
      </c>
      <c r="F22" s="14"/>
      <c r="G22" s="14"/>
      <c r="H22" s="14"/>
      <c r="I22" s="14"/>
    </row>
    <row r="23" spans="1:9" ht="45" x14ac:dyDescent="0.2">
      <c r="A23"/>
      <c r="B23" s="7" t="s">
        <v>51</v>
      </c>
      <c r="C23" s="7" t="s">
        <v>52</v>
      </c>
      <c r="D23" s="7"/>
      <c r="E23" s="8" t="s">
        <v>53</v>
      </c>
      <c r="F23" s="7" t="s">
        <v>20</v>
      </c>
      <c r="G23" s="9">
        <v>10</v>
      </c>
      <c r="H23" s="9"/>
      <c r="I23" s="19">
        <f>ROUND(G23*H23,2)</f>
        <v>0</v>
      </c>
    </row>
    <row r="24" spans="1:9" x14ac:dyDescent="0.2">
      <c r="A24"/>
      <c r="B24" s="10"/>
      <c r="C24" s="11"/>
      <c r="D24" s="11" t="s">
        <v>54</v>
      </c>
      <c r="E24" s="12" t="s">
        <v>55</v>
      </c>
      <c r="F24" s="11"/>
      <c r="G24" s="10"/>
      <c r="H24" s="10"/>
      <c r="I24" s="10"/>
    </row>
    <row r="25" spans="1:9" x14ac:dyDescent="0.2">
      <c r="A25"/>
      <c r="B25" s="13"/>
      <c r="C25" s="13"/>
      <c r="D25" s="13"/>
      <c r="E25" s="14" t="s">
        <v>50</v>
      </c>
      <c r="F25" s="14"/>
      <c r="G25" s="14"/>
      <c r="H25" s="14"/>
      <c r="I25" s="14"/>
    </row>
    <row r="26" spans="1:9" ht="22.5" x14ac:dyDescent="0.2">
      <c r="A26"/>
      <c r="B26" s="7" t="s">
        <v>56</v>
      </c>
      <c r="C26" s="7" t="s">
        <v>57</v>
      </c>
      <c r="D26" s="7"/>
      <c r="E26" s="8" t="s">
        <v>58</v>
      </c>
      <c r="F26" s="7" t="s">
        <v>20</v>
      </c>
      <c r="G26" s="9">
        <v>5</v>
      </c>
      <c r="H26" s="9"/>
      <c r="I26" s="19">
        <f>ROUND(G26*H26,2)</f>
        <v>0</v>
      </c>
    </row>
    <row r="27" spans="1:9" x14ac:dyDescent="0.2">
      <c r="A27"/>
      <c r="B27" s="10"/>
      <c r="C27" s="11"/>
      <c r="D27" s="11" t="s">
        <v>59</v>
      </c>
      <c r="E27" s="12" t="s">
        <v>60</v>
      </c>
      <c r="F27" s="11"/>
      <c r="G27" s="10"/>
      <c r="H27" s="10"/>
      <c r="I27" s="10"/>
    </row>
    <row r="28" spans="1:9" x14ac:dyDescent="0.2">
      <c r="A28"/>
      <c r="B28" s="13"/>
      <c r="C28" s="13"/>
      <c r="D28" s="13"/>
      <c r="E28" s="14" t="s">
        <v>61</v>
      </c>
      <c r="F28" s="14"/>
      <c r="G28" s="14"/>
      <c r="H28" s="14"/>
      <c r="I28" s="14"/>
    </row>
    <row r="29" spans="1:9" ht="22.5" x14ac:dyDescent="0.2">
      <c r="A29"/>
      <c r="B29" s="12"/>
      <c r="C29" s="11"/>
      <c r="D29" s="11" t="s">
        <v>62</v>
      </c>
      <c r="E29" s="12" t="s">
        <v>63</v>
      </c>
      <c r="F29" s="11"/>
      <c r="G29" s="10"/>
      <c r="H29" s="10"/>
      <c r="I29" s="10"/>
    </row>
    <row r="30" spans="1:9" x14ac:dyDescent="0.2">
      <c r="A30"/>
      <c r="B30" s="13"/>
      <c r="C30" s="13"/>
      <c r="D30" s="13"/>
      <c r="E30" s="14" t="s">
        <v>61</v>
      </c>
      <c r="F30" s="14"/>
      <c r="G30" s="14"/>
      <c r="H30" s="14"/>
      <c r="I30" s="14"/>
    </row>
    <row r="31" spans="1:9" x14ac:dyDescent="0.2">
      <c r="A31"/>
      <c r="B31" s="7" t="s">
        <v>64</v>
      </c>
      <c r="C31" s="7" t="s">
        <v>65</v>
      </c>
      <c r="D31" s="7"/>
      <c r="E31" s="8" t="s">
        <v>66</v>
      </c>
      <c r="F31" s="7" t="s">
        <v>20</v>
      </c>
      <c r="G31" s="9">
        <v>41</v>
      </c>
      <c r="H31" s="9"/>
      <c r="I31" s="19">
        <f>ROUND(G31*H31,2)</f>
        <v>0</v>
      </c>
    </row>
    <row r="32" spans="1:9" x14ac:dyDescent="0.2">
      <c r="A32"/>
      <c r="B32" s="15"/>
      <c r="C32" s="16"/>
      <c r="D32" s="16" t="s">
        <v>67</v>
      </c>
      <c r="E32" s="17" t="s">
        <v>68</v>
      </c>
      <c r="F32" s="16"/>
      <c r="G32" s="15"/>
      <c r="H32" s="15"/>
      <c r="I32" s="15"/>
    </row>
    <row r="33" spans="1:9" x14ac:dyDescent="0.2">
      <c r="A33"/>
      <c r="B33" s="10"/>
      <c r="C33" s="11"/>
      <c r="D33" s="11" t="s">
        <v>69</v>
      </c>
      <c r="E33" s="12" t="s">
        <v>70</v>
      </c>
      <c r="F33" s="11"/>
      <c r="G33" s="10"/>
      <c r="H33" s="10"/>
      <c r="I33" s="10"/>
    </row>
    <row r="34" spans="1:9" x14ac:dyDescent="0.2">
      <c r="A34"/>
      <c r="B34" s="13"/>
      <c r="C34" s="13"/>
      <c r="D34" s="13"/>
      <c r="E34" s="14" t="s">
        <v>71</v>
      </c>
      <c r="F34" s="14"/>
      <c r="G34" s="14"/>
      <c r="H34" s="14"/>
      <c r="I34" s="14"/>
    </row>
    <row r="35" spans="1:9" ht="22.5" x14ac:dyDescent="0.2">
      <c r="A35"/>
      <c r="B35" s="7" t="s">
        <v>72</v>
      </c>
      <c r="C35" s="7" t="s">
        <v>73</v>
      </c>
      <c r="D35" s="7"/>
      <c r="E35" s="8" t="s">
        <v>74</v>
      </c>
      <c r="F35" s="7" t="s">
        <v>20</v>
      </c>
      <c r="G35" s="9">
        <v>2.5</v>
      </c>
      <c r="H35" s="9"/>
      <c r="I35" s="19">
        <f>ROUND(G35*H35,2)</f>
        <v>0</v>
      </c>
    </row>
    <row r="36" spans="1:9" x14ac:dyDescent="0.2">
      <c r="A36"/>
      <c r="B36" s="7" t="s">
        <v>75</v>
      </c>
      <c r="C36" s="7" t="s">
        <v>76</v>
      </c>
      <c r="D36" s="7"/>
      <c r="E36" s="8" t="s">
        <v>77</v>
      </c>
      <c r="F36" s="7" t="s">
        <v>20</v>
      </c>
      <c r="G36" s="9">
        <v>2</v>
      </c>
      <c r="H36" s="9"/>
      <c r="I36" s="19">
        <f>ROUND(G36*H36,2)</f>
        <v>0</v>
      </c>
    </row>
    <row r="37" spans="1:9" x14ac:dyDescent="0.2">
      <c r="A37"/>
      <c r="B37" s="6"/>
      <c r="C37" s="4"/>
      <c r="D37" s="4" t="s">
        <v>78</v>
      </c>
      <c r="E37" s="5" t="s">
        <v>79</v>
      </c>
      <c r="F37" s="4"/>
      <c r="G37" s="6"/>
      <c r="H37" s="6"/>
      <c r="I37" s="6"/>
    </row>
    <row r="38" spans="1:9" x14ac:dyDescent="0.2">
      <c r="A38"/>
      <c r="B38" s="7" t="s">
        <v>80</v>
      </c>
      <c r="C38" s="7" t="s">
        <v>81</v>
      </c>
      <c r="D38" s="7"/>
      <c r="E38" s="8" t="s">
        <v>82</v>
      </c>
      <c r="F38" s="7" t="s">
        <v>42</v>
      </c>
      <c r="G38" s="9">
        <v>1</v>
      </c>
      <c r="H38" s="9"/>
      <c r="I38" s="19">
        <f t="shared" ref="I38:I39" si="1">ROUND(G38*H38,2)</f>
        <v>0</v>
      </c>
    </row>
    <row r="39" spans="1:9" x14ac:dyDescent="0.2">
      <c r="A39"/>
      <c r="B39" s="7" t="s">
        <v>83</v>
      </c>
      <c r="C39" s="7" t="s">
        <v>84</v>
      </c>
      <c r="D39" s="7"/>
      <c r="E39" s="8" t="s">
        <v>85</v>
      </c>
      <c r="F39" s="7" t="s">
        <v>42</v>
      </c>
      <c r="G39" s="9">
        <v>2</v>
      </c>
      <c r="H39" s="9"/>
      <c r="I39" s="19">
        <f t="shared" si="1"/>
        <v>0</v>
      </c>
    </row>
    <row r="40" spans="1:9" x14ac:dyDescent="0.2">
      <c r="A40"/>
      <c r="B40" s="15"/>
      <c r="C40" s="16"/>
      <c r="D40" s="16" t="s">
        <v>86</v>
      </c>
      <c r="E40" s="17" t="s">
        <v>87</v>
      </c>
      <c r="F40" s="16"/>
      <c r="G40" s="15"/>
      <c r="H40" s="15"/>
      <c r="I40" s="15"/>
    </row>
    <row r="41" spans="1:9" x14ac:dyDescent="0.2">
      <c r="A41"/>
      <c r="B41" s="6"/>
      <c r="C41" s="4"/>
      <c r="D41" s="4" t="s">
        <v>88</v>
      </c>
      <c r="E41" s="5" t="s">
        <v>89</v>
      </c>
      <c r="F41" s="4"/>
      <c r="G41" s="6"/>
      <c r="H41" s="6"/>
      <c r="I41" s="6"/>
    </row>
    <row r="42" spans="1:9" ht="22.5" x14ac:dyDescent="0.2">
      <c r="A42"/>
      <c r="B42" s="7" t="s">
        <v>90</v>
      </c>
      <c r="C42" s="7" t="s">
        <v>91</v>
      </c>
      <c r="D42" s="7"/>
      <c r="E42" s="8" t="s">
        <v>92</v>
      </c>
      <c r="F42" s="7" t="s">
        <v>28</v>
      </c>
      <c r="G42" s="9">
        <v>3</v>
      </c>
      <c r="H42" s="9"/>
      <c r="I42" s="19">
        <f>ROUND(G42*H42,2)</f>
        <v>0</v>
      </c>
    </row>
    <row r="43" spans="1:9" x14ac:dyDescent="0.2">
      <c r="A43"/>
      <c r="B43" s="6"/>
      <c r="C43" s="4"/>
      <c r="D43" s="4" t="s">
        <v>93</v>
      </c>
      <c r="E43" s="5" t="s">
        <v>94</v>
      </c>
      <c r="F43" s="4"/>
      <c r="G43" s="6"/>
      <c r="H43" s="6"/>
      <c r="I43" s="6"/>
    </row>
    <row r="44" spans="1:9" ht="22.5" x14ac:dyDescent="0.2">
      <c r="A44"/>
      <c r="B44" s="7" t="s">
        <v>95</v>
      </c>
      <c r="C44" s="7" t="s">
        <v>96</v>
      </c>
      <c r="D44" s="7"/>
      <c r="E44" s="8" t="s">
        <v>97</v>
      </c>
      <c r="F44" s="7" t="s">
        <v>20</v>
      </c>
      <c r="G44" s="9">
        <v>55</v>
      </c>
      <c r="H44" s="9"/>
      <c r="I44" s="19">
        <f>ROUND(G44*H44,2)</f>
        <v>0</v>
      </c>
    </row>
    <row r="45" spans="1:9" x14ac:dyDescent="0.2">
      <c r="A45"/>
      <c r="B45" s="6"/>
      <c r="C45" s="4"/>
      <c r="D45" s="4" t="s">
        <v>98</v>
      </c>
      <c r="E45" s="5" t="s">
        <v>99</v>
      </c>
      <c r="F45" s="4"/>
      <c r="G45" s="6"/>
      <c r="H45" s="6"/>
      <c r="I45" s="6"/>
    </row>
    <row r="46" spans="1:9" ht="33.75" x14ac:dyDescent="0.2">
      <c r="A46"/>
      <c r="B46" s="7" t="s">
        <v>100</v>
      </c>
      <c r="C46" s="7" t="s">
        <v>101</v>
      </c>
      <c r="D46" s="7"/>
      <c r="E46" s="8" t="s">
        <v>102</v>
      </c>
      <c r="F46" s="7" t="s">
        <v>28</v>
      </c>
      <c r="G46" s="9">
        <v>28</v>
      </c>
      <c r="H46" s="9"/>
      <c r="I46" s="19">
        <f>ROUND(G46*H46,2)</f>
        <v>0</v>
      </c>
    </row>
    <row r="47" spans="1:9" x14ac:dyDescent="0.2">
      <c r="A47"/>
      <c r="B47" s="15"/>
      <c r="C47" s="16"/>
      <c r="D47" s="16" t="s">
        <v>103</v>
      </c>
      <c r="E47" s="17" t="s">
        <v>104</v>
      </c>
      <c r="F47" s="16"/>
      <c r="G47" s="15"/>
      <c r="H47" s="15"/>
      <c r="I47" s="15"/>
    </row>
    <row r="48" spans="1:9" x14ac:dyDescent="0.2">
      <c r="A48"/>
      <c r="B48" s="10"/>
      <c r="C48" s="11"/>
      <c r="D48" s="11" t="s">
        <v>105</v>
      </c>
      <c r="E48" s="12" t="s">
        <v>106</v>
      </c>
      <c r="F48" s="11"/>
      <c r="G48" s="10"/>
      <c r="H48" s="10"/>
      <c r="I48" s="10"/>
    </row>
    <row r="49" spans="1:9" x14ac:dyDescent="0.2">
      <c r="A49"/>
      <c r="B49" s="13"/>
      <c r="C49" s="13"/>
      <c r="D49" s="13"/>
      <c r="E49" s="14" t="s">
        <v>107</v>
      </c>
      <c r="F49" s="14"/>
      <c r="G49" s="14"/>
      <c r="H49" s="14"/>
      <c r="I49" s="14"/>
    </row>
    <row r="50" spans="1:9" x14ac:dyDescent="0.2">
      <c r="A50"/>
      <c r="B50" s="7" t="s">
        <v>108</v>
      </c>
      <c r="C50" s="7" t="s">
        <v>109</v>
      </c>
      <c r="D50" s="7"/>
      <c r="E50" s="8" t="s">
        <v>110</v>
      </c>
      <c r="F50" s="7" t="s">
        <v>20</v>
      </c>
      <c r="G50" s="9">
        <v>20</v>
      </c>
      <c r="H50" s="23"/>
      <c r="I50" s="24">
        <f>ROUND(G50*H50,2)</f>
        <v>0</v>
      </c>
    </row>
    <row r="51" spans="1:9" ht="12.75" customHeight="1" x14ac:dyDescent="0.2">
      <c r="H51" s="26" t="s">
        <v>114</v>
      </c>
      <c r="I51" s="25">
        <f>SUM(I9:I50)</f>
        <v>0</v>
      </c>
    </row>
    <row r="52" spans="1:9" ht="12.75" customHeight="1" x14ac:dyDescent="0.2">
      <c r="H52" s="26" t="s">
        <v>115</v>
      </c>
      <c r="I52" s="25">
        <f>I53-I51</f>
        <v>0</v>
      </c>
    </row>
    <row r="53" spans="1:9" ht="12.75" customHeight="1" x14ac:dyDescent="0.2">
      <c r="H53" s="26" t="s">
        <v>116</v>
      </c>
      <c r="I53" s="25">
        <f>I51*1.23</f>
        <v>0</v>
      </c>
    </row>
  </sheetData>
  <mergeCells count="3">
    <mergeCell ref="B2:G2"/>
    <mergeCell ref="B4:I4"/>
    <mergeCell ref="B3:I3"/>
  </mergeCells>
  <pageMargins left="0.39370078740157499" right="0.39370078740157499" top="0.39370078740157499" bottom="0.39370078740157499" header="0" footer="0"/>
  <pageSetup paperSize="9" scale="81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Bielewicz, Tomasz</dc:creator>
  <cp:keywords/>
  <dc:description/>
  <cp:lastModifiedBy>Wydział MI</cp:lastModifiedBy>
  <cp:lastPrinted>2024-11-06T11:32:55Z</cp:lastPrinted>
  <dcterms:modified xsi:type="dcterms:W3CDTF">2024-11-06T11:57:27Z</dcterms:modified>
</cp:coreProperties>
</file>