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Onderka\Downloads\"/>
    </mc:Choice>
  </mc:AlternateContent>
  <xr:revisionPtr revIDLastSave="0" documentId="8_{666997F1-DF3A-4CB4-885B-A7B7703815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 zamówienia" sheetId="1" r:id="rId1"/>
    <sheet name="Część II zamówienia" sheetId="2" r:id="rId2"/>
    <sheet name="Część III zamówienia" sheetId="3" r:id="rId3"/>
    <sheet name="Część IV zamówieni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4" l="1"/>
  <c r="F37" i="3"/>
  <c r="G29" i="2"/>
  <c r="F28" i="1"/>
  <c r="L12" i="4" l="1"/>
  <c r="H12" i="4"/>
  <c r="H6" i="4"/>
  <c r="P12" i="3"/>
  <c r="L12" i="3"/>
  <c r="H12" i="3"/>
  <c r="P12" i="2"/>
  <c r="L12" i="2"/>
  <c r="H12" i="2"/>
  <c r="P20" i="1"/>
  <c r="P19" i="1"/>
  <c r="P7" i="1"/>
  <c r="P8" i="1"/>
  <c r="P9" i="1"/>
  <c r="P10" i="1"/>
  <c r="P11" i="1"/>
  <c r="P12" i="1"/>
  <c r="P13" i="1"/>
  <c r="P14" i="1"/>
  <c r="P15" i="1"/>
  <c r="P6" i="1"/>
  <c r="L11" i="1"/>
  <c r="L20" i="1"/>
  <c r="L19" i="1"/>
  <c r="H20" i="1"/>
  <c r="H19" i="1"/>
  <c r="L15" i="1"/>
  <c r="L14" i="1"/>
  <c r="L13" i="1"/>
  <c r="L12" i="1"/>
  <c r="L10" i="1"/>
  <c r="L9" i="1"/>
  <c r="L7" i="1"/>
  <c r="L8" i="1"/>
  <c r="L6" i="1"/>
  <c r="L6" i="2"/>
  <c r="P14" i="3"/>
  <c r="H8" i="1"/>
  <c r="H9" i="1"/>
  <c r="H10" i="1"/>
  <c r="H11" i="1"/>
  <c r="H12" i="1"/>
  <c r="H13" i="1"/>
  <c r="H14" i="1"/>
  <c r="H15" i="1"/>
  <c r="H7" i="1"/>
  <c r="H6" i="1"/>
  <c r="L21" i="2"/>
  <c r="L20" i="2"/>
  <c r="P21" i="2"/>
  <c r="P20" i="2"/>
  <c r="P7" i="2"/>
  <c r="P8" i="2"/>
  <c r="P9" i="2"/>
  <c r="P10" i="2"/>
  <c r="P11" i="2"/>
  <c r="P13" i="2"/>
  <c r="P14" i="2"/>
  <c r="P15" i="2"/>
  <c r="P16" i="2"/>
  <c r="P6" i="2"/>
  <c r="L7" i="2"/>
  <c r="L8" i="2"/>
  <c r="L9" i="2"/>
  <c r="L10" i="2"/>
  <c r="L11" i="2"/>
  <c r="L13" i="2"/>
  <c r="L14" i="2"/>
  <c r="L15" i="2"/>
  <c r="L16" i="2"/>
  <c r="H21" i="2"/>
  <c r="H20" i="2"/>
  <c r="H7" i="2"/>
  <c r="H8" i="2"/>
  <c r="H9" i="2"/>
  <c r="H10" i="2"/>
  <c r="H11" i="2"/>
  <c r="H13" i="2"/>
  <c r="H14" i="2"/>
  <c r="H15" i="2"/>
  <c r="H16" i="2"/>
  <c r="H6" i="2"/>
  <c r="P7" i="3"/>
  <c r="P8" i="3"/>
  <c r="P9" i="3"/>
  <c r="P10" i="3"/>
  <c r="P11" i="3"/>
  <c r="P13" i="3"/>
  <c r="P15" i="3"/>
  <c r="P16" i="3"/>
  <c r="P17" i="3"/>
  <c r="P18" i="3"/>
  <c r="P19" i="3"/>
  <c r="P20" i="3"/>
  <c r="P21" i="3"/>
  <c r="P22" i="3"/>
  <c r="P23" i="3"/>
  <c r="P6" i="3"/>
  <c r="L7" i="3"/>
  <c r="L8" i="3"/>
  <c r="L9" i="3"/>
  <c r="L10" i="3"/>
  <c r="L11" i="3"/>
  <c r="L13" i="3"/>
  <c r="L14" i="3"/>
  <c r="L15" i="3"/>
  <c r="L16" i="3"/>
  <c r="L17" i="3"/>
  <c r="L18" i="3"/>
  <c r="L19" i="3"/>
  <c r="L20" i="3"/>
  <c r="L21" i="3"/>
  <c r="L22" i="3"/>
  <c r="L23" i="3"/>
  <c r="L6" i="3"/>
  <c r="P28" i="3"/>
  <c r="P29" i="3"/>
  <c r="P30" i="3"/>
  <c r="P27" i="3"/>
  <c r="L28" i="3"/>
  <c r="L29" i="3"/>
  <c r="L30" i="3"/>
  <c r="L27" i="3"/>
  <c r="H28" i="3"/>
  <c r="H29" i="3"/>
  <c r="H27" i="3"/>
  <c r="H23" i="3"/>
  <c r="H20" i="3"/>
  <c r="H13" i="3"/>
  <c r="H14" i="3"/>
  <c r="H15" i="3"/>
  <c r="H16" i="3"/>
  <c r="H17" i="3"/>
  <c r="H18" i="3"/>
  <c r="H19" i="3"/>
  <c r="H7" i="3"/>
  <c r="H8" i="3"/>
  <c r="H9" i="3"/>
  <c r="H10" i="3"/>
  <c r="H11" i="3"/>
  <c r="H6" i="3"/>
  <c r="L28" i="4"/>
  <c r="L27" i="4"/>
  <c r="H30" i="4"/>
  <c r="H29" i="4"/>
  <c r="H28" i="4"/>
  <c r="H27" i="4"/>
  <c r="L23" i="4"/>
  <c r="L16" i="4"/>
  <c r="L7" i="4"/>
  <c r="L8" i="4"/>
  <c r="L9" i="4"/>
  <c r="L10" i="4"/>
  <c r="L11" i="4"/>
  <c r="L13" i="4"/>
  <c r="L14" i="4"/>
  <c r="L6" i="4"/>
  <c r="H7" i="4"/>
  <c r="H8" i="4"/>
  <c r="H9" i="4"/>
  <c r="H10" i="4"/>
  <c r="H11" i="4"/>
  <c r="H13" i="4"/>
  <c r="H14" i="4"/>
  <c r="H15" i="4"/>
  <c r="H16" i="4"/>
  <c r="H17" i="4"/>
  <c r="H18" i="4"/>
  <c r="H19" i="4"/>
  <c r="H20" i="4"/>
  <c r="H21" i="4"/>
  <c r="H22" i="4"/>
  <c r="H23" i="4"/>
</calcChain>
</file>

<file path=xl/sharedStrings.xml><?xml version="1.0" encoding="utf-8"?>
<sst xmlns="http://schemas.openxmlformats.org/spreadsheetml/2006/main" count="565" uniqueCount="202">
  <si>
    <t>tabela X</t>
  </si>
  <si>
    <t>tabela Y</t>
  </si>
  <si>
    <t>tabela Z</t>
  </si>
  <si>
    <t>Ceny sumaryczne usług muszą być podane z dokładnością do dwóch miejsc po przecinku – po zaokrągleniu do pełnych groszy, przy czym końcówki poniżej 0,5 grosza pomija się, a końcówki 0,5 grosza i wyższe zaokrągla się do 1 grosza, natomiast ceny jednostkowe mogą być podane z dokładnością maksymalnie do pięciu miejsc po przecinku. Zamawiający uznaje, iż dla celów kalkulacji cenowej dopuszczalne jest zastosowanie cen jednostkowych z dokładnością do 4 czy 5 cyfr po przecinku. Podana wielkość nakładu oraz objętości są szacunkowe. Powyższe założenie nie obejmuje faktycznej wartości, ani wielkości zamówienia.</t>
  </si>
  <si>
    <t>FORMAT:</t>
  </si>
  <si>
    <t xml:space="preserve"> FORMAT max 158X235 MM (B5 zmniejszony</t>
  </si>
  <si>
    <t>FORMAT max 170X240 MM (B5)</t>
  </si>
  <si>
    <t xml:space="preserve">FORMAT max 160X235 MM (B5 zmniejszony) </t>
  </si>
  <si>
    <t>A </t>
  </si>
  <si>
    <t>B </t>
  </si>
  <si>
    <t>C </t>
  </si>
  <si>
    <t>D </t>
  </si>
  <si>
    <t>E </t>
  </si>
  <si>
    <t>F </t>
  </si>
  <si>
    <t>G</t>
  </si>
  <si>
    <t>H</t>
  </si>
  <si>
    <t>I</t>
  </si>
  <si>
    <t>J</t>
  </si>
  <si>
    <t>K</t>
  </si>
  <si>
    <t>L</t>
  </si>
  <si>
    <t>M</t>
  </si>
  <si>
    <t>N</t>
  </si>
  <si>
    <r>
      <t>Lp.</t>
    </r>
    <r>
      <rPr>
        <sz val="11"/>
        <rFont val="Times New Roman"/>
        <family val="1"/>
        <charset val="238"/>
      </rPr>
      <t> </t>
    </r>
  </si>
  <si>
    <r>
      <t>Usługa</t>
    </r>
    <r>
      <rPr>
        <sz val="11"/>
        <rFont val="Times New Roman"/>
        <family val="1"/>
        <charset val="238"/>
      </rPr>
      <t> </t>
    </r>
  </si>
  <si>
    <r>
      <t>Cena jednostkowa netto</t>
    </r>
    <r>
      <rPr>
        <sz val="11"/>
        <rFont val="Times New Roman"/>
        <family val="1"/>
        <charset val="238"/>
      </rPr>
      <t> </t>
    </r>
  </si>
  <si>
    <r>
      <t>Nakład</t>
    </r>
    <r>
      <rPr>
        <sz val="11"/>
        <rFont val="Times New Roman"/>
        <family val="1"/>
        <charset val="238"/>
      </rPr>
      <t> </t>
    </r>
  </si>
  <si>
    <r>
      <t>Objętość (strony/legi/kartki)</t>
    </r>
    <r>
      <rPr>
        <sz val="11"/>
        <rFont val="Times New Roman"/>
        <family val="1"/>
        <charset val="238"/>
      </rPr>
      <t> </t>
    </r>
  </si>
  <si>
    <r>
      <t>Cena sumaryczna netto</t>
    </r>
    <r>
      <rPr>
        <sz val="11"/>
        <rFont val="Times New Roman"/>
        <family val="1"/>
        <charset val="238"/>
      </rPr>
      <t> </t>
    </r>
  </si>
  <si>
    <t>Sposób obliczenia ceny </t>
  </si>
  <si>
    <r>
      <t>C*D*E</t>
    </r>
    <r>
      <rPr>
        <sz val="11"/>
        <rFont val="Times New Roman"/>
        <family val="1"/>
        <charset val="238"/>
      </rPr>
      <t> </t>
    </r>
  </si>
  <si>
    <t>G*H*I</t>
  </si>
  <si>
    <t>K*L*M</t>
  </si>
  <si>
    <t>1. </t>
  </si>
  <si>
    <r>
      <t xml:space="preserve">cena druku cyfrowego </t>
    </r>
    <r>
      <rPr>
        <u/>
        <sz val="11"/>
        <rFont val="Times New Roman"/>
        <family val="1"/>
        <charset val="238"/>
      </rPr>
      <t>1 strony druku jednokolorowego (czarnego) wnętrza książk</t>
    </r>
    <r>
      <rPr>
        <sz val="11"/>
        <rFont val="Times New Roman"/>
        <family val="1"/>
        <charset val="238"/>
      </rPr>
      <t>i (z surowcem i materiałami)</t>
    </r>
    <r>
      <rPr>
        <b/>
        <sz val="11"/>
        <rFont val="Times New Roman"/>
        <family val="1"/>
        <charset val="238"/>
      </rPr>
      <t xml:space="preserve"> na standardowym papierze </t>
    </r>
  </si>
  <si>
    <t>* - liczba leg
** - Dla porównania ofert należy przyjąć stawkę należnego podatku od towarów i usług VAT w wysokości 5%. 
Ostateczne rozliczenie z wykonawcą nastąpi z uwzględnieniem 5% stawki należnego podatku VAT w przypadku książek oraz 8% stawki – w przypadku czasopism.</t>
  </si>
  <si>
    <t>2. </t>
  </si>
  <si>
    <r>
      <t xml:space="preserve">cena dopłaty za </t>
    </r>
    <r>
      <rPr>
        <u/>
        <sz val="11"/>
        <rFont val="Times New Roman"/>
        <family val="1"/>
        <charset val="238"/>
      </rPr>
      <t>1 stronę wydrukowaną n</t>
    </r>
    <r>
      <rPr>
        <sz val="11"/>
        <rFont val="Times New Roman"/>
        <family val="1"/>
        <charset val="238"/>
      </rPr>
      <t xml:space="preserve">a </t>
    </r>
    <r>
      <rPr>
        <b/>
        <sz val="11"/>
        <rFont val="Times New Roman"/>
        <family val="1"/>
        <charset val="238"/>
      </rPr>
      <t>papierze powlekanym</t>
    </r>
    <r>
      <rPr>
        <sz val="11"/>
        <rFont val="Times New Roman"/>
        <family val="1"/>
        <charset val="238"/>
      </rPr>
      <t xml:space="preserve"> zamiast na standardowym papierze </t>
    </r>
  </si>
  <si>
    <t>3. </t>
  </si>
  <si>
    <r>
      <t xml:space="preserve">cena dopłaty </t>
    </r>
    <r>
      <rPr>
        <u/>
        <sz val="11"/>
        <rFont val="Times New Roman"/>
        <family val="1"/>
        <charset val="238"/>
      </rPr>
      <t>za 1 stronę wydrukowaną</t>
    </r>
    <r>
      <rPr>
        <sz val="11"/>
        <rFont val="Times New Roman"/>
        <family val="1"/>
        <charset val="238"/>
      </rPr>
      <t xml:space="preserve"> na </t>
    </r>
    <r>
      <rPr>
        <b/>
        <sz val="11"/>
        <rFont val="Times New Roman"/>
        <family val="1"/>
        <charset val="238"/>
      </rPr>
      <t>papierze o podwyższonym standardzie</t>
    </r>
    <r>
      <rPr>
        <sz val="11"/>
        <rFont val="Times New Roman"/>
        <family val="1"/>
        <charset val="238"/>
      </rPr>
      <t xml:space="preserve"> zamiast na standardowym papierze </t>
    </r>
  </si>
  <si>
    <t>4. </t>
  </si>
  <si>
    <r>
      <t>cena dopłaty</t>
    </r>
    <r>
      <rPr>
        <u/>
        <sz val="11"/>
        <rFont val="Times New Roman"/>
        <family val="1"/>
        <charset val="238"/>
      </rPr>
      <t xml:space="preserve"> za 1 stronę wydrukowaną </t>
    </r>
    <r>
      <rPr>
        <sz val="11"/>
        <rFont val="Times New Roman"/>
        <family val="1"/>
        <charset val="238"/>
      </rPr>
      <t>na</t>
    </r>
    <r>
      <rPr>
        <b/>
        <sz val="11"/>
        <rFont val="Times New Roman"/>
        <family val="1"/>
        <charset val="238"/>
      </rPr>
      <t xml:space="preserve"> papierze o wysokim standardzie</t>
    </r>
    <r>
      <rPr>
        <sz val="11"/>
        <rFont val="Times New Roman"/>
        <family val="1"/>
        <charset val="238"/>
      </rPr>
      <t xml:space="preserve"> zamiast na standardowym papierze </t>
    </r>
  </si>
  <si>
    <t>5. </t>
  </si>
  <si>
    <r>
      <rPr>
        <b/>
        <sz val="11"/>
        <rFont val="Times New Roman"/>
        <family val="1"/>
        <charset val="238"/>
      </rPr>
      <t xml:space="preserve">cena wykonania prac introligatorskich i wykończeniowych 1 egzemplarza książki w oprawie broszurowej, miękkiej, klejonej </t>
    </r>
    <r>
      <rPr>
        <sz val="11"/>
        <rFont val="Times New Roman"/>
        <family val="1"/>
        <charset val="238"/>
      </rPr>
      <t>(z surowcem i materiałami) </t>
    </r>
  </si>
  <si>
    <t>6. </t>
  </si>
  <si>
    <r>
      <rPr>
        <b/>
        <sz val="11"/>
        <rFont val="Times New Roman"/>
        <family val="1"/>
        <charset val="238"/>
      </rPr>
      <t>cena wykonania prac introligatorskich i wykończeniowych z niciowaniem liczone za niciowanie jednej legi (16 stron) w oprawie broszurowe</t>
    </r>
    <r>
      <rPr>
        <sz val="11"/>
        <rFont val="Times New Roman"/>
        <family val="1"/>
        <charset val="238"/>
      </rPr>
      <t>j (z surowcem i materiałami) </t>
    </r>
  </si>
  <si>
    <t>7. </t>
  </si>
  <si>
    <r>
      <rPr>
        <b/>
        <sz val="11"/>
        <rFont val="Times New Roman"/>
        <family val="1"/>
        <charset val="238"/>
      </rPr>
      <t>cena druku kolorowego cyfrowego 1 egzemplarza okładki do oprawy broszurowej</t>
    </r>
    <r>
      <rPr>
        <sz val="11"/>
        <rFont val="Times New Roman"/>
        <family val="1"/>
        <charset val="238"/>
      </rPr>
      <t xml:space="preserve"> (z surowcem i materiałami)  </t>
    </r>
  </si>
  <si>
    <t>8. </t>
  </si>
  <si>
    <r>
      <rPr>
        <u/>
        <sz val="11"/>
        <rFont val="Times New Roman"/>
        <family val="1"/>
        <charset val="238"/>
      </rPr>
      <t>cena druku kolorowego cyfrowego 1 egzemplarza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okładki ze skrzydełkami do oprawy broszurowe</t>
    </r>
    <r>
      <rPr>
        <sz val="11"/>
        <rFont val="Times New Roman"/>
        <family val="1"/>
        <charset val="238"/>
      </rPr>
      <t>j (z surowcem i materiałami)  </t>
    </r>
  </si>
  <si>
    <t>9. </t>
  </si>
  <si>
    <r>
      <rPr>
        <u/>
        <sz val="11"/>
        <rFont val="Times New Roman"/>
        <family val="1"/>
        <charset val="238"/>
      </rPr>
      <t>cena druku kolorowego cyfrowego 1 egzemplarza okładki do oprawy broszurowej</t>
    </r>
    <r>
      <rPr>
        <sz val="11"/>
        <rFont val="Times New Roman"/>
        <family val="1"/>
        <charset val="238"/>
      </rPr>
      <t xml:space="preserve"> (z surowcem i materiałami) </t>
    </r>
    <r>
      <rPr>
        <b/>
        <sz val="11"/>
        <rFont val="Times New Roman"/>
        <family val="1"/>
        <charset val="238"/>
      </rPr>
      <t>na kartonie barwionym w masie</t>
    </r>
    <r>
      <rPr>
        <sz val="11"/>
        <rFont val="Times New Roman"/>
        <family val="1"/>
        <charset val="238"/>
      </rPr>
      <t> </t>
    </r>
  </si>
  <si>
    <t>10. </t>
  </si>
  <si>
    <r>
      <t xml:space="preserve">cena </t>
    </r>
    <r>
      <rPr>
        <b/>
        <sz val="11"/>
        <rFont val="Times New Roman"/>
        <family val="1"/>
        <charset val="238"/>
      </rPr>
      <t>dopłaty za druk jednokolorowy wewnętrznych stron 1 sztuki okładki</t>
    </r>
    <r>
      <rPr>
        <sz val="11"/>
        <rFont val="Times New Roman"/>
        <family val="1"/>
        <charset val="238"/>
      </rPr>
      <t xml:space="preserve"> (z materiałami i surowcami) </t>
    </r>
  </si>
  <si>
    <r>
      <t>Cena netto dla nakładu od 50 do 300</t>
    </r>
    <r>
      <rPr>
        <sz val="11"/>
        <rFont val="Times New Roman"/>
        <family val="1"/>
        <charset val="238"/>
      </rPr>
      <t> </t>
    </r>
  </si>
  <si>
    <r>
      <t>Objętość</t>
    </r>
    <r>
      <rPr>
        <sz val="11"/>
        <rFont val="Times New Roman"/>
        <family val="1"/>
        <charset val="238"/>
      </rPr>
      <t> </t>
    </r>
  </si>
  <si>
    <r>
      <t>Cena netto dla nakładu od 100 do 500</t>
    </r>
    <r>
      <rPr>
        <sz val="11"/>
        <rFont val="Times New Roman"/>
        <family val="1"/>
        <charset val="238"/>
      </rPr>
      <t> </t>
    </r>
  </si>
  <si>
    <t>Sposób obliczenia ceny:</t>
  </si>
  <si>
    <r>
      <t>C</t>
    </r>
    <r>
      <rPr>
        <sz val="11"/>
        <rFont val="Times New Roman"/>
        <family val="1"/>
        <charset val="238"/>
      </rPr>
      <t> </t>
    </r>
  </si>
  <si>
    <t>11. </t>
  </si>
  <si>
    <r>
      <rPr>
        <b/>
        <sz val="11"/>
        <rFont val="Times New Roman"/>
        <family val="1"/>
        <charset val="238"/>
      </rPr>
      <t>cena ryczałtowa wykonania druku kolorowego offsetowego okładki broszurowe</t>
    </r>
    <r>
      <rPr>
        <sz val="11"/>
        <rFont val="Times New Roman"/>
        <family val="1"/>
        <charset val="238"/>
      </rPr>
      <t xml:space="preserve">j (z materiałami i surowcem - cena stała
a) formatu 158 x 235 mm dla nakładu od 50 do 300 egz.,
b) formatu 170 x 240 mm dla nakładu od 100 do 500 egz., 
c) formatu 160 x 235 mm dla nakładu od 100 do 500 egz. </t>
    </r>
  </si>
  <si>
    <t>x </t>
  </si>
  <si>
    <t>12. </t>
  </si>
  <si>
    <r>
      <rPr>
        <b/>
        <sz val="11"/>
        <rFont val="Times New Roman"/>
        <family val="1"/>
        <charset val="238"/>
      </rPr>
      <t>cena ryczałtowa druku kolorowego offsetowego okładki ze skrzydełkam</t>
    </r>
    <r>
      <rPr>
        <sz val="11"/>
        <rFont val="Times New Roman"/>
        <family val="1"/>
        <charset val="238"/>
      </rPr>
      <t>i (z materiałami i surowcem - cena stała 
a) formatu 158 x 235 mm dla nakładu od 50 do 300 egz.,
b) formatu 170 x 240 mm dla nakładu od 100 do 500 egz., 
c) formatu 160 x 235 mm dla nakładu od 100 do 500 egz.</t>
    </r>
  </si>
  <si>
    <r>
      <t xml:space="preserve">RAZEM 
(suma wartości z kolumny F przemnożona przez liczbę </t>
    </r>
    <r>
      <rPr>
        <b/>
        <sz val="11"/>
        <rFont val="Times New Roman"/>
        <family val="1"/>
        <charset val="238"/>
      </rPr>
      <t>11)</t>
    </r>
    <r>
      <rPr>
        <sz val="11"/>
        <rFont val="Times New Roman"/>
        <family val="1"/>
        <charset val="238"/>
      </rPr>
      <t xml:space="preserve">
</t>
    </r>
  </si>
  <si>
    <t>…......Zł netto</t>
  </si>
  <si>
    <r>
      <t xml:space="preserve">RAZEM 
(suma wartości z kolumny J przemnożona przez liczbę </t>
    </r>
    <r>
      <rPr>
        <b/>
        <sz val="11"/>
        <rFont val="Times New Roman"/>
        <family val="1"/>
        <charset val="238"/>
      </rPr>
      <t>23</t>
    </r>
    <r>
      <rPr>
        <sz val="11"/>
        <rFont val="Times New Roman"/>
        <family val="1"/>
        <charset val="238"/>
      </rPr>
      <t xml:space="preserve">)
</t>
    </r>
  </si>
  <si>
    <t>…........ zł netto</t>
  </si>
  <si>
    <r>
      <t xml:space="preserve">RAZEM 
(suma wartości z kolumny N przemnożona przez liczbę </t>
    </r>
    <r>
      <rPr>
        <b/>
        <sz val="11"/>
        <rFont val="Times New Roman"/>
        <family val="1"/>
        <charset val="238"/>
      </rPr>
      <t>31</t>
    </r>
    <r>
      <rPr>
        <sz val="11"/>
        <rFont val="Times New Roman"/>
        <family val="1"/>
        <charset val="238"/>
      </rPr>
      <t xml:space="preserve">)
</t>
    </r>
  </si>
  <si>
    <t>…......... zł netto</t>
  </si>
  <si>
    <t xml:space="preserve">RAZEM
Suma netto + wartość VAT)**
</t>
  </si>
  <si>
    <t>…........ Zł brutto</t>
  </si>
  <si>
    <t>…......... zł brutto</t>
  </si>
  <si>
    <t>…..........zł brutto</t>
  </si>
  <si>
    <t xml:space="preserve">Sumryczna wartość Zł netto tab. X + tab.Y + tab.Z </t>
  </si>
  <si>
    <t xml:space="preserve">Sumryczna wartość Zł brutto tab. X + tab.Y + tab. Z </t>
  </si>
  <si>
    <t>FORMAT</t>
  </si>
  <si>
    <t>FORMAT max 158X235 MM (B5 zmniejszony)</t>
  </si>
  <si>
    <t>FORMAT max 160X235 MM (B5 zmniejszony)</t>
  </si>
  <si>
    <t>A</t>
  </si>
  <si>
    <t>B</t>
  </si>
  <si>
    <t>C</t>
  </si>
  <si>
    <t>D</t>
  </si>
  <si>
    <t>E</t>
  </si>
  <si>
    <t>F</t>
  </si>
  <si>
    <t>Lp.</t>
  </si>
  <si>
    <t>Usługa</t>
  </si>
  <si>
    <t>Cena jednostkowa netto</t>
  </si>
  <si>
    <t>Nakład</t>
  </si>
  <si>
    <t>Objętość (strony/legi/kartki)</t>
  </si>
  <si>
    <t>Cena sumaryczna netto</t>
  </si>
  <si>
    <t>C*D*E</t>
  </si>
  <si>
    <t>1.</t>
  </si>
  <si>
    <r>
      <rPr>
        <u/>
        <sz val="11"/>
        <color rgb="FF000000"/>
        <rFont val="Times New Roman"/>
        <family val="1"/>
        <charset val="238"/>
      </rPr>
      <t>cena druku cyfrowego 1 strony druku jednokolorowego</t>
    </r>
    <r>
      <rPr>
        <sz val="11"/>
        <color rgb="FF000000"/>
        <rFont val="Times New Roman"/>
        <family val="1"/>
        <charset val="238"/>
      </rPr>
      <t xml:space="preserve"> (czarnego) wnętrza książki (z surowcem i materiałami) </t>
    </r>
    <r>
      <rPr>
        <b/>
        <sz val="11"/>
        <color rgb="FF000000"/>
        <rFont val="Times New Roman"/>
        <family val="1"/>
        <charset val="238"/>
      </rPr>
      <t>na standardowym papierze</t>
    </r>
  </si>
  <si>
    <t>2.</t>
  </si>
  <si>
    <r>
      <t xml:space="preserve">cena druku cyfrowego </t>
    </r>
    <r>
      <rPr>
        <u/>
        <sz val="11"/>
        <color rgb="FF000000"/>
        <rFont val="Times New Roman"/>
        <family val="1"/>
        <charset val="238"/>
      </rPr>
      <t xml:space="preserve">1 strony druku kolorowego </t>
    </r>
    <r>
      <rPr>
        <sz val="11"/>
        <color rgb="FF000000"/>
        <rFont val="Times New Roman"/>
        <family val="1"/>
        <charset val="238"/>
      </rPr>
      <t>wnętrza książki (z surowcem    i materiałami)</t>
    </r>
    <r>
      <rPr>
        <b/>
        <sz val="11"/>
        <color rgb="FF000000"/>
        <rFont val="Times New Roman"/>
        <family val="1"/>
        <charset val="238"/>
      </rPr>
      <t xml:space="preserve"> na standardowym papierze </t>
    </r>
  </si>
  <si>
    <t>3.</t>
  </si>
  <si>
    <r>
      <rPr>
        <u/>
        <sz val="11"/>
        <color rgb="FF000000"/>
        <rFont val="Times New Roman"/>
        <family val="1"/>
        <charset val="238"/>
      </rPr>
      <t>cena dopłaty za 1 stronę wydrukowaną</t>
    </r>
    <r>
      <rPr>
        <sz val="11"/>
        <color rgb="FF000000"/>
        <rFont val="Times New Roman"/>
        <family val="1"/>
        <charset val="238"/>
      </rPr>
      <t xml:space="preserve"> na </t>
    </r>
    <r>
      <rPr>
        <b/>
        <sz val="11"/>
        <color rgb="FF000000"/>
        <rFont val="Times New Roman"/>
        <family val="1"/>
        <charset val="238"/>
      </rPr>
      <t>papierze powlekanym</t>
    </r>
    <r>
      <rPr>
        <sz val="11"/>
        <color rgb="FF000000"/>
        <rFont val="Times New Roman"/>
        <family val="1"/>
        <charset val="238"/>
      </rPr>
      <t xml:space="preserve"> zamiast na standardowym papierze</t>
    </r>
  </si>
  <si>
    <t>4.</t>
  </si>
  <si>
    <r>
      <rPr>
        <u/>
        <sz val="11"/>
        <color rgb="FF000000"/>
        <rFont val="Times New Roman"/>
        <family val="1"/>
        <charset val="238"/>
      </rPr>
      <t>cena dopłaty za 1 stronę wydrukowaną na papierze</t>
    </r>
    <r>
      <rPr>
        <b/>
        <sz val="11"/>
        <color rgb="FF000000"/>
        <rFont val="Times New Roman"/>
        <family val="1"/>
        <charset val="238"/>
      </rPr>
      <t xml:space="preserve"> o podwyższonym standardzie</t>
    </r>
    <r>
      <rPr>
        <sz val="11"/>
        <color rgb="FF000000"/>
        <rFont val="Times New Roman"/>
        <family val="1"/>
        <charset val="238"/>
      </rPr>
      <t xml:space="preserve"> zamiast na standardowym papierze</t>
    </r>
  </si>
  <si>
    <t>5.</t>
  </si>
  <si>
    <r>
      <rPr>
        <u/>
        <sz val="11"/>
        <color rgb="FF000000"/>
        <rFont val="Times New Roman"/>
        <family val="1"/>
        <charset val="238"/>
      </rPr>
      <t xml:space="preserve">cena dopłaty za 1 stronę wydrukowaną na papierze </t>
    </r>
    <r>
      <rPr>
        <b/>
        <sz val="11"/>
        <color rgb="FF000000"/>
        <rFont val="Times New Roman"/>
        <family val="1"/>
        <charset val="238"/>
      </rPr>
      <t>o wysokim standardzie z</t>
    </r>
    <r>
      <rPr>
        <sz val="11"/>
        <color rgb="FF000000"/>
        <rFont val="Times New Roman"/>
        <family val="1"/>
        <charset val="238"/>
      </rPr>
      <t>amiast na standardowym papierze</t>
    </r>
  </si>
  <si>
    <t>6.</t>
  </si>
  <si>
    <r>
      <rPr>
        <b/>
        <sz val="11"/>
        <color rgb="FF000000"/>
        <rFont val="Times New Roman"/>
        <family val="1"/>
        <charset val="238"/>
      </rPr>
      <t>cena wykonania prac introligatorskich i wykończeniowych 1 egzemplarza książki w oprawie broszurowej, miękkiej, klejonej</t>
    </r>
    <r>
      <rPr>
        <sz val="11"/>
        <color rgb="FF000000"/>
        <rFont val="Times New Roman"/>
        <family val="1"/>
        <charset val="238"/>
      </rPr>
      <t xml:space="preserve"> (z surowcem i materiałami)</t>
    </r>
  </si>
  <si>
    <t>7.</t>
  </si>
  <si>
    <r>
      <rPr>
        <b/>
        <sz val="11"/>
        <color rgb="FF000000"/>
        <rFont val="Times New Roman"/>
        <family val="1"/>
        <charset val="238"/>
      </rPr>
      <t xml:space="preserve">cena wykonania prac introligatorskich i wykończeniowych z niciowaniem liczone za niciowanie jednej legi (16 stron) w oprawie broszurowej </t>
    </r>
    <r>
      <rPr>
        <sz val="11"/>
        <color rgb="FF000000"/>
        <rFont val="Times New Roman"/>
        <family val="1"/>
        <charset val="238"/>
      </rPr>
      <t>(z surowcem i materiałami)</t>
    </r>
  </si>
  <si>
    <t>8.</t>
  </si>
  <si>
    <r>
      <rPr>
        <u/>
        <sz val="11"/>
        <color rgb="FF000000"/>
        <rFont val="Times New Roman"/>
        <family val="1"/>
        <charset val="238"/>
      </rPr>
      <t xml:space="preserve">cena druku kolorowego cyfrowego 1 egzemplarza </t>
    </r>
    <r>
      <rPr>
        <b/>
        <u/>
        <sz val="11"/>
        <color rgb="FF000000"/>
        <rFont val="Times New Roman"/>
        <family val="1"/>
        <charset val="238"/>
      </rPr>
      <t>o</t>
    </r>
    <r>
      <rPr>
        <b/>
        <sz val="11"/>
        <color rgb="FF000000"/>
        <rFont val="Times New Roman"/>
        <family val="1"/>
        <charset val="238"/>
      </rPr>
      <t xml:space="preserve">kładki do oprawy broszurowej </t>
    </r>
    <r>
      <rPr>
        <sz val="11"/>
        <color rgb="FF000000"/>
        <rFont val="Times New Roman"/>
        <family val="1"/>
        <charset val="238"/>
      </rPr>
      <t xml:space="preserve">(z surowcem i materiałami) </t>
    </r>
  </si>
  <si>
    <t>9.</t>
  </si>
  <si>
    <r>
      <rPr>
        <u/>
        <sz val="11"/>
        <color rgb="FF000000"/>
        <rFont val="Times New Roman"/>
        <family val="1"/>
        <charset val="238"/>
      </rPr>
      <t xml:space="preserve">cena druku kolorowego cyfrowego 1 egzemplarza </t>
    </r>
    <r>
      <rPr>
        <b/>
        <sz val="11"/>
        <color rgb="FF000000"/>
        <rFont val="Times New Roman"/>
        <family val="1"/>
        <charset val="238"/>
      </rPr>
      <t>okładki ze skrzydełkami do oprawy broszurowej</t>
    </r>
    <r>
      <rPr>
        <sz val="11"/>
        <color rgb="FF000000"/>
        <rFont val="Times New Roman"/>
        <family val="1"/>
        <charset val="238"/>
      </rPr>
      <t xml:space="preserve"> (z surowcem i materiałami) </t>
    </r>
  </si>
  <si>
    <t>10.</t>
  </si>
  <si>
    <r>
      <rPr>
        <u/>
        <sz val="11"/>
        <color rgb="FF000000"/>
        <rFont val="Times New Roman"/>
        <family val="1"/>
        <charset val="238"/>
      </rPr>
      <t>cena druku kolorowego cyfrowego 1 egzemplarza okładki do oprawy broszurowej</t>
    </r>
    <r>
      <rPr>
        <sz val="11"/>
        <color rgb="FF000000"/>
        <rFont val="Times New Roman"/>
        <family val="1"/>
        <charset val="238"/>
      </rPr>
      <t xml:space="preserve"> (z surowcem i materiałami) </t>
    </r>
    <r>
      <rPr>
        <b/>
        <sz val="11"/>
        <color rgb="FF000000"/>
        <rFont val="Times New Roman"/>
        <family val="1"/>
        <charset val="238"/>
      </rPr>
      <t>na kartonie barwionym w masie</t>
    </r>
  </si>
  <si>
    <t>11.</t>
  </si>
  <si>
    <r>
      <t xml:space="preserve">cena </t>
    </r>
    <r>
      <rPr>
        <b/>
        <sz val="11"/>
        <color rgb="FF000000"/>
        <rFont val="Times New Roman"/>
        <family val="1"/>
        <charset val="238"/>
      </rPr>
      <t>dopłaty za druk jednokolorowy wewnętrznych stron 1 sztuki okładki</t>
    </r>
    <r>
      <rPr>
        <sz val="11"/>
        <color rgb="FF000000"/>
        <rFont val="Times New Roman"/>
        <family val="1"/>
        <charset val="238"/>
      </rPr>
      <t xml:space="preserve"> (z materiałami i surowcami)</t>
    </r>
  </si>
  <si>
    <t>Cena netto dla nakładu od 50 do 300</t>
  </si>
  <si>
    <t xml:space="preserve">Objętość </t>
  </si>
  <si>
    <t>Cena netto dla nakładu od 100 do 500</t>
  </si>
  <si>
    <t>Sposób obliczenia ceny</t>
  </si>
  <si>
    <t>12.</t>
  </si>
  <si>
    <r>
      <t xml:space="preserve">cena ryczałtowa wykonania </t>
    </r>
    <r>
      <rPr>
        <b/>
        <sz val="11"/>
        <color rgb="FF000000"/>
        <rFont val="Times New Roman"/>
        <family val="1"/>
        <charset val="238"/>
      </rPr>
      <t>druku kolorowego offsetowego okładki broszurowej</t>
    </r>
    <r>
      <rPr>
        <sz val="11"/>
        <color rgb="FF000000"/>
        <rFont val="Times New Roman"/>
        <family val="1"/>
        <charset val="238"/>
      </rPr>
      <t xml:space="preserve">  (z materiałami i surowcem - cena stała 
a) formatu 158 x 235 mm dla nakładu od 50 do 300 egz.,
b) formatu 170 x 240 mm dla nakładu od 100 do 500 egz., 
c) formatu 160 x 235 mm dla nakładu od 100 do 500 egz. </t>
    </r>
  </si>
  <si>
    <t>x</t>
  </si>
  <si>
    <t>13.</t>
  </si>
  <si>
    <r>
      <t xml:space="preserve">cena ryczałtowa </t>
    </r>
    <r>
      <rPr>
        <b/>
        <sz val="11"/>
        <color rgb="FF000000"/>
        <rFont val="Times New Roman"/>
        <family val="1"/>
        <charset val="238"/>
      </rPr>
      <t xml:space="preserve">druku kolorowego offsetowego okładki ze skrzydełkami   </t>
    </r>
    <r>
      <rPr>
        <sz val="11"/>
        <color rgb="FF000000"/>
        <rFont val="Times New Roman"/>
        <family val="1"/>
        <charset val="238"/>
      </rPr>
      <t xml:space="preserve">     (z materiałami i surowcem - cena stała
a) formatu 158 x 235 mm dla nakładu od 50 do 300 egz.,
b) formatu 170 x 240 mm dla nakładu od 100 do 500 egz., 
c) formatu 160 x 235 mm dla nakładu od 100 do 500 egz. </t>
    </r>
  </si>
  <si>
    <r>
      <t>RAZEM 
(suma wartości z kolumny F przemnożona przez liczbę</t>
    </r>
    <r>
      <rPr>
        <b/>
        <sz val="11"/>
        <rFont val="Times New Roman"/>
        <family val="1"/>
        <charset val="238"/>
      </rPr>
      <t xml:space="preserve"> 9</t>
    </r>
    <r>
      <rPr>
        <sz val="11"/>
        <rFont val="Times New Roman"/>
        <family val="1"/>
        <charset val="238"/>
      </rPr>
      <t xml:space="preserve">)
</t>
    </r>
  </si>
  <si>
    <t>….... zł netto</t>
  </si>
  <si>
    <r>
      <t xml:space="preserve">RAZEM 
(suma wartości z kolumny J przemnożona przez liczbę </t>
    </r>
    <r>
      <rPr>
        <b/>
        <sz val="11"/>
        <rFont val="Times New Roman"/>
        <family val="1"/>
        <charset val="238"/>
      </rPr>
      <t>10</t>
    </r>
    <r>
      <rPr>
        <sz val="11"/>
        <rFont val="Times New Roman"/>
        <family val="1"/>
        <charset val="238"/>
      </rPr>
      <t xml:space="preserve">)
</t>
    </r>
  </si>
  <si>
    <t>….......zł netto</t>
  </si>
  <si>
    <r>
      <t xml:space="preserve">RAZEM 
(suma wartości z kolumny N przemnożona przez liczbę </t>
    </r>
    <r>
      <rPr>
        <b/>
        <sz val="11"/>
        <rFont val="Times New Roman"/>
        <family val="1"/>
        <charset val="238"/>
      </rPr>
      <t>11</t>
    </r>
    <r>
      <rPr>
        <sz val="11"/>
        <rFont val="Times New Roman"/>
        <family val="1"/>
        <charset val="238"/>
      </rPr>
      <t xml:space="preserve">)
</t>
    </r>
  </si>
  <si>
    <t>….......zł
 netto</t>
  </si>
  <si>
    <t>…....zł brutto</t>
  </si>
  <si>
    <t>….........zł brutto</t>
  </si>
  <si>
    <t>….......  zł brutto</t>
  </si>
  <si>
    <t>FORMAT max 170X240 mm (B5)</t>
  </si>
  <si>
    <t>FORMAT max 160X235 mm (B5 zmniejszony)</t>
  </si>
  <si>
    <r>
      <t>cena druku cyfrowego</t>
    </r>
    <r>
      <rPr>
        <u/>
        <sz val="11"/>
        <color rgb="FF000000"/>
        <rFont val="Times New Roman"/>
        <family val="1"/>
        <charset val="238"/>
      </rPr>
      <t xml:space="preserve"> 1 strony druku jednokolorowego (czarnego) </t>
    </r>
    <r>
      <rPr>
        <sz val="11"/>
        <color rgb="FF000000"/>
        <rFont val="Times New Roman"/>
        <family val="1"/>
        <charset val="238"/>
      </rPr>
      <t xml:space="preserve">wnętrza książki (z surowcem i materiałami) na </t>
    </r>
    <r>
      <rPr>
        <b/>
        <sz val="11"/>
        <color rgb="FF000000"/>
        <rFont val="Times New Roman"/>
        <family val="1"/>
        <charset val="238"/>
      </rPr>
      <t>standardowym papierze</t>
    </r>
  </si>
  <si>
    <r>
      <t>cena druku cyfrowego</t>
    </r>
    <r>
      <rPr>
        <u/>
        <sz val="11"/>
        <color rgb="FF000000"/>
        <rFont val="Times New Roman"/>
        <family val="1"/>
        <charset val="238"/>
      </rPr>
      <t xml:space="preserve"> 1 strony druku kolorowego </t>
    </r>
    <r>
      <rPr>
        <sz val="11"/>
        <color rgb="FF000000"/>
        <rFont val="Times New Roman"/>
        <family val="1"/>
        <charset val="238"/>
      </rPr>
      <t xml:space="preserve">wnętrza książki (z surowcem i materiałami) </t>
    </r>
    <r>
      <rPr>
        <b/>
        <sz val="11"/>
        <color rgb="FF000000"/>
        <rFont val="Times New Roman"/>
        <family val="1"/>
        <charset val="238"/>
      </rPr>
      <t>na standardowym papierze</t>
    </r>
    <r>
      <rPr>
        <sz val="11"/>
        <color rgb="FF000000"/>
        <rFont val="Times New Roman"/>
        <family val="1"/>
        <charset val="238"/>
      </rPr>
      <t xml:space="preserve"> </t>
    </r>
  </si>
  <si>
    <r>
      <t xml:space="preserve">cena dopłaty za 1 stronę wydrukowaną na </t>
    </r>
    <r>
      <rPr>
        <b/>
        <sz val="11"/>
        <color rgb="FF000000"/>
        <rFont val="Times New Roman"/>
        <family val="1"/>
        <charset val="238"/>
      </rPr>
      <t>papierze powlekanym</t>
    </r>
    <r>
      <rPr>
        <sz val="11"/>
        <color rgb="FF000000"/>
        <rFont val="Times New Roman"/>
        <family val="1"/>
        <charset val="238"/>
      </rPr>
      <t xml:space="preserve"> zamiast na standardowym papierze</t>
    </r>
  </si>
  <si>
    <r>
      <t xml:space="preserve">cena dopłaty za 1 stronę wydrukowaną na </t>
    </r>
    <r>
      <rPr>
        <b/>
        <sz val="11"/>
        <color rgb="FF000000"/>
        <rFont val="Times New Roman"/>
        <family val="1"/>
        <charset val="238"/>
      </rPr>
      <t>papierze o podwyższonym standardzie</t>
    </r>
    <r>
      <rPr>
        <sz val="11"/>
        <color rgb="FF000000"/>
        <rFont val="Times New Roman"/>
        <family val="1"/>
        <charset val="238"/>
      </rPr>
      <t xml:space="preserve"> zamiast na standardowym papierze</t>
    </r>
  </si>
  <si>
    <r>
      <t xml:space="preserve">cena dopłaty za 1 stronę wydrukowaną na </t>
    </r>
    <r>
      <rPr>
        <b/>
        <sz val="11"/>
        <color rgb="FF000000"/>
        <rFont val="Times New Roman"/>
        <family val="1"/>
        <charset val="238"/>
      </rPr>
      <t>papierze o wysokim standardzie</t>
    </r>
    <r>
      <rPr>
        <sz val="11"/>
        <color rgb="FF000000"/>
        <rFont val="Times New Roman"/>
        <family val="1"/>
        <charset val="238"/>
      </rPr>
      <t xml:space="preserve"> zamiast na standardowym papierze</t>
    </r>
  </si>
  <si>
    <r>
      <t>cena wykonania</t>
    </r>
    <r>
      <rPr>
        <b/>
        <sz val="11"/>
        <color rgb="FF000000"/>
        <rFont val="Times New Roman"/>
        <family val="1"/>
        <charset val="238"/>
      </rPr>
      <t xml:space="preserve"> prac introligatorskich i wykończeniowych</t>
    </r>
    <r>
      <rPr>
        <sz val="11"/>
        <color rgb="FF000000"/>
        <rFont val="Times New Roman"/>
        <family val="1"/>
        <charset val="238"/>
      </rPr>
      <t xml:space="preserve"> 1 egzemplarza książki  w </t>
    </r>
    <r>
      <rPr>
        <b/>
        <sz val="11"/>
        <color rgb="FF000000"/>
        <rFont val="Times New Roman"/>
        <family val="1"/>
        <charset val="238"/>
      </rPr>
      <t>oprawie broszurowej, miękkiej, klejone</t>
    </r>
    <r>
      <rPr>
        <sz val="11"/>
        <color rgb="FF000000"/>
        <rFont val="Times New Roman"/>
        <family val="1"/>
        <charset val="238"/>
      </rPr>
      <t>j (z surowcem i materiałami)</t>
    </r>
  </si>
  <si>
    <r>
      <t xml:space="preserve">cena wykonania </t>
    </r>
    <r>
      <rPr>
        <b/>
        <sz val="11"/>
        <color rgb="FF000000"/>
        <rFont val="Times New Roman"/>
        <family val="1"/>
        <charset val="238"/>
      </rPr>
      <t>prac introligatorskich i wykończeniowych z niciowaniem liczone za niciowanie jednej legi (16 stron) w oprawie broszurowej</t>
    </r>
    <r>
      <rPr>
        <sz val="11"/>
        <color rgb="FF000000"/>
        <rFont val="Times New Roman"/>
        <family val="1"/>
        <charset val="238"/>
      </rPr>
      <t xml:space="preserve"> (z surowcem i materiałami)</t>
    </r>
  </si>
  <si>
    <r>
      <t xml:space="preserve">cena </t>
    </r>
    <r>
      <rPr>
        <b/>
        <sz val="11"/>
        <color rgb="FF000000"/>
        <rFont val="Times New Roman"/>
        <family val="1"/>
        <charset val="238"/>
      </rPr>
      <t>druku kolorowego cyfrowego 1 egzemplarza okładki do oprawy broszurowej</t>
    </r>
    <r>
      <rPr>
        <sz val="11"/>
        <color rgb="FF000000"/>
        <rFont val="Times New Roman"/>
        <family val="1"/>
        <charset val="238"/>
      </rPr>
      <t xml:space="preserve"> (z surowcem i materiałami) </t>
    </r>
  </si>
  <si>
    <r>
      <t xml:space="preserve">cena druku kolorowego cyfrowego 1 egzemplarza </t>
    </r>
    <r>
      <rPr>
        <b/>
        <sz val="11"/>
        <color rgb="FF000000"/>
        <rFont val="Times New Roman"/>
        <family val="1"/>
        <charset val="238"/>
      </rPr>
      <t>okładki ze skrzydełkami do oprawy broszurowej</t>
    </r>
    <r>
      <rPr>
        <sz val="11"/>
        <color rgb="FF000000"/>
        <rFont val="Times New Roman"/>
        <family val="1"/>
        <charset val="238"/>
      </rPr>
      <t xml:space="preserve"> (z surowcem i materiałami) </t>
    </r>
  </si>
  <si>
    <r>
      <t>cena</t>
    </r>
    <r>
      <rPr>
        <b/>
        <sz val="11"/>
        <color rgb="FF000000"/>
        <rFont val="Times New Roman"/>
        <family val="1"/>
        <charset val="238"/>
      </rPr>
      <t xml:space="preserve"> druku kolorowego cyfrowego 1 egzemplarza okładki do oprawy broszurowej</t>
    </r>
    <r>
      <rPr>
        <sz val="11"/>
        <color rgb="FF000000"/>
        <rFont val="Times New Roman"/>
        <family val="1"/>
        <charset val="238"/>
      </rPr>
      <t xml:space="preserve"> (z surowcem i materiałami)</t>
    </r>
    <r>
      <rPr>
        <b/>
        <sz val="11"/>
        <color rgb="FF000000"/>
        <rFont val="Times New Roman"/>
        <family val="1"/>
        <charset val="238"/>
      </rPr>
      <t xml:space="preserve"> na kartonie barwionym w masie</t>
    </r>
  </si>
  <si>
    <r>
      <t xml:space="preserve">cena </t>
    </r>
    <r>
      <rPr>
        <b/>
        <sz val="11"/>
        <color rgb="FF000000"/>
        <rFont val="Times New Roman"/>
        <family val="1"/>
        <charset val="238"/>
      </rPr>
      <t>druku cyfrowego 1 egzemplarza okleiny</t>
    </r>
    <r>
      <rPr>
        <sz val="11"/>
        <color rgb="FF000000"/>
        <rFont val="Times New Roman"/>
        <family val="1"/>
        <charset val="238"/>
      </rPr>
      <t xml:space="preserve"> (z surowcem i materiałami) do oprawy twardej</t>
    </r>
  </si>
  <si>
    <r>
      <t xml:space="preserve">cena </t>
    </r>
    <r>
      <rPr>
        <b/>
        <sz val="11"/>
        <color rgb="FF000000"/>
        <rFont val="Times New Roman"/>
        <family val="1"/>
        <charset val="238"/>
      </rPr>
      <t>druku cyfrowego 1 egzemplarza obwoluty</t>
    </r>
    <r>
      <rPr>
        <sz val="11"/>
        <color rgb="FF000000"/>
        <rFont val="Times New Roman"/>
        <family val="1"/>
        <charset val="238"/>
      </rPr>
      <t xml:space="preserve"> (z surowcem i materiałami) do oprawy twardej</t>
    </r>
  </si>
  <si>
    <t>14.</t>
  </si>
  <si>
    <r>
      <t>cena za wykonanie 1 egzemplarza</t>
    </r>
    <r>
      <rPr>
        <b/>
        <sz val="11"/>
        <color rgb="FF000000"/>
        <rFont val="Times New Roman"/>
        <family val="1"/>
        <charset val="238"/>
      </rPr>
      <t xml:space="preserve"> okładki w oprawie twardej z niciowaniem, tektura, grzbiet półokrągły lub płaski </t>
    </r>
    <r>
      <rPr>
        <sz val="11"/>
        <color rgb="FF000000"/>
        <rFont val="Times New Roman"/>
        <family val="1"/>
        <charset val="238"/>
      </rPr>
      <t xml:space="preserve">wg wyboru Zamawiającego, okleina, prace wykończeniowe (z materiałami i surowcem) </t>
    </r>
    <r>
      <rPr>
        <u/>
        <sz val="11"/>
        <color rgb="FF000000"/>
        <rFont val="Times New Roman"/>
        <family val="1"/>
        <charset val="238"/>
      </rPr>
      <t xml:space="preserve">dla nakładu do 150 egz. </t>
    </r>
  </si>
  <si>
    <t>15.</t>
  </si>
  <si>
    <r>
      <t xml:space="preserve">cena za wykonanie 1 egzemplarza </t>
    </r>
    <r>
      <rPr>
        <b/>
        <sz val="11"/>
        <color rgb="FF000000"/>
        <rFont val="Times New Roman"/>
        <family val="1"/>
        <charset val="238"/>
      </rPr>
      <t xml:space="preserve">okładki w oprawie twardej z niciowaniem, tektura, grzbiet półokrągły lub płaski </t>
    </r>
    <r>
      <rPr>
        <sz val="11"/>
        <color rgb="FF000000"/>
        <rFont val="Times New Roman"/>
        <family val="1"/>
        <charset val="238"/>
      </rPr>
      <t>wg wyboru Zamawiającego, okleina, prace wykończeniowe (z materiałami i surowcem -</t>
    </r>
    <r>
      <rPr>
        <u/>
        <sz val="11"/>
        <color rgb="FF000000"/>
        <rFont val="Times New Roman"/>
        <family val="1"/>
        <charset val="238"/>
      </rPr>
      <t xml:space="preserve"> dla nakładu powyżej 150 egz.) </t>
    </r>
  </si>
  <si>
    <r>
      <t xml:space="preserve">cena </t>
    </r>
    <r>
      <rPr>
        <b/>
        <sz val="11"/>
        <color rgb="FF000000"/>
        <rFont val="Times New Roman"/>
        <family val="1"/>
        <charset val="238"/>
      </rPr>
      <t>druku kolorowego cyfrowego 1 egzemplarza kartonu</t>
    </r>
    <r>
      <rPr>
        <sz val="11"/>
        <color rgb="FF000000"/>
        <rFont val="Times New Roman"/>
        <family val="1"/>
        <charset val="238"/>
      </rPr>
      <t xml:space="preserve"> (z surowcem i materiałami) do oprawy zintegrowanej</t>
    </r>
  </si>
  <si>
    <t xml:space="preserve">        X</t>
  </si>
  <si>
    <t>X</t>
  </si>
  <si>
    <r>
      <t xml:space="preserve">cena za </t>
    </r>
    <r>
      <rPr>
        <b/>
        <sz val="11"/>
        <color rgb="FF000000"/>
        <rFont val="Times New Roman"/>
        <family val="1"/>
        <charset val="238"/>
      </rPr>
      <t>wykonanie 1 egz. okładki (druk i oprawa) w oprawie zintegrowane</t>
    </r>
    <r>
      <rPr>
        <sz val="11"/>
        <color rgb="FF000000"/>
        <rFont val="Times New Roman"/>
        <family val="1"/>
        <charset val="238"/>
      </rPr>
      <t>j       z niciowaniem, tektura, grzbiet półokrągły, okleina, prace wykończeniowe        (z materiałami i surowcem)</t>
    </r>
  </si>
  <si>
    <r>
      <t xml:space="preserve">cena za </t>
    </r>
    <r>
      <rPr>
        <b/>
        <sz val="11"/>
        <color rgb="FF000000"/>
        <rFont val="Times New Roman"/>
        <family val="1"/>
        <charset val="238"/>
      </rPr>
      <t>foliowanie 1 egz. książki folią termokurczliwą</t>
    </r>
  </si>
  <si>
    <t>19.</t>
  </si>
  <si>
    <r>
      <t xml:space="preserve">cena ryczałtowa </t>
    </r>
    <r>
      <rPr>
        <b/>
        <sz val="11"/>
        <color rgb="FF000000"/>
        <rFont val="Times New Roman"/>
        <family val="1"/>
        <charset val="238"/>
      </rPr>
      <t>wykonania druku kolorowego offsetowego okładki broszurowe</t>
    </r>
    <r>
      <rPr>
        <sz val="11"/>
        <color rgb="FF000000"/>
        <rFont val="Times New Roman"/>
        <family val="1"/>
        <charset val="238"/>
      </rPr>
      <t>j   (z materiałami i surowcem - cena stała 
a) formatu 158 x 235 mm dla nakładu od 50 do 300 egz.,
b) formatu 170 x 240 mm dla nakładu od 100 do 500 egz., 
c) formatu 160 x 235 mm dla nakładu od 100 do 500 egz</t>
    </r>
  </si>
  <si>
    <t>20.</t>
  </si>
  <si>
    <r>
      <t xml:space="preserve">cena ryczałtowa </t>
    </r>
    <r>
      <rPr>
        <b/>
        <sz val="11"/>
        <color rgb="FF000000"/>
        <rFont val="Times New Roman"/>
        <family val="1"/>
        <charset val="238"/>
      </rPr>
      <t xml:space="preserve">druku kolorowego offsetowego okładki ze skrzydełkami  </t>
    </r>
    <r>
      <rPr>
        <sz val="11"/>
        <color rgb="FF000000"/>
        <rFont val="Times New Roman"/>
        <family val="1"/>
        <charset val="238"/>
      </rPr>
      <t xml:space="preserve">       (z materiałami i surowcem) - cena stała
a) formatu 158 x 235 mm dla nakładu od 50 do 300 egz.,
b) formatu 170 x 240 mm dla nakładu od 100 do 500 egz., 
c) formatu 160 x 235 mm dla nakładu od 100 do 500 egz</t>
    </r>
  </si>
  <si>
    <t>21.</t>
  </si>
  <si>
    <r>
      <t xml:space="preserve">cena ryczałtowa </t>
    </r>
    <r>
      <rPr>
        <b/>
        <sz val="11"/>
        <color rgb="FF000000"/>
        <rFont val="Times New Roman"/>
        <family val="1"/>
        <charset val="238"/>
      </rPr>
      <t>druku offsetowego okleiny (z surowcem i materiałami) –</t>
    </r>
    <r>
      <rPr>
        <sz val="11"/>
        <color rgb="FF000000"/>
        <rFont val="Times New Roman"/>
        <family val="1"/>
        <charset val="238"/>
      </rPr>
      <t xml:space="preserve"> cena stała
a) formatu 158 x 235 mm dla nakładu od 50 do 300 egz.,
b) formatu 170 x 240 mm dla nakładu od 100 do 500 egz., 
c) formatu 160 x 235 mm dla nakładu od 100 do 500 egz</t>
    </r>
  </si>
  <si>
    <t>22.</t>
  </si>
  <si>
    <r>
      <t xml:space="preserve">cena ryczałtowa </t>
    </r>
    <r>
      <rPr>
        <b/>
        <sz val="11"/>
        <color rgb="FF000000"/>
        <rFont val="Times New Roman"/>
        <family val="1"/>
        <charset val="238"/>
      </rPr>
      <t>kolorowego druku offsetowego kartonu do oprawy zintegrowanej</t>
    </r>
    <r>
      <rPr>
        <sz val="11"/>
        <color rgb="FF000000"/>
        <rFont val="Times New Roman"/>
        <family val="1"/>
        <charset val="238"/>
      </rPr>
      <t xml:space="preserve">  (z surowcem i materiałami - cena stała dla nakładu od 100 do 500 egz.)</t>
    </r>
  </si>
  <si>
    <r>
      <t>RAZEM 
(suma wartości z kolumny F przemnożona przez liczbę</t>
    </r>
    <r>
      <rPr>
        <b/>
        <sz val="11"/>
        <rFont val="Times New Roman"/>
        <family val="1"/>
        <charset val="238"/>
      </rPr>
      <t xml:space="preserve"> 7</t>
    </r>
    <r>
      <rPr>
        <sz val="11"/>
        <rFont val="Times New Roman"/>
        <family val="1"/>
        <charset val="238"/>
      </rPr>
      <t xml:space="preserve">)
</t>
    </r>
  </si>
  <si>
    <r>
      <t>RAZEM 
(suma wartości z kolumny J przemnożona przez liczbę</t>
    </r>
    <r>
      <rPr>
        <b/>
        <sz val="11"/>
        <rFont val="Times New Roman"/>
        <family val="1"/>
        <charset val="238"/>
      </rPr>
      <t xml:space="preserve"> 3</t>
    </r>
    <r>
      <rPr>
        <sz val="11"/>
        <rFont val="Times New Roman"/>
        <family val="1"/>
        <charset val="238"/>
      </rPr>
      <t xml:space="preserve">)
</t>
    </r>
  </si>
  <si>
    <t xml:space="preserve"> …...... zł netto</t>
  </si>
  <si>
    <r>
      <t xml:space="preserve">RAZEM 
(suma wartości z kolumny N przemnożona przez liczbę </t>
    </r>
    <r>
      <rPr>
        <b/>
        <sz val="11"/>
        <rFont val="Times New Roman"/>
        <family val="1"/>
        <charset val="238"/>
      </rPr>
      <t>7</t>
    </r>
    <r>
      <rPr>
        <sz val="11"/>
        <rFont val="Times New Roman"/>
        <family val="1"/>
        <charset val="238"/>
      </rPr>
      <t xml:space="preserve">)
</t>
    </r>
  </si>
  <si>
    <t>…..........zł 
netto</t>
  </si>
  <si>
    <t>….......zł brutto</t>
  </si>
  <si>
    <t>FORMAT max 145 x 205 MM (A5)</t>
  </si>
  <si>
    <t>FORMAT max 210 x 295 MM (A4)</t>
  </si>
  <si>
    <r>
      <t xml:space="preserve">cena druku cyfrowego 1 strony </t>
    </r>
    <r>
      <rPr>
        <b/>
        <sz val="11"/>
        <color rgb="FF000000"/>
        <rFont val="Times New Roman"/>
        <family val="1"/>
        <charset val="238"/>
      </rPr>
      <t>druku jednokolorowego</t>
    </r>
    <r>
      <rPr>
        <sz val="11"/>
        <color rgb="FF000000"/>
        <rFont val="Times New Roman"/>
        <family val="1"/>
        <charset val="238"/>
      </rPr>
      <t xml:space="preserve"> (czarnego)  wnętrza książki (z surowcem i materiałami)</t>
    </r>
    <r>
      <rPr>
        <b/>
        <sz val="11"/>
        <color rgb="FF000000"/>
        <rFont val="Times New Roman"/>
        <family val="1"/>
        <charset val="238"/>
      </rPr>
      <t xml:space="preserve"> na standardowym papierze</t>
    </r>
  </si>
  <si>
    <r>
      <t xml:space="preserve">cena druku cyfrowego 1 strony </t>
    </r>
    <r>
      <rPr>
        <b/>
        <sz val="11"/>
        <color rgb="FF000000"/>
        <rFont val="Times New Roman"/>
        <family val="1"/>
        <charset val="238"/>
      </rPr>
      <t>druku kolorowego</t>
    </r>
    <r>
      <rPr>
        <sz val="11"/>
        <color rgb="FF000000"/>
        <rFont val="Times New Roman"/>
        <family val="1"/>
        <charset val="238"/>
      </rPr>
      <t xml:space="preserve"> wnętrza książki (z surowcem i materiałami)</t>
    </r>
    <r>
      <rPr>
        <b/>
        <sz val="11"/>
        <color rgb="FF000000"/>
        <rFont val="Times New Roman"/>
        <family val="1"/>
        <charset val="238"/>
      </rPr>
      <t xml:space="preserve"> na standardowym papierze </t>
    </r>
  </si>
  <si>
    <r>
      <t>cena dopłaty za 1 stronę wydrukowaną</t>
    </r>
    <r>
      <rPr>
        <b/>
        <sz val="11"/>
        <color rgb="FF000000"/>
        <rFont val="Times New Roman"/>
        <family val="1"/>
        <charset val="238"/>
      </rPr>
      <t xml:space="preserve"> na papierze powlekanym  </t>
    </r>
    <r>
      <rPr>
        <sz val="11"/>
        <color rgb="FF000000"/>
        <rFont val="Times New Roman"/>
        <family val="1"/>
        <charset val="238"/>
      </rPr>
      <t>zamiast na standardowym papierze</t>
    </r>
  </si>
  <si>
    <r>
      <t xml:space="preserve">cena dopłaty za 1 stronę wydrukowaną </t>
    </r>
    <r>
      <rPr>
        <b/>
        <sz val="11"/>
        <color rgb="FF000000"/>
        <rFont val="Times New Roman"/>
        <family val="1"/>
        <charset val="238"/>
      </rPr>
      <t>na papierze o podwyższonym standardzie</t>
    </r>
    <r>
      <rPr>
        <sz val="11"/>
        <color rgb="FF000000"/>
        <rFont val="Times New Roman"/>
        <family val="1"/>
        <charset val="238"/>
      </rPr>
      <t xml:space="preserve"> zamiast na standardowym papierze</t>
    </r>
  </si>
  <si>
    <r>
      <t xml:space="preserve">cena dopłaty za 1 stronę wydrukowaną </t>
    </r>
    <r>
      <rPr>
        <b/>
        <sz val="11"/>
        <color rgb="FF000000"/>
        <rFont val="Times New Roman"/>
        <family val="1"/>
        <charset val="238"/>
      </rPr>
      <t>na papierze o wysokim standardzie</t>
    </r>
    <r>
      <rPr>
        <sz val="11"/>
        <color rgb="FF000000"/>
        <rFont val="Times New Roman"/>
        <family val="1"/>
        <charset val="238"/>
      </rPr>
      <t xml:space="preserve"> zamiast na standardowym papierze </t>
    </r>
  </si>
  <si>
    <r>
      <t>cena wykonania</t>
    </r>
    <r>
      <rPr>
        <b/>
        <sz val="11"/>
        <color rgb="FF000000"/>
        <rFont val="Times New Roman"/>
        <family val="1"/>
        <charset val="238"/>
      </rPr>
      <t xml:space="preserve"> prac introligatorskich i wykończeniowych 1 egzemplarza książki w oprawie broszurowej, miękkiej, klejonej</t>
    </r>
    <r>
      <rPr>
        <sz val="11"/>
        <color rgb="FF000000"/>
        <rFont val="Times New Roman"/>
        <family val="1"/>
        <charset val="238"/>
      </rPr>
      <t xml:space="preserve"> (z surowcem i materiałami) </t>
    </r>
  </si>
  <si>
    <r>
      <t>cena wykonania</t>
    </r>
    <r>
      <rPr>
        <b/>
        <sz val="11"/>
        <color rgb="FF000000"/>
        <rFont val="Times New Roman"/>
        <family val="1"/>
        <charset val="238"/>
      </rPr>
      <t xml:space="preserve"> prac introligatorskich i wykończeniowych z niciowaniem liczone za niciowanie jednej legi (16 stron) w oprawie broszurowej </t>
    </r>
    <r>
      <rPr>
        <sz val="11"/>
        <color rgb="FF000000"/>
        <rFont val="Times New Roman"/>
        <family val="1"/>
        <charset val="238"/>
      </rPr>
      <t xml:space="preserve">(z surowcem i materiałami) </t>
    </r>
  </si>
  <si>
    <r>
      <rPr>
        <u/>
        <sz val="11"/>
        <color rgb="FF000000"/>
        <rFont val="Times New Roman"/>
        <family val="1"/>
        <charset val="238"/>
      </rPr>
      <t xml:space="preserve">cena druku kolorowego cyfrowego 1 egzemplarza </t>
    </r>
    <r>
      <rPr>
        <b/>
        <sz val="11"/>
        <color rgb="FF000000"/>
        <rFont val="Times New Roman"/>
        <family val="1"/>
        <charset val="238"/>
      </rPr>
      <t>okładki do oprawy  broszurowej</t>
    </r>
    <r>
      <rPr>
        <sz val="11"/>
        <color rgb="FF000000"/>
        <rFont val="Times New Roman"/>
        <family val="1"/>
        <charset val="238"/>
      </rPr>
      <t xml:space="preserve"> (z surowcem i materiałami) </t>
    </r>
  </si>
  <si>
    <r>
      <rPr>
        <u/>
        <sz val="11"/>
        <color rgb="FF000000"/>
        <rFont val="Times New Roman"/>
        <family val="1"/>
        <charset val="238"/>
      </rPr>
      <t xml:space="preserve">cena druku kolorowego cyfrowego 1 egzemplarza </t>
    </r>
    <r>
      <rPr>
        <b/>
        <sz val="11"/>
        <color rgb="FF000000"/>
        <rFont val="Times New Roman"/>
        <family val="1"/>
        <charset val="238"/>
      </rPr>
      <t>okładki ze skrzydełkami do oprawy  broszurowe</t>
    </r>
    <r>
      <rPr>
        <sz val="11"/>
        <color rgb="FF000000"/>
        <rFont val="Times New Roman"/>
        <family val="1"/>
        <charset val="238"/>
      </rPr>
      <t xml:space="preserve">j (z surowcem i materiałami), </t>
    </r>
  </si>
  <si>
    <r>
      <rPr>
        <b/>
        <sz val="11"/>
        <color rgb="FF000000"/>
        <rFont val="Times New Roman"/>
        <family val="1"/>
        <charset val="238"/>
      </rPr>
      <t xml:space="preserve">cena dopłaty za druk jednokolorowy wewnętrznych </t>
    </r>
    <r>
      <rPr>
        <u/>
        <sz val="11"/>
        <color rgb="FF000000"/>
        <rFont val="Times New Roman"/>
        <family val="1"/>
        <charset val="238"/>
      </rPr>
      <t xml:space="preserve">stron 1 sztuki okładki </t>
    </r>
    <r>
      <rPr>
        <sz val="11"/>
        <color rgb="FF000000"/>
        <rFont val="Times New Roman"/>
        <family val="1"/>
        <charset val="238"/>
      </rPr>
      <t>(z materiałami i surowcami)</t>
    </r>
  </si>
  <si>
    <r>
      <t xml:space="preserve">cena druku cyfrowego 1 </t>
    </r>
    <r>
      <rPr>
        <b/>
        <sz val="11"/>
        <color rgb="FF000000"/>
        <rFont val="Times New Roman"/>
        <family val="1"/>
        <charset val="238"/>
      </rPr>
      <t xml:space="preserve">egzemplarza okleiny (z surowcem i materiałami) do oprawy twardej </t>
    </r>
  </si>
  <si>
    <r>
      <t xml:space="preserve">cena druku cyfrowego 1 egzemplarza </t>
    </r>
    <r>
      <rPr>
        <b/>
        <sz val="11"/>
        <color rgb="FF000000"/>
        <rFont val="Times New Roman"/>
        <family val="1"/>
        <charset val="238"/>
      </rPr>
      <t xml:space="preserve">obwoluty (z surowcem i materiałami) do oprawy twardej </t>
    </r>
  </si>
  <si>
    <t>cena za wykonanie  1 egzemplarza okładki w oprawie twardej z niciowaniem, tektura, grzbiet półokrągły lub płaski wg wyboru Zamawiającego, okleina, prace wykończeniowe  (z materiałami i surowcem) dla nakładu do 150 egz.</t>
  </si>
  <si>
    <t xml:space="preserve">cena za wykonanie  1 egzemplarza okładki  w oprawie twardej z niciowaniem, tektura, grzbiet półokrągły lub płaski wg wyboru Zamawiającego, okleina, prace wykończeniowe  (z materiałami i surowcem - dla nakładu powyżej  150 egz.) </t>
  </si>
  <si>
    <t>16.</t>
  </si>
  <si>
    <r>
      <rPr>
        <u/>
        <sz val="11"/>
        <color rgb="FF000000"/>
        <rFont val="Times New Roman"/>
        <family val="1"/>
        <charset val="238"/>
      </rPr>
      <t>cena druku kolorowego cyfrowego 1 egzemplarza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 xml:space="preserve">kartonu (z surowcem i materiałami) do oprawy zintegrowanej </t>
    </r>
  </si>
  <si>
    <t>17.</t>
  </si>
  <si>
    <r>
      <t xml:space="preserve">cena za wykonanie </t>
    </r>
    <r>
      <rPr>
        <u/>
        <sz val="11"/>
        <color rgb="FF000000"/>
        <rFont val="Times New Roman"/>
        <family val="1"/>
        <charset val="238"/>
      </rPr>
      <t>1 egz. okładki (druk i oprawa)</t>
    </r>
    <r>
      <rPr>
        <b/>
        <sz val="11"/>
        <color rgb="FF000000"/>
        <rFont val="Times New Roman"/>
        <family val="1"/>
        <charset val="238"/>
      </rPr>
      <t xml:space="preserve"> w oprawie zintegrowanej z niciowaniem, tektura, grzbiet półokrągły, okleina, prace wykończeniowe             (z materiałami i surowcem) </t>
    </r>
  </si>
  <si>
    <t>18.</t>
  </si>
  <si>
    <r>
      <t>cena za f</t>
    </r>
    <r>
      <rPr>
        <b/>
        <sz val="11"/>
        <color rgb="FF000000"/>
        <rFont val="Times New Roman"/>
        <family val="1"/>
        <charset val="238"/>
      </rPr>
      <t xml:space="preserve">oliowanie 1 egz. książki folią termokurczliwą </t>
    </r>
  </si>
  <si>
    <r>
      <t xml:space="preserve">cena ryczałtowa wykonania </t>
    </r>
    <r>
      <rPr>
        <b/>
        <sz val="11"/>
        <color rgb="FF000000"/>
        <rFont val="Times New Roman"/>
        <family val="1"/>
        <charset val="238"/>
      </rPr>
      <t>druku kolorowego offsetowego okładki broszurowej</t>
    </r>
    <r>
      <rPr>
        <sz val="11"/>
        <color rgb="FF000000"/>
        <rFont val="Times New Roman"/>
        <family val="1"/>
        <charset val="238"/>
      </rPr>
      <t xml:space="preserve"> </t>
    </r>
    <r>
      <rPr>
        <u/>
        <sz val="11"/>
        <color rgb="FF000000"/>
        <rFont val="Times New Roman"/>
        <family val="1"/>
        <charset val="238"/>
      </rPr>
      <t xml:space="preserve">  (z materiałami i surowcem  - cena stała  dla nakładu od 100 do 500 egz.)</t>
    </r>
    <r>
      <rPr>
        <sz val="11"/>
        <color rgb="FF000000"/>
        <rFont val="Times New Roman"/>
        <family val="1"/>
        <charset val="238"/>
      </rPr>
      <t xml:space="preserve"> </t>
    </r>
  </si>
  <si>
    <r>
      <t xml:space="preserve">cena ryczałtowa </t>
    </r>
    <r>
      <rPr>
        <b/>
        <sz val="11"/>
        <color rgb="FF000000"/>
        <rFont val="Times New Roman"/>
        <family val="1"/>
        <charset val="238"/>
      </rPr>
      <t>druku kolorowego offsetowego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okładki ze skrzydełkami</t>
    </r>
    <r>
      <rPr>
        <sz val="11"/>
        <color rgb="FF000000"/>
        <rFont val="Times New Roman"/>
        <family val="1"/>
        <charset val="238"/>
      </rPr>
      <t xml:space="preserve"> </t>
    </r>
    <r>
      <rPr>
        <u/>
        <sz val="11"/>
        <color rgb="FF000000"/>
        <rFont val="Times New Roman"/>
        <family val="1"/>
        <charset val="238"/>
      </rPr>
      <t xml:space="preserve"> (z materiałami i surowcem - cena stała  dla nakładu od 100 do 500 egz.) </t>
    </r>
  </si>
  <si>
    <r>
      <t>cena ryczałtowa</t>
    </r>
    <r>
      <rPr>
        <b/>
        <sz val="11"/>
        <color rgb="FF000000"/>
        <rFont val="Times New Roman"/>
        <family val="1"/>
        <charset val="238"/>
      </rPr>
      <t xml:space="preserve"> druku offsetowego okleiny  (z surowcem i materiałami)  -</t>
    </r>
    <r>
      <rPr>
        <u/>
        <sz val="11"/>
        <color rgb="FF000000"/>
        <rFont val="Times New Roman"/>
        <family val="1"/>
        <charset val="238"/>
      </rPr>
      <t xml:space="preserve"> cena stała  dla nakładu od 100 do 500 egz.) </t>
    </r>
  </si>
  <si>
    <r>
      <t>cena ryczałtowa</t>
    </r>
    <r>
      <rPr>
        <b/>
        <sz val="11"/>
        <color rgb="FF000000"/>
        <rFont val="Times New Roman"/>
        <family val="1"/>
        <charset val="238"/>
      </rPr>
      <t xml:space="preserve"> kolorowego druku offsetowego kartonu do oprawy zintegrowanej</t>
    </r>
    <r>
      <rPr>
        <sz val="11"/>
        <color rgb="FF000000"/>
        <rFont val="Times New Roman"/>
        <family val="1"/>
        <charset val="238"/>
      </rPr>
      <t xml:space="preserve"> </t>
    </r>
    <r>
      <rPr>
        <u/>
        <sz val="11"/>
        <color rgb="FF000000"/>
        <rFont val="Times New Roman"/>
        <family val="1"/>
        <charset val="238"/>
      </rPr>
      <t xml:space="preserve">(z surowcem i materiałami  - cena stała  dla nakładu od 100 do 500 egz.) </t>
    </r>
  </si>
  <si>
    <r>
      <t>RAZEM 
(suma wartości z kolumny F przemnożona przez liczbę</t>
    </r>
    <r>
      <rPr>
        <b/>
        <sz val="11"/>
        <rFont val="Times New Roman"/>
        <family val="1"/>
        <charset val="238"/>
      </rPr>
      <t xml:space="preserve"> 8</t>
    </r>
    <r>
      <rPr>
        <sz val="11"/>
        <rFont val="Times New Roman"/>
        <family val="1"/>
        <charset val="238"/>
      </rPr>
      <t xml:space="preserve">)
</t>
    </r>
  </si>
  <si>
    <t>…........zł netto</t>
  </si>
  <si>
    <r>
      <t xml:space="preserve">RAZEM 
(suma wartości z kolumny J przemnożona przez liczbę </t>
    </r>
    <r>
      <rPr>
        <b/>
        <sz val="11"/>
        <rFont val="Times New Roman"/>
        <family val="1"/>
        <charset val="238"/>
      </rPr>
      <t>4</t>
    </r>
    <r>
      <rPr>
        <sz val="11"/>
        <rFont val="Times New Roman"/>
        <family val="1"/>
        <charset val="238"/>
      </rPr>
      <t xml:space="preserve">)
</t>
    </r>
  </si>
  <si>
    <t>….....zł netto</t>
  </si>
  <si>
    <t>RAZEM
Suma netto + wartość VAT)**</t>
  </si>
  <si>
    <t xml:space="preserve"> ….........zł brutto</t>
  </si>
  <si>
    <t xml:space="preserve">Sumryczna wartość ZŁ netto tab. X + tab.Y </t>
  </si>
  <si>
    <t xml:space="preserve">Sumryczna wartość ZŁ brutto tab. X + tab.Y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</si>
</sst>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\ &quot;zł&quot;"/>
    <numFmt numFmtId="165" formatCode="_-* #,##0.000_-;\-* #,##0.000_-;_-* &quot;-&quot;??_-;_-@_-"/>
    <numFmt numFmtId="166" formatCode="0.0"/>
    <numFmt numFmtId="167" formatCode="0.000"/>
    <numFmt numFmtId="168" formatCode="#,##0.00\ _z_ł"/>
    <numFmt numFmtId="169" formatCode="#,##0.00_ ;\-#,##0.00\ "/>
    <numFmt numFmtId="170" formatCode="#,##0.000000\ &quot;zł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u/>
      <sz val="11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8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7" borderId="21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 wrapText="1"/>
    </xf>
    <xf numFmtId="0" fontId="7" fillId="7" borderId="10" xfId="0" applyFont="1" applyFill="1" applyBorder="1" applyAlignment="1">
      <alignment vertical="center" wrapText="1"/>
    </xf>
    <xf numFmtId="0" fontId="7" fillId="7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6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top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vertical="center" wrapText="1"/>
    </xf>
    <xf numFmtId="0" fontId="0" fillId="5" borderId="3" xfId="0" applyFill="1" applyBorder="1"/>
    <xf numFmtId="0" fontId="7" fillId="8" borderId="4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164" fontId="5" fillId="5" borderId="11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164" fontId="5" fillId="5" borderId="2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164" fontId="5" fillId="5" borderId="13" xfId="0" applyNumberFormat="1" applyFont="1" applyFill="1" applyBorder="1" applyAlignment="1">
      <alignment horizontal="center" vertical="center" wrapText="1"/>
    </xf>
    <xf numFmtId="164" fontId="5" fillId="5" borderId="9" xfId="0" applyNumberFormat="1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65" fontId="2" fillId="5" borderId="10" xfId="1" applyNumberFormat="1" applyFont="1" applyFill="1" applyBorder="1" applyAlignment="1">
      <alignment horizontal="left" vertical="center" wrapText="1"/>
    </xf>
    <xf numFmtId="2" fontId="2" fillId="5" borderId="10" xfId="0" applyNumberFormat="1" applyFont="1" applyFill="1" applyBorder="1" applyAlignment="1">
      <alignment horizontal="left" vertical="center" wrapText="1"/>
    </xf>
    <xf numFmtId="2" fontId="2" fillId="5" borderId="16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67" fontId="2" fillId="4" borderId="10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167" fontId="2" fillId="4" borderId="7" xfId="0" applyNumberFormat="1" applyFont="1" applyFill="1" applyBorder="1" applyAlignment="1">
      <alignment horizontal="center" vertical="center" wrapText="1"/>
    </xf>
    <xf numFmtId="167" fontId="3" fillId="7" borderId="14" xfId="0" applyNumberFormat="1" applyFont="1" applyFill="1" applyBorder="1" applyAlignment="1">
      <alignment horizontal="center" vertical="center" wrapText="1"/>
    </xf>
    <xf numFmtId="167" fontId="0" fillId="0" borderId="7" xfId="0" applyNumberFormat="1" applyBorder="1" applyAlignment="1">
      <alignment horizontal="center" vertical="center" wrapText="1"/>
    </xf>
    <xf numFmtId="167" fontId="0" fillId="0" borderId="16" xfId="0" applyNumberFormat="1" applyBorder="1" applyAlignment="1">
      <alignment horizontal="center" vertical="center" wrapText="1"/>
    </xf>
    <xf numFmtId="167" fontId="2" fillId="5" borderId="10" xfId="1" applyNumberFormat="1" applyFont="1" applyFill="1" applyBorder="1" applyAlignment="1">
      <alignment horizontal="center" vertical="center" wrapText="1"/>
    </xf>
    <xf numFmtId="167" fontId="2" fillId="5" borderId="10" xfId="0" applyNumberFormat="1" applyFont="1" applyFill="1" applyBorder="1" applyAlignment="1">
      <alignment horizontal="center" vertical="center" wrapText="1"/>
    </xf>
    <xf numFmtId="167" fontId="2" fillId="5" borderId="16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" fontId="2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1" fontId="2" fillId="4" borderId="17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1" fontId="3" fillId="7" borderId="5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2" fontId="2" fillId="5" borderId="11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2" fontId="3" fillId="7" borderId="15" xfId="0" applyNumberFormat="1" applyFont="1" applyFill="1" applyBorder="1" applyAlignment="1">
      <alignment horizontal="center" vertical="center" wrapText="1"/>
    </xf>
    <xf numFmtId="2" fontId="3" fillId="4" borderId="11" xfId="0" applyNumberFormat="1" applyFont="1" applyFill="1" applyBorder="1" applyAlignment="1">
      <alignment horizontal="center" vertical="center" wrapText="1"/>
    </xf>
    <xf numFmtId="43" fontId="0" fillId="0" borderId="0" xfId="1" applyFont="1"/>
    <xf numFmtId="165" fontId="2" fillId="5" borderId="16" xfId="1" applyNumberFormat="1" applyFont="1" applyFill="1" applyBorder="1" applyAlignment="1">
      <alignment horizontal="left" vertical="center" wrapText="1"/>
    </xf>
    <xf numFmtId="165" fontId="3" fillId="7" borderId="10" xfId="1" applyNumberFormat="1" applyFont="1" applyFill="1" applyBorder="1" applyAlignment="1">
      <alignment horizontal="left" vertical="center" wrapText="1"/>
    </xf>
    <xf numFmtId="165" fontId="0" fillId="0" borderId="0" xfId="1" applyNumberFormat="1" applyFont="1" applyAlignment="1">
      <alignment horizontal="left" vertical="center"/>
    </xf>
    <xf numFmtId="165" fontId="3" fillId="3" borderId="10" xfId="1" applyNumberFormat="1" applyFont="1" applyFill="1" applyBorder="1" applyAlignment="1">
      <alignment horizontal="center" vertical="center" wrapText="1"/>
    </xf>
    <xf numFmtId="165" fontId="2" fillId="5" borderId="10" xfId="1" applyNumberFormat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 wrapText="1"/>
    </xf>
    <xf numFmtId="43" fontId="3" fillId="3" borderId="2" xfId="1" applyFont="1" applyFill="1" applyBorder="1" applyAlignment="1">
      <alignment horizontal="left" vertical="center" wrapText="1"/>
    </xf>
    <xf numFmtId="43" fontId="3" fillId="3" borderId="2" xfId="1" applyFont="1" applyFill="1" applyBorder="1" applyAlignment="1">
      <alignment horizontal="center" vertical="center" wrapText="1"/>
    </xf>
    <xf numFmtId="43" fontId="2" fillId="3" borderId="35" xfId="1" applyFont="1" applyFill="1" applyBorder="1" applyAlignment="1">
      <alignment horizontal="center" vertical="center" wrapText="1"/>
    </xf>
    <xf numFmtId="43" fontId="3" fillId="7" borderId="2" xfId="1" applyFont="1" applyFill="1" applyBorder="1" applyAlignment="1">
      <alignment horizontal="center" vertical="center" wrapText="1"/>
    </xf>
    <xf numFmtId="2" fontId="2" fillId="5" borderId="27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168" fontId="0" fillId="0" borderId="0" xfId="0" applyNumberForma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64" fontId="14" fillId="0" borderId="0" xfId="0" applyNumberFormat="1" applyFont="1"/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65" fontId="2" fillId="3" borderId="7" xfId="1" applyNumberFormat="1" applyFont="1" applyFill="1" applyBorder="1" applyAlignment="1">
      <alignment horizontal="center" vertical="center" wrapText="1"/>
    </xf>
    <xf numFmtId="165" fontId="2" fillId="3" borderId="10" xfId="1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8" fontId="2" fillId="5" borderId="2" xfId="1" applyNumberFormat="1" applyFont="1" applyFill="1" applyBorder="1" applyAlignment="1">
      <alignment horizontal="center" vertical="center" wrapText="1"/>
    </xf>
    <xf numFmtId="168" fontId="2" fillId="5" borderId="32" xfId="1" applyNumberFormat="1" applyFont="1" applyFill="1" applyBorder="1" applyAlignment="1">
      <alignment horizontal="center" vertical="center" wrapText="1"/>
    </xf>
    <xf numFmtId="2" fontId="2" fillId="5" borderId="2" xfId="1" applyNumberFormat="1" applyFont="1" applyFill="1" applyBorder="1" applyAlignment="1">
      <alignment horizontal="center" vertical="center" wrapText="1"/>
    </xf>
    <xf numFmtId="169" fontId="2" fillId="5" borderId="32" xfId="1" applyNumberFormat="1" applyFont="1" applyFill="1" applyBorder="1" applyAlignment="1">
      <alignment horizontal="center" vertical="center" wrapText="1"/>
    </xf>
    <xf numFmtId="164" fontId="0" fillId="5" borderId="1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164" fontId="7" fillId="5" borderId="29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170" fontId="5" fillId="5" borderId="10" xfId="0" applyNumberFormat="1" applyFont="1" applyFill="1" applyBorder="1" applyAlignment="1">
      <alignment horizontal="center" vertical="center" wrapText="1"/>
    </xf>
    <xf numFmtId="170" fontId="5" fillId="5" borderId="1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3" fontId="2" fillId="3" borderId="15" xfId="1" applyFont="1" applyFill="1" applyBorder="1" applyAlignment="1">
      <alignment horizontal="center" vertical="center" wrapText="1"/>
    </xf>
    <xf numFmtId="43" fontId="2" fillId="3" borderId="11" xfId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66" fontId="0" fillId="0" borderId="35" xfId="0" applyNumberFormat="1" applyBorder="1" applyAlignment="1">
      <alignment horizontal="center" vertical="center"/>
    </xf>
    <xf numFmtId="166" fontId="0" fillId="0" borderId="36" xfId="0" applyNumberFormat="1" applyBorder="1" applyAlignment="1">
      <alignment horizontal="center" vertical="center"/>
    </xf>
    <xf numFmtId="166" fontId="0" fillId="0" borderId="50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3" fontId="2" fillId="3" borderId="13" xfId="1" applyFont="1" applyFill="1" applyBorder="1" applyAlignment="1">
      <alignment horizontal="center" vertical="center" wrapText="1"/>
    </xf>
    <xf numFmtId="43" fontId="2" fillId="3" borderId="18" xfId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" fillId="6" borderId="47" xfId="0" applyFont="1" applyFill="1" applyBorder="1" applyAlignment="1">
      <alignment horizontal="center" wrapText="1"/>
    </xf>
    <xf numFmtId="0" fontId="1" fillId="6" borderId="48" xfId="0" applyFont="1" applyFill="1" applyBorder="1" applyAlignment="1">
      <alignment horizontal="center" wrapText="1"/>
    </xf>
    <xf numFmtId="0" fontId="1" fillId="6" borderId="49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6" borderId="23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5" fillId="6" borderId="3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164" fontId="0" fillId="0" borderId="37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50" xfId="0" applyNumberFormat="1" applyBorder="1" applyAlignment="1">
      <alignment horizontal="center" vertical="center"/>
    </xf>
    <xf numFmtId="164" fontId="0" fillId="0" borderId="55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top" wrapText="1"/>
    </xf>
    <xf numFmtId="0" fontId="6" fillId="4" borderId="31" xfId="0" applyFont="1" applyFill="1" applyBorder="1" applyAlignment="1">
      <alignment horizontal="center" vertical="top" wrapText="1"/>
    </xf>
    <xf numFmtId="0" fontId="6" fillId="4" borderId="2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619125</xdr:colOff>
      <xdr:row>10</xdr:row>
      <xdr:rowOff>419101</xdr:rowOff>
    </xdr:from>
    <xdr:to>
      <xdr:col>6</xdr:col>
      <xdr:colOff>904875</xdr:colOff>
      <xdr:row>10</xdr:row>
      <xdr:rowOff>638175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C5D973C-32EB-1F0D-6219-5F20B42C3711}"/>
            </a:ext>
          </a:extLst>
        </xdr:cNvPr>
        <xdr:cNvSpPr txBox="1"/>
      </xdr:nvSpPr>
      <xdr:spPr>
        <a:xfrm>
          <a:off x="6115050" y="6600826"/>
          <a:ext cx="285750" cy="219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*</a:t>
          </a:r>
        </a:p>
      </xdr:txBody>
    </xdr:sp>
    <xdr:clientData/>
  </xdr:twoCellAnchor>
  <xdr:twoCellAnchor>
    <xdr:from>
      <xdr:col>10</xdr:col>
      <xdr:colOff>600075</xdr:colOff>
      <xdr:row>10</xdr:row>
      <xdr:rowOff>438150</xdr:rowOff>
    </xdr:from>
    <xdr:to>
      <xdr:col>10</xdr:col>
      <xdr:colOff>828675</xdr:colOff>
      <xdr:row>10</xdr:row>
      <xdr:rowOff>666750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3A1C970A-53F6-6DE7-E24B-241A432AD79D}"/>
            </a:ext>
          </a:extLst>
        </xdr:cNvPr>
        <xdr:cNvSpPr txBox="1"/>
      </xdr:nvSpPr>
      <xdr:spPr>
        <a:xfrm>
          <a:off x="9782175" y="6619875"/>
          <a:ext cx="2286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*</a:t>
          </a:r>
        </a:p>
      </xdr:txBody>
    </xdr:sp>
    <xdr:clientData/>
  </xdr:twoCellAnchor>
  <xdr:twoCellAnchor>
    <xdr:from>
      <xdr:col>14</xdr:col>
      <xdr:colOff>476250</xdr:colOff>
      <xdr:row>10</xdr:row>
      <xdr:rowOff>466725</xdr:rowOff>
    </xdr:from>
    <xdr:to>
      <xdr:col>14</xdr:col>
      <xdr:colOff>704850</xdr:colOff>
      <xdr:row>10</xdr:row>
      <xdr:rowOff>657225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76097B6-0375-FA46-9DCB-99610CD57241}"/>
            </a:ext>
          </a:extLst>
        </xdr:cNvPr>
        <xdr:cNvSpPr txBox="1"/>
      </xdr:nvSpPr>
      <xdr:spPr>
        <a:xfrm>
          <a:off x="13163550" y="6648450"/>
          <a:ext cx="22860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11</xdr:row>
      <xdr:rowOff>447675</xdr:rowOff>
    </xdr:from>
    <xdr:to>
      <xdr:col>6</xdr:col>
      <xdr:colOff>704849</xdr:colOff>
      <xdr:row>11</xdr:row>
      <xdr:rowOff>685800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87EB93D-8714-BA46-AAA1-C8C5257103E9}"/>
            </a:ext>
          </a:extLst>
        </xdr:cNvPr>
        <xdr:cNvSpPr txBox="1"/>
      </xdr:nvSpPr>
      <xdr:spPr>
        <a:xfrm>
          <a:off x="7162800" y="7515225"/>
          <a:ext cx="190499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*</a:t>
          </a:r>
        </a:p>
      </xdr:txBody>
    </xdr:sp>
    <xdr:clientData/>
  </xdr:twoCellAnchor>
  <xdr:twoCellAnchor>
    <xdr:from>
      <xdr:col>10</xdr:col>
      <xdr:colOff>514350</xdr:colOff>
      <xdr:row>11</xdr:row>
      <xdr:rowOff>447675</xdr:rowOff>
    </xdr:from>
    <xdr:to>
      <xdr:col>10</xdr:col>
      <xdr:colOff>742950</xdr:colOff>
      <xdr:row>11</xdr:row>
      <xdr:rowOff>676274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6566B86-0E48-CACC-49F7-18027BC30755}"/>
            </a:ext>
          </a:extLst>
        </xdr:cNvPr>
        <xdr:cNvSpPr txBox="1"/>
      </xdr:nvSpPr>
      <xdr:spPr>
        <a:xfrm>
          <a:off x="10334625" y="7515225"/>
          <a:ext cx="228600" cy="228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*</a:t>
          </a:r>
        </a:p>
      </xdr:txBody>
    </xdr:sp>
    <xdr:clientData/>
  </xdr:twoCellAnchor>
  <xdr:twoCellAnchor>
    <xdr:from>
      <xdr:col>14</xdr:col>
      <xdr:colOff>542925</xdr:colOff>
      <xdr:row>11</xdr:row>
      <xdr:rowOff>390526</xdr:rowOff>
    </xdr:from>
    <xdr:to>
      <xdr:col>14</xdr:col>
      <xdr:colOff>790575</xdr:colOff>
      <xdr:row>11</xdr:row>
      <xdr:rowOff>609600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275C78C8-F21E-4CA5-869F-98012659D216}"/>
            </a:ext>
          </a:extLst>
        </xdr:cNvPr>
        <xdr:cNvSpPr txBox="1"/>
      </xdr:nvSpPr>
      <xdr:spPr>
        <a:xfrm>
          <a:off x="13668375" y="7458076"/>
          <a:ext cx="247650" cy="219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*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552449</xdr:colOff>
      <xdr:row>11</xdr:row>
      <xdr:rowOff>266700</xdr:rowOff>
    </xdr:from>
    <xdr:to>
      <xdr:col>6</xdr:col>
      <xdr:colOff>828674</xdr:colOff>
      <xdr:row>11</xdr:row>
      <xdr:rowOff>476250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29B96AC-066B-2655-B877-B46361D25476}"/>
            </a:ext>
          </a:extLst>
        </xdr:cNvPr>
        <xdr:cNvSpPr txBox="1"/>
      </xdr:nvSpPr>
      <xdr:spPr>
        <a:xfrm>
          <a:off x="7086599" y="5591175"/>
          <a:ext cx="2762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*</a:t>
          </a:r>
        </a:p>
      </xdr:txBody>
    </xdr:sp>
    <xdr:clientData/>
  </xdr:twoCellAnchor>
  <xdr:twoCellAnchor>
    <xdr:from>
      <xdr:col>10</xdr:col>
      <xdr:colOff>533401</xdr:colOff>
      <xdr:row>11</xdr:row>
      <xdr:rowOff>247650</xdr:rowOff>
    </xdr:from>
    <xdr:to>
      <xdr:col>10</xdr:col>
      <xdr:colOff>723901</xdr:colOff>
      <xdr:row>11</xdr:row>
      <xdr:rowOff>476250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BFBED5AB-E291-0A4B-C14F-CA9874D3163D}"/>
            </a:ext>
          </a:extLst>
        </xdr:cNvPr>
        <xdr:cNvSpPr txBox="1"/>
      </xdr:nvSpPr>
      <xdr:spPr>
        <a:xfrm>
          <a:off x="10648951" y="5572125"/>
          <a:ext cx="1905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*</a:t>
          </a:r>
        </a:p>
      </xdr:txBody>
    </xdr:sp>
    <xdr:clientData/>
  </xdr:twoCellAnchor>
  <xdr:twoCellAnchor>
    <xdr:from>
      <xdr:col>14</xdr:col>
      <xdr:colOff>466724</xdr:colOff>
      <xdr:row>11</xdr:row>
      <xdr:rowOff>209550</xdr:rowOff>
    </xdr:from>
    <xdr:to>
      <xdr:col>14</xdr:col>
      <xdr:colOff>704849</xdr:colOff>
      <xdr:row>11</xdr:row>
      <xdr:rowOff>428625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C2A7071-779D-A725-D862-ED051318B73A}"/>
            </a:ext>
          </a:extLst>
        </xdr:cNvPr>
        <xdr:cNvSpPr txBox="1"/>
      </xdr:nvSpPr>
      <xdr:spPr>
        <a:xfrm>
          <a:off x="13868399" y="5534025"/>
          <a:ext cx="238125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*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11</xdr:row>
      <xdr:rowOff>238124</xdr:rowOff>
    </xdr:from>
    <xdr:to>
      <xdr:col>6</xdr:col>
      <xdr:colOff>942975</xdr:colOff>
      <xdr:row>11</xdr:row>
      <xdr:rowOff>457199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AA81A63-39EF-8468-8FD2-A41DC942326F}"/>
            </a:ext>
          </a:extLst>
        </xdr:cNvPr>
        <xdr:cNvSpPr txBox="1"/>
      </xdr:nvSpPr>
      <xdr:spPr>
        <a:xfrm>
          <a:off x="7353300" y="5562599"/>
          <a:ext cx="26670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*</a:t>
          </a:r>
        </a:p>
      </xdr:txBody>
    </xdr:sp>
    <xdr:clientData/>
  </xdr:twoCellAnchor>
  <xdr:twoCellAnchor>
    <xdr:from>
      <xdr:col>10</xdr:col>
      <xdr:colOff>619125</xdr:colOff>
      <xdr:row>11</xdr:row>
      <xdr:rowOff>266700</xdr:rowOff>
    </xdr:from>
    <xdr:to>
      <xdr:col>10</xdr:col>
      <xdr:colOff>876300</xdr:colOff>
      <xdr:row>11</xdr:row>
      <xdr:rowOff>476250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E37F4E36-C1EF-04E1-9E28-C272B2F99D51}"/>
            </a:ext>
          </a:extLst>
        </xdr:cNvPr>
        <xdr:cNvSpPr txBox="1"/>
      </xdr:nvSpPr>
      <xdr:spPr>
        <a:xfrm>
          <a:off x="11153775" y="5591175"/>
          <a:ext cx="25717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"/>
  <sheetViews>
    <sheetView tabSelected="1" zoomScale="80" zoomScaleNormal="80" workbookViewId="0">
      <selection activeCell="I7" sqref="I7"/>
    </sheetView>
  </sheetViews>
  <sheetFormatPr defaultRowHeight="15" x14ac:dyDescent="0.25"/>
  <cols>
    <col min="2" max="2" width="2.85546875" customWidth="1"/>
    <col min="3" max="3" width="9.5703125" style="1" bestFit="1" customWidth="1"/>
    <col min="4" max="4" width="29" customWidth="1"/>
    <col min="5" max="5" width="22.28515625" style="169" customWidth="1"/>
    <col min="6" max="6" width="9.5703125" style="176" bestFit="1" customWidth="1"/>
    <col min="7" max="7" width="15.7109375" style="2" customWidth="1"/>
    <col min="8" max="8" width="13.7109375" customWidth="1"/>
    <col min="9" max="9" width="17" style="184" customWidth="1"/>
    <col min="10" max="10" width="8.85546875" style="2"/>
    <col min="11" max="11" width="14.140625" style="2" customWidth="1"/>
    <col min="12" max="12" width="13.5703125" style="181" customWidth="1"/>
    <col min="13" max="13" width="12.42578125" customWidth="1"/>
    <col min="14" max="14" width="12.42578125" style="2" customWidth="1"/>
    <col min="15" max="15" width="11.5703125" style="2" customWidth="1"/>
    <col min="16" max="16" width="13.5703125" customWidth="1"/>
    <col min="18" max="18" width="9.85546875" bestFit="1" customWidth="1"/>
    <col min="20" max="20" width="13.42578125" bestFit="1" customWidth="1"/>
    <col min="22" max="22" width="17.42578125" customWidth="1"/>
    <col min="25" max="25" width="14" customWidth="1"/>
  </cols>
  <sheetData>
    <row r="1" spans="3:25" ht="15" customHeight="1" x14ac:dyDescent="0.25">
      <c r="E1" s="287" t="s">
        <v>0</v>
      </c>
      <c r="F1" s="287"/>
      <c r="G1" s="287"/>
      <c r="H1" s="287"/>
      <c r="I1" s="287" t="s">
        <v>1</v>
      </c>
      <c r="J1" s="287"/>
      <c r="K1" s="287"/>
      <c r="L1" s="287"/>
      <c r="M1" s="287" t="s">
        <v>2</v>
      </c>
      <c r="N1" s="287"/>
      <c r="O1" s="287"/>
      <c r="P1" s="287"/>
      <c r="R1" s="274" t="s">
        <v>3</v>
      </c>
      <c r="S1" s="274"/>
      <c r="T1" s="274"/>
      <c r="U1" s="274"/>
      <c r="V1" s="274"/>
      <c r="W1" s="274"/>
      <c r="X1" s="274"/>
      <c r="Y1" s="274"/>
    </row>
    <row r="2" spans="3:25" x14ac:dyDescent="0.25">
      <c r="C2" s="225" t="s">
        <v>4</v>
      </c>
      <c r="D2" s="226"/>
      <c r="E2" s="241" t="s">
        <v>5</v>
      </c>
      <c r="F2" s="242"/>
      <c r="G2" s="242"/>
      <c r="H2" s="243"/>
      <c r="I2" s="233" t="s">
        <v>6</v>
      </c>
      <c r="J2" s="234"/>
      <c r="K2" s="234"/>
      <c r="L2" s="235"/>
      <c r="M2" s="227" t="s">
        <v>7</v>
      </c>
      <c r="N2" s="228"/>
      <c r="O2" s="228"/>
      <c r="P2" s="229"/>
      <c r="R2" s="274"/>
      <c r="S2" s="274"/>
      <c r="T2" s="274"/>
      <c r="U2" s="274"/>
      <c r="V2" s="274"/>
      <c r="W2" s="274"/>
      <c r="X2" s="274"/>
      <c r="Y2" s="274"/>
    </row>
    <row r="3" spans="3:25" x14ac:dyDescent="0.25">
      <c r="C3" s="3" t="s">
        <v>8</v>
      </c>
      <c r="D3" s="142" t="s">
        <v>9</v>
      </c>
      <c r="E3" s="160" t="s">
        <v>10</v>
      </c>
      <c r="F3" s="170" t="s">
        <v>11</v>
      </c>
      <c r="G3" s="19" t="s">
        <v>12</v>
      </c>
      <c r="H3" s="8" t="s">
        <v>13</v>
      </c>
      <c r="I3" s="207" t="s">
        <v>14</v>
      </c>
      <c r="J3" s="17" t="s">
        <v>15</v>
      </c>
      <c r="K3" s="17" t="s">
        <v>16</v>
      </c>
      <c r="L3" s="187" t="s">
        <v>17</v>
      </c>
      <c r="M3" s="13" t="s">
        <v>18</v>
      </c>
      <c r="N3" s="14" t="s">
        <v>19</v>
      </c>
      <c r="O3" s="14" t="s">
        <v>20</v>
      </c>
      <c r="P3" s="20" t="s">
        <v>21</v>
      </c>
      <c r="R3" s="274"/>
      <c r="S3" s="274"/>
      <c r="T3" s="274"/>
      <c r="U3" s="274"/>
      <c r="V3" s="274"/>
      <c r="W3" s="274"/>
      <c r="X3" s="274"/>
      <c r="Y3" s="274"/>
    </row>
    <row r="4" spans="3:25" ht="43.5" x14ac:dyDescent="0.25">
      <c r="C4" s="59" t="s">
        <v>22</v>
      </c>
      <c r="D4" s="143" t="s">
        <v>23</v>
      </c>
      <c r="E4" s="161" t="s">
        <v>24</v>
      </c>
      <c r="F4" s="172" t="s">
        <v>25</v>
      </c>
      <c r="G4" s="4" t="s">
        <v>26</v>
      </c>
      <c r="H4" s="9" t="s">
        <v>27</v>
      </c>
      <c r="I4" s="185" t="s">
        <v>24</v>
      </c>
      <c r="J4" s="5" t="s">
        <v>25</v>
      </c>
      <c r="K4" s="5" t="s">
        <v>26</v>
      </c>
      <c r="L4" s="188" t="s">
        <v>27</v>
      </c>
      <c r="M4" s="146" t="s">
        <v>24</v>
      </c>
      <c r="N4" s="29" t="s">
        <v>25</v>
      </c>
      <c r="O4" s="29" t="s">
        <v>26</v>
      </c>
      <c r="P4" s="147" t="s">
        <v>27</v>
      </c>
      <c r="R4" s="274"/>
      <c r="S4" s="274"/>
      <c r="T4" s="274"/>
      <c r="U4" s="274"/>
      <c r="V4" s="274"/>
      <c r="W4" s="274"/>
      <c r="X4" s="274"/>
      <c r="Y4" s="274"/>
    </row>
    <row r="5" spans="3:25" ht="18" customHeight="1" x14ac:dyDescent="0.25">
      <c r="C5" s="239" t="s">
        <v>28</v>
      </c>
      <c r="D5" s="240"/>
      <c r="E5" s="238"/>
      <c r="F5" s="239"/>
      <c r="G5" s="239"/>
      <c r="H5" s="10" t="s">
        <v>29</v>
      </c>
      <c r="I5" s="230"/>
      <c r="J5" s="231"/>
      <c r="K5" s="232"/>
      <c r="L5" s="189" t="s">
        <v>30</v>
      </c>
      <c r="M5" s="236"/>
      <c r="N5" s="237"/>
      <c r="O5" s="237"/>
      <c r="P5" s="147" t="s">
        <v>31</v>
      </c>
      <c r="R5" s="274"/>
      <c r="S5" s="274"/>
      <c r="T5" s="274"/>
      <c r="U5" s="274"/>
      <c r="V5" s="274"/>
      <c r="W5" s="274"/>
      <c r="X5" s="274"/>
      <c r="Y5" s="274"/>
    </row>
    <row r="6" spans="3:25" ht="81" customHeight="1" x14ac:dyDescent="0.25">
      <c r="C6" s="3" t="s">
        <v>32</v>
      </c>
      <c r="D6" s="144" t="s">
        <v>33</v>
      </c>
      <c r="E6" s="166"/>
      <c r="F6" s="170">
        <v>250</v>
      </c>
      <c r="G6" s="170">
        <v>386</v>
      </c>
      <c r="H6" s="177">
        <f>E6*F6*G6</f>
        <v>0</v>
      </c>
      <c r="I6" s="186"/>
      <c r="J6" s="17">
        <v>350</v>
      </c>
      <c r="K6" s="208">
        <v>386</v>
      </c>
      <c r="L6" s="211">
        <f t="shared" ref="L6:L15" si="0">I6*J6*K6</f>
        <v>0</v>
      </c>
      <c r="M6" s="148"/>
      <c r="N6" s="14">
        <v>350</v>
      </c>
      <c r="O6" s="14">
        <v>386</v>
      </c>
      <c r="P6" s="177">
        <f>M6*N6*O6</f>
        <v>0</v>
      </c>
      <c r="R6" s="272" t="s">
        <v>34</v>
      </c>
      <c r="S6" s="273"/>
      <c r="T6" s="273"/>
      <c r="U6" s="273"/>
      <c r="V6" s="273"/>
    </row>
    <row r="7" spans="3:25" ht="60" x14ac:dyDescent="0.25">
      <c r="C7" s="3" t="s">
        <v>35</v>
      </c>
      <c r="D7" s="144" t="s">
        <v>36</v>
      </c>
      <c r="E7" s="167"/>
      <c r="F7" s="170">
        <v>250</v>
      </c>
      <c r="G7" s="170">
        <v>100</v>
      </c>
      <c r="H7" s="177">
        <f>E7*F7*G7</f>
        <v>0</v>
      </c>
      <c r="I7" s="156"/>
      <c r="J7" s="17">
        <v>350</v>
      </c>
      <c r="K7" s="17">
        <v>100</v>
      </c>
      <c r="L7" s="211">
        <f t="shared" si="0"/>
        <v>0</v>
      </c>
      <c r="M7" s="148"/>
      <c r="N7" s="14">
        <v>350</v>
      </c>
      <c r="O7" s="14">
        <v>100</v>
      </c>
      <c r="P7" s="177">
        <f t="shared" ref="P7:P15" si="1">M7*N7*O7</f>
        <v>0</v>
      </c>
      <c r="R7" s="273"/>
      <c r="S7" s="273"/>
      <c r="T7" s="273"/>
      <c r="U7" s="273"/>
      <c r="V7" s="273"/>
    </row>
    <row r="8" spans="3:25" ht="75" x14ac:dyDescent="0.25">
      <c r="C8" s="3" t="s">
        <v>37</v>
      </c>
      <c r="D8" s="144" t="s">
        <v>38</v>
      </c>
      <c r="E8" s="167"/>
      <c r="F8" s="170">
        <v>250</v>
      </c>
      <c r="G8" s="170">
        <v>100</v>
      </c>
      <c r="H8" s="177">
        <f>E8*F8*G8</f>
        <v>0</v>
      </c>
      <c r="I8" s="156"/>
      <c r="J8" s="17">
        <v>350</v>
      </c>
      <c r="K8" s="17">
        <v>100</v>
      </c>
      <c r="L8" s="209">
        <f t="shared" si="0"/>
        <v>0</v>
      </c>
      <c r="M8" s="148"/>
      <c r="N8" s="14">
        <v>350</v>
      </c>
      <c r="O8" s="14">
        <v>100</v>
      </c>
      <c r="P8" s="177">
        <f t="shared" si="1"/>
        <v>0</v>
      </c>
    </row>
    <row r="9" spans="3:25" ht="63" customHeight="1" x14ac:dyDescent="0.25">
      <c r="C9" s="3" t="s">
        <v>39</v>
      </c>
      <c r="D9" s="144" t="s">
        <v>40</v>
      </c>
      <c r="E9" s="167"/>
      <c r="F9" s="170">
        <v>250</v>
      </c>
      <c r="G9" s="170">
        <v>100</v>
      </c>
      <c r="H9" s="177">
        <f t="shared" ref="H9:H15" si="2">E9*F9*G9</f>
        <v>0</v>
      </c>
      <c r="I9" s="156"/>
      <c r="J9" s="17">
        <v>350</v>
      </c>
      <c r="K9" s="17">
        <v>100</v>
      </c>
      <c r="L9" s="211">
        <f t="shared" si="0"/>
        <v>0</v>
      </c>
      <c r="M9" s="148"/>
      <c r="N9" s="14">
        <v>350</v>
      </c>
      <c r="O9" s="14">
        <v>100</v>
      </c>
      <c r="P9" s="177">
        <f t="shared" si="1"/>
        <v>0</v>
      </c>
      <c r="S9" s="194"/>
    </row>
    <row r="10" spans="3:25" ht="101.25" x14ac:dyDescent="0.25">
      <c r="C10" s="3" t="s">
        <v>41</v>
      </c>
      <c r="D10" s="144" t="s">
        <v>42</v>
      </c>
      <c r="E10" s="167"/>
      <c r="F10" s="170">
        <v>300</v>
      </c>
      <c r="G10" s="170">
        <v>1</v>
      </c>
      <c r="H10" s="177">
        <f t="shared" si="2"/>
        <v>0</v>
      </c>
      <c r="I10" s="156"/>
      <c r="J10" s="17">
        <v>500</v>
      </c>
      <c r="K10" s="17">
        <v>1</v>
      </c>
      <c r="L10" s="211">
        <f t="shared" si="0"/>
        <v>0</v>
      </c>
      <c r="M10" s="148"/>
      <c r="N10" s="14">
        <v>500</v>
      </c>
      <c r="O10" s="14">
        <v>1</v>
      </c>
      <c r="P10" s="177">
        <f t="shared" si="1"/>
        <v>0</v>
      </c>
      <c r="Q10" s="2"/>
      <c r="R10" s="195"/>
      <c r="S10" s="2"/>
      <c r="T10" s="195"/>
      <c r="U10" s="2"/>
      <c r="V10" s="195"/>
    </row>
    <row r="11" spans="3:25" ht="101.25" x14ac:dyDescent="0.25">
      <c r="C11" s="3" t="s">
        <v>43</v>
      </c>
      <c r="D11" s="144" t="s">
        <v>44</v>
      </c>
      <c r="E11" s="167"/>
      <c r="F11" s="170">
        <v>250</v>
      </c>
      <c r="G11" s="170">
        <v>14</v>
      </c>
      <c r="H11" s="177">
        <f t="shared" si="2"/>
        <v>0</v>
      </c>
      <c r="I11" s="156"/>
      <c r="J11" s="17">
        <v>350</v>
      </c>
      <c r="K11" s="17">
        <v>14</v>
      </c>
      <c r="L11" s="209">
        <f t="shared" si="0"/>
        <v>0</v>
      </c>
      <c r="M11" s="148"/>
      <c r="N11" s="14">
        <v>350</v>
      </c>
      <c r="O11" s="14">
        <v>14</v>
      </c>
      <c r="P11" s="177">
        <f t="shared" si="1"/>
        <v>0</v>
      </c>
      <c r="Q11" s="2"/>
      <c r="R11" s="195"/>
      <c r="S11" s="2"/>
      <c r="T11" s="195"/>
      <c r="U11" s="2"/>
      <c r="V11" s="195"/>
    </row>
    <row r="12" spans="3:25" ht="72.75" x14ac:dyDescent="0.25">
      <c r="C12" s="3" t="s">
        <v>45</v>
      </c>
      <c r="D12" s="144" t="s">
        <v>46</v>
      </c>
      <c r="E12" s="167"/>
      <c r="F12" s="170">
        <v>250</v>
      </c>
      <c r="G12" s="170">
        <v>1</v>
      </c>
      <c r="H12" s="177">
        <f t="shared" si="2"/>
        <v>0</v>
      </c>
      <c r="I12" s="156"/>
      <c r="J12" s="17">
        <v>350</v>
      </c>
      <c r="K12" s="17">
        <v>1</v>
      </c>
      <c r="L12" s="209">
        <f t="shared" si="0"/>
        <v>0</v>
      </c>
      <c r="M12" s="148"/>
      <c r="N12" s="14">
        <v>350</v>
      </c>
      <c r="O12" s="14">
        <v>1</v>
      </c>
      <c r="P12" s="177">
        <f t="shared" si="1"/>
        <v>0</v>
      </c>
      <c r="Q12" s="2"/>
      <c r="R12" s="195"/>
      <c r="S12" s="2"/>
      <c r="T12" s="195"/>
      <c r="U12" s="2"/>
      <c r="V12" s="195"/>
    </row>
    <row r="13" spans="3:25" ht="74.25" x14ac:dyDescent="0.25">
      <c r="C13" s="3" t="s">
        <v>47</v>
      </c>
      <c r="D13" s="144" t="s">
        <v>48</v>
      </c>
      <c r="E13" s="167"/>
      <c r="F13" s="170">
        <v>250</v>
      </c>
      <c r="G13" s="170">
        <v>1</v>
      </c>
      <c r="H13" s="177">
        <f t="shared" si="2"/>
        <v>0</v>
      </c>
      <c r="I13" s="156"/>
      <c r="J13" s="17">
        <v>350</v>
      </c>
      <c r="K13" s="17">
        <v>1</v>
      </c>
      <c r="L13" s="209">
        <f t="shared" si="0"/>
        <v>0</v>
      </c>
      <c r="M13" s="148"/>
      <c r="N13" s="14">
        <v>350</v>
      </c>
      <c r="O13" s="14">
        <v>1</v>
      </c>
      <c r="P13" s="177">
        <f t="shared" si="1"/>
        <v>0</v>
      </c>
      <c r="Q13" s="288"/>
      <c r="R13" s="289"/>
      <c r="S13" s="289"/>
      <c r="T13" s="196"/>
      <c r="U13" s="196"/>
      <c r="V13" s="196"/>
    </row>
    <row r="14" spans="3:25" ht="75" x14ac:dyDescent="0.25">
      <c r="C14" s="3" t="s">
        <v>49</v>
      </c>
      <c r="D14" s="144" t="s">
        <v>50</v>
      </c>
      <c r="E14" s="167"/>
      <c r="F14" s="170">
        <v>50</v>
      </c>
      <c r="G14" s="170">
        <v>1</v>
      </c>
      <c r="H14" s="177">
        <f t="shared" si="2"/>
        <v>0</v>
      </c>
      <c r="I14" s="156"/>
      <c r="J14" s="17">
        <v>50</v>
      </c>
      <c r="K14" s="17">
        <v>1</v>
      </c>
      <c r="L14" s="209">
        <f t="shared" si="0"/>
        <v>0</v>
      </c>
      <c r="M14" s="148"/>
      <c r="N14" s="14">
        <v>50</v>
      </c>
      <c r="O14" s="14">
        <v>1</v>
      </c>
      <c r="P14" s="177">
        <f t="shared" si="1"/>
        <v>0</v>
      </c>
    </row>
    <row r="15" spans="3:25" ht="60" thickBot="1" x14ac:dyDescent="0.3">
      <c r="C15" s="3" t="s">
        <v>51</v>
      </c>
      <c r="D15" s="144" t="s">
        <v>52</v>
      </c>
      <c r="E15" s="168"/>
      <c r="F15" s="173">
        <v>250</v>
      </c>
      <c r="G15" s="173">
        <v>1</v>
      </c>
      <c r="H15" s="177">
        <f t="shared" si="2"/>
        <v>0</v>
      </c>
      <c r="I15" s="182"/>
      <c r="J15" s="23">
        <v>350</v>
      </c>
      <c r="K15" s="23">
        <v>1</v>
      </c>
      <c r="L15" s="210">
        <f t="shared" si="0"/>
        <v>0</v>
      </c>
      <c r="M15" s="149"/>
      <c r="N15" s="21">
        <v>350</v>
      </c>
      <c r="O15" s="21">
        <v>1</v>
      </c>
      <c r="P15" s="177">
        <f t="shared" si="1"/>
        <v>0</v>
      </c>
    </row>
    <row r="16" spans="3:25" x14ac:dyDescent="0.25">
      <c r="C16" s="3" t="s">
        <v>8</v>
      </c>
      <c r="D16" s="60" t="s">
        <v>9</v>
      </c>
      <c r="E16" s="162" t="s">
        <v>10</v>
      </c>
      <c r="F16" s="174" t="s">
        <v>11</v>
      </c>
      <c r="G16" s="83" t="s">
        <v>12</v>
      </c>
      <c r="H16" s="178" t="s">
        <v>13</v>
      </c>
      <c r="I16" s="206" t="s">
        <v>14</v>
      </c>
      <c r="J16" s="133" t="s">
        <v>15</v>
      </c>
      <c r="K16" s="133" t="s">
        <v>16</v>
      </c>
      <c r="L16" s="190" t="s">
        <v>17</v>
      </c>
      <c r="M16" s="135" t="s">
        <v>18</v>
      </c>
      <c r="N16" s="136" t="s">
        <v>19</v>
      </c>
      <c r="O16" s="136" t="s">
        <v>20</v>
      </c>
      <c r="P16" s="137" t="s">
        <v>21</v>
      </c>
    </row>
    <row r="17" spans="1:16" ht="57.75" x14ac:dyDescent="0.25">
      <c r="C17" s="7" t="s">
        <v>22</v>
      </c>
      <c r="D17" s="145" t="s">
        <v>23</v>
      </c>
      <c r="E17" s="163" t="s">
        <v>53</v>
      </c>
      <c r="F17" s="175" t="s">
        <v>25</v>
      </c>
      <c r="G17" s="6" t="s">
        <v>54</v>
      </c>
      <c r="H17" s="179" t="s">
        <v>27</v>
      </c>
      <c r="I17" s="183" t="s">
        <v>55</v>
      </c>
      <c r="J17" s="7" t="s">
        <v>25</v>
      </c>
      <c r="K17" s="7" t="s">
        <v>54</v>
      </c>
      <c r="L17" s="191" t="s">
        <v>27</v>
      </c>
      <c r="M17" s="11" t="s">
        <v>55</v>
      </c>
      <c r="N17" s="7" t="s">
        <v>25</v>
      </c>
      <c r="O17" s="7" t="s">
        <v>54</v>
      </c>
      <c r="P17" s="12" t="s">
        <v>27</v>
      </c>
    </row>
    <row r="18" spans="1:16" x14ac:dyDescent="0.25">
      <c r="C18" s="244" t="s">
        <v>56</v>
      </c>
      <c r="D18" s="245"/>
      <c r="E18" s="248"/>
      <c r="F18" s="249"/>
      <c r="G18" s="250"/>
      <c r="H18" s="180" t="s">
        <v>57</v>
      </c>
      <c r="I18" s="230"/>
      <c r="J18" s="231"/>
      <c r="K18" s="232"/>
      <c r="L18" s="189" t="s">
        <v>14</v>
      </c>
      <c r="M18" s="263"/>
      <c r="N18" s="264"/>
      <c r="O18" s="265"/>
      <c r="P18" s="147" t="s">
        <v>18</v>
      </c>
    </row>
    <row r="19" spans="1:16" ht="162.75" x14ac:dyDescent="0.25">
      <c r="C19" s="3" t="s">
        <v>58</v>
      </c>
      <c r="D19" s="142" t="s">
        <v>59</v>
      </c>
      <c r="E19" s="167"/>
      <c r="F19" s="170" t="s">
        <v>60</v>
      </c>
      <c r="G19" s="19" t="s">
        <v>60</v>
      </c>
      <c r="H19" s="177">
        <f>E19</f>
        <v>0</v>
      </c>
      <c r="I19" s="156"/>
      <c r="J19" s="17" t="s">
        <v>60</v>
      </c>
      <c r="K19" s="17" t="s">
        <v>60</v>
      </c>
      <c r="L19" s="211">
        <f>I19</f>
        <v>0</v>
      </c>
      <c r="M19" s="157"/>
      <c r="N19" s="14" t="s">
        <v>60</v>
      </c>
      <c r="O19" s="14" t="s">
        <v>60</v>
      </c>
      <c r="P19" s="177">
        <f>M19</f>
        <v>0</v>
      </c>
    </row>
    <row r="20" spans="1:16" ht="164.25" thickBot="1" x14ac:dyDescent="0.3">
      <c r="C20" s="3" t="s">
        <v>61</v>
      </c>
      <c r="D20" s="142" t="s">
        <v>62</v>
      </c>
      <c r="E20" s="168"/>
      <c r="F20" s="173" t="s">
        <v>60</v>
      </c>
      <c r="G20" s="22" t="s">
        <v>60</v>
      </c>
      <c r="H20" s="192">
        <f>E20</f>
        <v>0</v>
      </c>
      <c r="I20" s="182"/>
      <c r="J20" s="23" t="s">
        <v>60</v>
      </c>
      <c r="K20" s="23" t="s">
        <v>60</v>
      </c>
      <c r="L20" s="212">
        <f>I20</f>
        <v>0</v>
      </c>
      <c r="M20" s="158"/>
      <c r="N20" s="21" t="s">
        <v>60</v>
      </c>
      <c r="O20" s="21" t="s">
        <v>60</v>
      </c>
      <c r="P20" s="192">
        <f>M20</f>
        <v>0</v>
      </c>
    </row>
    <row r="21" spans="1:16" ht="14.45" customHeight="1" x14ac:dyDescent="0.25">
      <c r="B21" s="2"/>
      <c r="C21" s="2"/>
      <c r="E21" s="246" t="s">
        <v>63</v>
      </c>
      <c r="F21" s="247"/>
      <c r="G21" s="247"/>
      <c r="H21" s="255" t="s">
        <v>64</v>
      </c>
      <c r="I21" s="259" t="s">
        <v>65</v>
      </c>
      <c r="J21" s="260"/>
      <c r="K21" s="260"/>
      <c r="L21" s="257" t="s">
        <v>66</v>
      </c>
      <c r="M21" s="253" t="s">
        <v>67</v>
      </c>
      <c r="N21" s="254"/>
      <c r="O21" s="254"/>
      <c r="P21" s="251" t="s">
        <v>68</v>
      </c>
    </row>
    <row r="22" spans="1:16" ht="55.15" customHeight="1" x14ac:dyDescent="0.25">
      <c r="B22" s="2"/>
      <c r="C22"/>
      <c r="E22" s="238"/>
      <c r="F22" s="239"/>
      <c r="G22" s="239"/>
      <c r="H22" s="256"/>
      <c r="I22" s="261"/>
      <c r="J22" s="262"/>
      <c r="K22" s="262"/>
      <c r="L22" s="258"/>
      <c r="M22" s="236"/>
      <c r="N22" s="237"/>
      <c r="O22" s="237"/>
      <c r="P22" s="252"/>
    </row>
    <row r="23" spans="1:16" ht="15" customHeight="1" x14ac:dyDescent="0.25">
      <c r="A23" s="159"/>
      <c r="B23" s="2"/>
      <c r="C23"/>
      <c r="E23" s="238" t="s">
        <v>69</v>
      </c>
      <c r="F23" s="239"/>
      <c r="G23" s="239"/>
      <c r="H23" s="285" t="s">
        <v>70</v>
      </c>
      <c r="I23" s="261" t="s">
        <v>69</v>
      </c>
      <c r="J23" s="262"/>
      <c r="K23" s="262"/>
      <c r="L23" s="277" t="s">
        <v>71</v>
      </c>
      <c r="M23" s="236" t="s">
        <v>69</v>
      </c>
      <c r="N23" s="237"/>
      <c r="O23" s="237"/>
      <c r="P23" s="281" t="s">
        <v>72</v>
      </c>
    </row>
    <row r="24" spans="1:16" ht="27.6" customHeight="1" thickBot="1" x14ac:dyDescent="0.3">
      <c r="A24" s="171"/>
      <c r="C24" s="159"/>
      <c r="E24" s="275"/>
      <c r="F24" s="276"/>
      <c r="G24" s="276"/>
      <c r="H24" s="286"/>
      <c r="I24" s="279"/>
      <c r="J24" s="280"/>
      <c r="K24" s="280"/>
      <c r="L24" s="278"/>
      <c r="M24" s="283"/>
      <c r="N24" s="284"/>
      <c r="O24" s="284"/>
      <c r="P24" s="282"/>
    </row>
    <row r="25" spans="1:16" x14ac:dyDescent="0.25">
      <c r="A25" s="171"/>
      <c r="C25"/>
    </row>
    <row r="26" spans="1:16" ht="15.75" thickBot="1" x14ac:dyDescent="0.3"/>
    <row r="27" spans="1:16" ht="69" customHeight="1" x14ac:dyDescent="0.25">
      <c r="E27" s="164" t="s">
        <v>73</v>
      </c>
      <c r="F27" s="266"/>
      <c r="G27" s="267"/>
      <c r="H27" s="268"/>
    </row>
    <row r="28" spans="1:16" ht="45.75" thickBot="1" x14ac:dyDescent="0.3">
      <c r="E28" s="165" t="s">
        <v>74</v>
      </c>
      <c r="F28" s="269">
        <f>F27*1.05</f>
        <v>0</v>
      </c>
      <c r="G28" s="270"/>
      <c r="H28" s="271"/>
    </row>
  </sheetData>
  <protectedRanges>
    <protectedRange sqref="F27:H28" name="Rozstęp10"/>
    <protectedRange sqref="P21:P24" name="Rozstęp9"/>
    <protectedRange sqref="L21:L24" name="Rozstęp8"/>
    <protectedRange sqref="H21:H24" name="Rozstęp7"/>
    <protectedRange sqref="M19:M20" name="Rozstęp6"/>
    <protectedRange sqref="I19:I20" name="Rozstęp5"/>
    <protectedRange sqref="E19:E20" name="Rozstęp4"/>
    <protectedRange sqref="M6:M15" name="Rozstęp3"/>
    <protectedRange sqref="I6:I15" name="Rozstęp2"/>
    <protectedRange sqref="E6:E15" name="Rozstęp1"/>
  </protectedRanges>
  <mergeCells count="32">
    <mergeCell ref="F27:H27"/>
    <mergeCell ref="F28:H28"/>
    <mergeCell ref="R6:V7"/>
    <mergeCell ref="R1:Y5"/>
    <mergeCell ref="E23:G24"/>
    <mergeCell ref="L23:L24"/>
    <mergeCell ref="I23:K24"/>
    <mergeCell ref="P23:P24"/>
    <mergeCell ref="M23:O24"/>
    <mergeCell ref="H23:H24"/>
    <mergeCell ref="E1:H1"/>
    <mergeCell ref="I1:L1"/>
    <mergeCell ref="M1:P1"/>
    <mergeCell ref="Q13:S13"/>
    <mergeCell ref="C18:D18"/>
    <mergeCell ref="E21:G22"/>
    <mergeCell ref="E18:G18"/>
    <mergeCell ref="I18:K18"/>
    <mergeCell ref="P21:P22"/>
    <mergeCell ref="M21:O22"/>
    <mergeCell ref="H21:H22"/>
    <mergeCell ref="L21:L22"/>
    <mergeCell ref="I21:K22"/>
    <mergeCell ref="M18:O18"/>
    <mergeCell ref="C2:D2"/>
    <mergeCell ref="M2:P2"/>
    <mergeCell ref="I5:K5"/>
    <mergeCell ref="I2:L2"/>
    <mergeCell ref="M5:O5"/>
    <mergeCell ref="E5:G5"/>
    <mergeCell ref="C5:D5"/>
    <mergeCell ref="E2:H2"/>
  </mergeCells>
  <pageMargins left="0.7" right="0.7" top="0.75" bottom="0.75" header="0.3" footer="0.3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9"/>
  <sheetViews>
    <sheetView zoomScale="80" zoomScaleNormal="80" workbookViewId="0">
      <selection activeCell="G21" sqref="G21"/>
    </sheetView>
  </sheetViews>
  <sheetFormatPr defaultRowHeight="15" x14ac:dyDescent="0.25"/>
  <cols>
    <col min="1" max="2" width="10.85546875" bestFit="1" customWidth="1"/>
    <col min="3" max="3" width="9.140625" style="2" customWidth="1"/>
    <col min="4" max="4" width="33.140625" style="24" customWidth="1"/>
    <col min="5" max="5" width="14.140625" style="2" customWidth="1"/>
    <col min="6" max="6" width="21.5703125" style="2" customWidth="1"/>
    <col min="7" max="7" width="12.28515625" style="2" customWidth="1"/>
    <col min="8" max="8" width="11.85546875" style="2" customWidth="1"/>
    <col min="9" max="9" width="12.7109375" customWidth="1"/>
    <col min="10" max="10" width="10.7109375" style="1" customWidth="1"/>
    <col min="11" max="11" width="12.7109375" style="1" customWidth="1"/>
    <col min="12" max="12" width="12.140625" customWidth="1"/>
    <col min="13" max="13" width="15.5703125" customWidth="1"/>
    <col min="14" max="14" width="9.140625" style="2"/>
    <col min="15" max="15" width="14.28515625" style="2" customWidth="1"/>
    <col min="16" max="16" width="12.85546875" customWidth="1"/>
    <col min="18" max="18" width="9.85546875" bestFit="1" customWidth="1"/>
    <col min="20" max="20" width="11.85546875" bestFit="1" customWidth="1"/>
    <col min="22" max="22" width="11.85546875" bestFit="1" customWidth="1"/>
  </cols>
  <sheetData>
    <row r="1" spans="3:25" ht="15.75" thickBot="1" x14ac:dyDescent="0.3">
      <c r="E1" s="303" t="s">
        <v>0</v>
      </c>
      <c r="F1" s="303"/>
      <c r="G1" s="303"/>
      <c r="H1" s="303"/>
      <c r="I1" s="287" t="s">
        <v>1</v>
      </c>
      <c r="J1" s="287"/>
      <c r="K1" s="287"/>
      <c r="L1" s="287"/>
      <c r="M1" s="290" t="s">
        <v>2</v>
      </c>
      <c r="N1" s="290"/>
      <c r="O1" s="290"/>
      <c r="P1" s="290"/>
    </row>
    <row r="2" spans="3:25" ht="15.75" thickBot="1" x14ac:dyDescent="0.3">
      <c r="C2" s="291" t="s">
        <v>75</v>
      </c>
      <c r="D2" s="292"/>
      <c r="E2" s="293" t="s">
        <v>76</v>
      </c>
      <c r="F2" s="294"/>
      <c r="G2" s="294"/>
      <c r="H2" s="295"/>
      <c r="I2" s="309" t="s">
        <v>6</v>
      </c>
      <c r="J2" s="310"/>
      <c r="K2" s="310"/>
      <c r="L2" s="311"/>
      <c r="M2" s="327" t="s">
        <v>77</v>
      </c>
      <c r="N2" s="328"/>
      <c r="O2" s="328"/>
      <c r="P2" s="329"/>
      <c r="R2" s="326" t="s">
        <v>3</v>
      </c>
      <c r="S2" s="326"/>
      <c r="T2" s="326"/>
      <c r="U2" s="326"/>
      <c r="V2" s="326"/>
      <c r="W2" s="326"/>
      <c r="X2" s="326"/>
      <c r="Y2" s="326"/>
    </row>
    <row r="3" spans="3:25" x14ac:dyDescent="0.25">
      <c r="C3" s="30" t="s">
        <v>78</v>
      </c>
      <c r="D3" s="41" t="s">
        <v>79</v>
      </c>
      <c r="E3" s="45" t="s">
        <v>80</v>
      </c>
      <c r="F3" s="31" t="s">
        <v>81</v>
      </c>
      <c r="G3" s="31" t="s">
        <v>82</v>
      </c>
      <c r="H3" s="46" t="s">
        <v>83</v>
      </c>
      <c r="I3" s="16" t="s">
        <v>14</v>
      </c>
      <c r="J3" s="17" t="s">
        <v>15</v>
      </c>
      <c r="K3" s="17" t="s">
        <v>16</v>
      </c>
      <c r="L3" s="81" t="s">
        <v>17</v>
      </c>
      <c r="M3" s="135" t="s">
        <v>18</v>
      </c>
      <c r="N3" s="136" t="s">
        <v>19</v>
      </c>
      <c r="O3" s="136" t="s">
        <v>20</v>
      </c>
      <c r="P3" s="137" t="s">
        <v>21</v>
      </c>
      <c r="R3" s="326"/>
      <c r="S3" s="326"/>
      <c r="T3" s="326"/>
      <c r="U3" s="326"/>
      <c r="V3" s="326"/>
      <c r="W3" s="326"/>
      <c r="X3" s="326"/>
      <c r="Y3" s="326"/>
    </row>
    <row r="4" spans="3:25" ht="42.75" x14ac:dyDescent="0.25">
      <c r="C4" s="121" t="s">
        <v>84</v>
      </c>
      <c r="D4" s="122" t="s">
        <v>85</v>
      </c>
      <c r="E4" s="47" t="s">
        <v>86</v>
      </c>
      <c r="F4" s="33" t="s">
        <v>87</v>
      </c>
      <c r="G4" s="33" t="s">
        <v>88</v>
      </c>
      <c r="H4" s="48" t="s">
        <v>89</v>
      </c>
      <c r="I4" s="62" t="s">
        <v>86</v>
      </c>
      <c r="J4" s="34" t="s">
        <v>87</v>
      </c>
      <c r="K4" s="34" t="s">
        <v>88</v>
      </c>
      <c r="L4" s="205" t="s">
        <v>89</v>
      </c>
      <c r="M4" s="140" t="s">
        <v>86</v>
      </c>
      <c r="N4" s="139" t="s">
        <v>87</v>
      </c>
      <c r="O4" s="139" t="s">
        <v>88</v>
      </c>
      <c r="P4" s="141" t="s">
        <v>89</v>
      </c>
      <c r="R4" s="326"/>
      <c r="S4" s="326"/>
      <c r="T4" s="326"/>
      <c r="U4" s="326"/>
      <c r="V4" s="326"/>
      <c r="W4" s="326"/>
      <c r="X4" s="326"/>
      <c r="Y4" s="326"/>
    </row>
    <row r="5" spans="3:25" ht="30" customHeight="1" x14ac:dyDescent="0.25">
      <c r="C5" s="304" t="s">
        <v>56</v>
      </c>
      <c r="D5" s="305"/>
      <c r="E5" s="300"/>
      <c r="F5" s="301"/>
      <c r="G5" s="302"/>
      <c r="H5" s="48" t="s">
        <v>90</v>
      </c>
      <c r="I5" s="330"/>
      <c r="J5" s="331"/>
      <c r="K5" s="332"/>
      <c r="L5" s="205" t="s">
        <v>30</v>
      </c>
      <c r="M5" s="333"/>
      <c r="N5" s="334"/>
      <c r="O5" s="334"/>
      <c r="P5" s="147" t="s">
        <v>31</v>
      </c>
      <c r="R5" s="326"/>
      <c r="S5" s="326"/>
      <c r="T5" s="326"/>
      <c r="U5" s="326"/>
      <c r="V5" s="326"/>
      <c r="W5" s="326"/>
      <c r="X5" s="326"/>
      <c r="Y5" s="326"/>
    </row>
    <row r="6" spans="3:25" ht="65.25" customHeight="1" x14ac:dyDescent="0.25">
      <c r="C6" s="73" t="s">
        <v>91</v>
      </c>
      <c r="D6" s="74" t="s">
        <v>92</v>
      </c>
      <c r="E6" s="223"/>
      <c r="F6" s="38">
        <v>250</v>
      </c>
      <c r="G6" s="38">
        <v>386</v>
      </c>
      <c r="H6" s="123">
        <f>E6*F6*G6</f>
        <v>0</v>
      </c>
      <c r="I6" s="107"/>
      <c r="J6" s="36">
        <v>350</v>
      </c>
      <c r="K6" s="36">
        <v>386</v>
      </c>
      <c r="L6" s="197">
        <f>I6*J6*K6</f>
        <v>0</v>
      </c>
      <c r="M6" s="107"/>
      <c r="N6" s="37">
        <v>350</v>
      </c>
      <c r="O6" s="37">
        <v>386</v>
      </c>
      <c r="P6" s="123">
        <f>M6*N6*O6</f>
        <v>0</v>
      </c>
      <c r="R6" s="272" t="s">
        <v>34</v>
      </c>
      <c r="S6" s="273"/>
      <c r="T6" s="273"/>
      <c r="U6" s="273"/>
      <c r="V6" s="273"/>
    </row>
    <row r="7" spans="3:25" ht="72" customHeight="1" x14ac:dyDescent="0.25">
      <c r="C7" s="30" t="s">
        <v>93</v>
      </c>
      <c r="D7" s="41" t="s">
        <v>94</v>
      </c>
      <c r="E7" s="223"/>
      <c r="F7" s="38">
        <v>250</v>
      </c>
      <c r="G7" s="38">
        <v>24</v>
      </c>
      <c r="H7" s="123">
        <f t="shared" ref="H7:H16" si="0">E7*F7*G7</f>
        <v>0</v>
      </c>
      <c r="I7" s="107"/>
      <c r="J7" s="36">
        <v>350</v>
      </c>
      <c r="K7" s="36">
        <v>24</v>
      </c>
      <c r="L7" s="197">
        <f t="shared" ref="L7:L16" si="1">I7*J7*K7</f>
        <v>0</v>
      </c>
      <c r="M7" s="107"/>
      <c r="N7" s="37">
        <v>350</v>
      </c>
      <c r="O7" s="37">
        <v>24</v>
      </c>
      <c r="P7" s="123">
        <f t="shared" ref="P7:P16" si="2">M7*N7*O7</f>
        <v>0</v>
      </c>
      <c r="R7" s="273"/>
      <c r="S7" s="273"/>
      <c r="T7" s="273"/>
      <c r="U7" s="273"/>
      <c r="V7" s="273"/>
    </row>
    <row r="8" spans="3:25" ht="64.5" customHeight="1" x14ac:dyDescent="0.25">
      <c r="C8" s="30" t="s">
        <v>95</v>
      </c>
      <c r="D8" s="42" t="s">
        <v>96</v>
      </c>
      <c r="E8" s="223"/>
      <c r="F8" s="38">
        <v>250</v>
      </c>
      <c r="G8" s="38">
        <v>100</v>
      </c>
      <c r="H8" s="123">
        <f t="shared" si="0"/>
        <v>0</v>
      </c>
      <c r="I8" s="107"/>
      <c r="J8" s="36">
        <v>350</v>
      </c>
      <c r="K8" s="36">
        <v>100</v>
      </c>
      <c r="L8" s="197">
        <f t="shared" si="1"/>
        <v>0</v>
      </c>
      <c r="M8" s="107"/>
      <c r="N8" s="37">
        <v>350</v>
      </c>
      <c r="O8" s="37">
        <v>100</v>
      </c>
      <c r="P8" s="123">
        <f t="shared" si="2"/>
        <v>0</v>
      </c>
    </row>
    <row r="9" spans="3:25" ht="65.25" customHeight="1" x14ac:dyDescent="0.25">
      <c r="C9" s="30" t="s">
        <v>97</v>
      </c>
      <c r="D9" s="42" t="s">
        <v>98</v>
      </c>
      <c r="E9" s="223"/>
      <c r="F9" s="38">
        <v>250</v>
      </c>
      <c r="G9" s="38">
        <v>100</v>
      </c>
      <c r="H9" s="123">
        <f t="shared" si="0"/>
        <v>0</v>
      </c>
      <c r="I9" s="107"/>
      <c r="J9" s="36">
        <v>350</v>
      </c>
      <c r="K9" s="36">
        <v>100</v>
      </c>
      <c r="L9" s="197">
        <f t="shared" si="1"/>
        <v>0</v>
      </c>
      <c r="M9" s="107"/>
      <c r="N9" s="37">
        <v>350</v>
      </c>
      <c r="O9" s="37">
        <v>100</v>
      </c>
      <c r="P9" s="123">
        <f t="shared" si="2"/>
        <v>0</v>
      </c>
      <c r="Q9" s="198"/>
      <c r="R9" s="199"/>
      <c r="S9" s="200"/>
      <c r="T9" s="199"/>
      <c r="U9" s="199"/>
      <c r="V9" s="199"/>
    </row>
    <row r="10" spans="3:25" ht="60" customHeight="1" x14ac:dyDescent="0.25">
      <c r="C10" s="30" t="s">
        <v>99</v>
      </c>
      <c r="D10" s="42" t="s">
        <v>100</v>
      </c>
      <c r="E10" s="223"/>
      <c r="F10" s="38">
        <v>250</v>
      </c>
      <c r="G10" s="38">
        <v>100</v>
      </c>
      <c r="H10" s="123">
        <f t="shared" si="0"/>
        <v>0</v>
      </c>
      <c r="I10" s="107"/>
      <c r="J10" s="36">
        <v>350</v>
      </c>
      <c r="K10" s="36">
        <v>100</v>
      </c>
      <c r="L10" s="197">
        <f t="shared" si="1"/>
        <v>0</v>
      </c>
      <c r="M10" s="107"/>
      <c r="N10" s="37">
        <v>350</v>
      </c>
      <c r="O10" s="37">
        <v>100</v>
      </c>
      <c r="P10" s="123">
        <f t="shared" si="2"/>
        <v>0</v>
      </c>
      <c r="Q10" s="199"/>
      <c r="R10" s="201"/>
      <c r="S10" s="199"/>
      <c r="T10" s="202"/>
      <c r="U10" s="199"/>
      <c r="V10" s="202"/>
    </row>
    <row r="11" spans="3:25" ht="110.25" customHeight="1" x14ac:dyDescent="0.25">
      <c r="C11" s="30" t="s">
        <v>101</v>
      </c>
      <c r="D11" s="42" t="s">
        <v>102</v>
      </c>
      <c r="E11" s="223"/>
      <c r="F11" s="38">
        <v>300</v>
      </c>
      <c r="G11" s="38">
        <v>1</v>
      </c>
      <c r="H11" s="123">
        <f t="shared" si="0"/>
        <v>0</v>
      </c>
      <c r="I11" s="107"/>
      <c r="J11" s="36">
        <v>500</v>
      </c>
      <c r="K11" s="36">
        <v>1</v>
      </c>
      <c r="L11" s="197">
        <f t="shared" si="1"/>
        <v>0</v>
      </c>
      <c r="M11" s="107"/>
      <c r="N11" s="37">
        <v>500</v>
      </c>
      <c r="O11" s="37">
        <v>1</v>
      </c>
      <c r="P11" s="123">
        <f t="shared" si="2"/>
        <v>0</v>
      </c>
      <c r="Q11" s="199"/>
      <c r="R11" s="201"/>
      <c r="S11" s="199"/>
      <c r="T11" s="202"/>
      <c r="U11" s="199"/>
      <c r="V11" s="202"/>
    </row>
    <row r="12" spans="3:25" ht="107.25" customHeight="1" x14ac:dyDescent="0.25">
      <c r="C12" s="30" t="s">
        <v>103</v>
      </c>
      <c r="D12" s="42" t="s">
        <v>104</v>
      </c>
      <c r="E12" s="223"/>
      <c r="F12" s="38">
        <v>250</v>
      </c>
      <c r="G12" s="38">
        <v>14</v>
      </c>
      <c r="H12" s="123">
        <f>E12*F12*G12</f>
        <v>0</v>
      </c>
      <c r="I12" s="107"/>
      <c r="J12" s="36">
        <v>350</v>
      </c>
      <c r="K12" s="36">
        <v>14</v>
      </c>
      <c r="L12" s="197">
        <f>I12*J12*K12</f>
        <v>0</v>
      </c>
      <c r="M12" s="107"/>
      <c r="N12" s="37">
        <v>350</v>
      </c>
      <c r="O12" s="37">
        <v>14</v>
      </c>
      <c r="P12" s="123">
        <f>M12*N12*O12</f>
        <v>0</v>
      </c>
      <c r="Q12" s="199"/>
      <c r="R12" s="201"/>
      <c r="S12" s="199"/>
      <c r="T12" s="202"/>
      <c r="U12" s="199"/>
      <c r="V12" s="202"/>
    </row>
    <row r="13" spans="3:25" ht="61.5" customHeight="1" x14ac:dyDescent="0.25">
      <c r="C13" s="30" t="s">
        <v>105</v>
      </c>
      <c r="D13" s="42" t="s">
        <v>106</v>
      </c>
      <c r="E13" s="223"/>
      <c r="F13" s="38">
        <v>250</v>
      </c>
      <c r="G13" s="38">
        <v>1</v>
      </c>
      <c r="H13" s="123">
        <f t="shared" si="0"/>
        <v>0</v>
      </c>
      <c r="I13" s="107"/>
      <c r="J13" s="36">
        <v>350</v>
      </c>
      <c r="K13" s="36">
        <v>1</v>
      </c>
      <c r="L13" s="197">
        <f t="shared" si="1"/>
        <v>0</v>
      </c>
      <c r="M13" s="107"/>
      <c r="N13" s="37">
        <v>350</v>
      </c>
      <c r="O13" s="37">
        <v>1</v>
      </c>
      <c r="P13" s="123">
        <f t="shared" si="2"/>
        <v>0</v>
      </c>
      <c r="Q13" s="341"/>
      <c r="R13" s="341"/>
      <c r="S13" s="341"/>
      <c r="T13" s="204"/>
      <c r="U13" s="203"/>
      <c r="V13" s="204"/>
    </row>
    <row r="14" spans="3:25" ht="78" customHeight="1" x14ac:dyDescent="0.25">
      <c r="C14" s="30" t="s">
        <v>107</v>
      </c>
      <c r="D14" s="42" t="s">
        <v>108</v>
      </c>
      <c r="E14" s="223"/>
      <c r="F14" s="38">
        <v>250</v>
      </c>
      <c r="G14" s="38">
        <v>1</v>
      </c>
      <c r="H14" s="123">
        <f t="shared" si="0"/>
        <v>0</v>
      </c>
      <c r="I14" s="107"/>
      <c r="J14" s="36">
        <v>350</v>
      </c>
      <c r="K14" s="36">
        <v>1</v>
      </c>
      <c r="L14" s="197">
        <f t="shared" si="1"/>
        <v>0</v>
      </c>
      <c r="M14" s="107"/>
      <c r="N14" s="37">
        <v>350</v>
      </c>
      <c r="O14" s="37">
        <v>1</v>
      </c>
      <c r="P14" s="123">
        <f t="shared" si="2"/>
        <v>0</v>
      </c>
    </row>
    <row r="15" spans="3:25" ht="78" customHeight="1" x14ac:dyDescent="0.25">
      <c r="C15" s="30" t="s">
        <v>109</v>
      </c>
      <c r="D15" s="42" t="s">
        <v>110</v>
      </c>
      <c r="E15" s="223"/>
      <c r="F15" s="38">
        <v>50</v>
      </c>
      <c r="G15" s="38">
        <v>1</v>
      </c>
      <c r="H15" s="123">
        <f t="shared" si="0"/>
        <v>0</v>
      </c>
      <c r="I15" s="107"/>
      <c r="J15" s="36">
        <v>50</v>
      </c>
      <c r="K15" s="36">
        <v>1</v>
      </c>
      <c r="L15" s="197">
        <f t="shared" si="1"/>
        <v>0</v>
      </c>
      <c r="M15" s="107"/>
      <c r="N15" s="37">
        <v>50</v>
      </c>
      <c r="O15" s="37">
        <v>1</v>
      </c>
      <c r="P15" s="123">
        <f t="shared" si="2"/>
        <v>0</v>
      </c>
    </row>
    <row r="16" spans="3:25" ht="63" customHeight="1" thickBot="1" x14ac:dyDescent="0.3">
      <c r="C16" s="30" t="s">
        <v>111</v>
      </c>
      <c r="D16" s="42" t="s">
        <v>112</v>
      </c>
      <c r="E16" s="224"/>
      <c r="F16" s="124">
        <v>250</v>
      </c>
      <c r="G16" s="124">
        <v>1</v>
      </c>
      <c r="H16" s="123">
        <f t="shared" si="0"/>
        <v>0</v>
      </c>
      <c r="I16" s="130"/>
      <c r="J16" s="131">
        <v>350</v>
      </c>
      <c r="K16" s="131">
        <v>1</v>
      </c>
      <c r="L16" s="197">
        <f t="shared" si="1"/>
        <v>0</v>
      </c>
      <c r="M16" s="115"/>
      <c r="N16" s="138">
        <v>350</v>
      </c>
      <c r="O16" s="138">
        <v>1</v>
      </c>
      <c r="P16" s="125">
        <f t="shared" si="2"/>
        <v>0</v>
      </c>
    </row>
    <row r="17" spans="1:16" x14ac:dyDescent="0.25">
      <c r="C17" s="30" t="s">
        <v>78</v>
      </c>
      <c r="D17" s="43" t="s">
        <v>79</v>
      </c>
      <c r="E17" s="126" t="s">
        <v>80</v>
      </c>
      <c r="F17" s="127" t="s">
        <v>81</v>
      </c>
      <c r="G17" s="127" t="s">
        <v>82</v>
      </c>
      <c r="H17" s="128" t="s">
        <v>83</v>
      </c>
      <c r="I17" s="132" t="s">
        <v>14</v>
      </c>
      <c r="J17" s="133" t="s">
        <v>15</v>
      </c>
      <c r="K17" s="133" t="s">
        <v>16</v>
      </c>
      <c r="L17" s="134" t="s">
        <v>17</v>
      </c>
      <c r="M17" s="27" t="s">
        <v>18</v>
      </c>
      <c r="N17" s="28" t="s">
        <v>19</v>
      </c>
      <c r="O17" s="28" t="s">
        <v>20</v>
      </c>
      <c r="P17" s="26" t="s">
        <v>21</v>
      </c>
    </row>
    <row r="18" spans="1:16" ht="57" x14ac:dyDescent="0.25">
      <c r="C18" s="39" t="s">
        <v>84</v>
      </c>
      <c r="D18" s="44" t="s">
        <v>85</v>
      </c>
      <c r="E18" s="49" t="s">
        <v>113</v>
      </c>
      <c r="F18" s="39" t="s">
        <v>87</v>
      </c>
      <c r="G18" s="39" t="s">
        <v>114</v>
      </c>
      <c r="H18" s="50" t="s">
        <v>89</v>
      </c>
      <c r="I18" s="49" t="s">
        <v>115</v>
      </c>
      <c r="J18" s="39" t="s">
        <v>87</v>
      </c>
      <c r="K18" s="39" t="s">
        <v>114</v>
      </c>
      <c r="L18" s="56" t="s">
        <v>89</v>
      </c>
      <c r="M18" s="49" t="s">
        <v>115</v>
      </c>
      <c r="N18" s="39" t="s">
        <v>87</v>
      </c>
      <c r="O18" s="39" t="s">
        <v>114</v>
      </c>
      <c r="P18" s="56" t="s">
        <v>89</v>
      </c>
    </row>
    <row r="19" spans="1:16" ht="30.75" customHeight="1" x14ac:dyDescent="0.25">
      <c r="C19" s="40"/>
      <c r="D19" s="41" t="s">
        <v>116</v>
      </c>
      <c r="E19" s="306"/>
      <c r="F19" s="307"/>
      <c r="G19" s="308"/>
      <c r="H19" s="48" t="s">
        <v>80</v>
      </c>
      <c r="I19" s="330"/>
      <c r="J19" s="331"/>
      <c r="K19" s="332"/>
      <c r="L19" s="57" t="s">
        <v>14</v>
      </c>
      <c r="M19" s="338"/>
      <c r="N19" s="339"/>
      <c r="O19" s="340"/>
      <c r="P19" s="58" t="s">
        <v>18</v>
      </c>
    </row>
    <row r="20" spans="1:16" ht="170.25" customHeight="1" x14ac:dyDescent="0.25">
      <c r="C20" s="30" t="s">
        <v>117</v>
      </c>
      <c r="D20" s="42" t="s">
        <v>118</v>
      </c>
      <c r="E20" s="94"/>
      <c r="F20" s="38" t="s">
        <v>119</v>
      </c>
      <c r="G20" s="38" t="s">
        <v>119</v>
      </c>
      <c r="H20" s="123">
        <f>E20</f>
        <v>0</v>
      </c>
      <c r="I20" s="107"/>
      <c r="J20" s="36" t="s">
        <v>119</v>
      </c>
      <c r="K20" s="36" t="s">
        <v>119</v>
      </c>
      <c r="L20" s="123">
        <f>I20</f>
        <v>0</v>
      </c>
      <c r="M20" s="107"/>
      <c r="N20" s="37" t="s">
        <v>119</v>
      </c>
      <c r="O20" s="37" t="s">
        <v>119</v>
      </c>
      <c r="P20" s="123">
        <f>M20</f>
        <v>0</v>
      </c>
    </row>
    <row r="21" spans="1:16" ht="168" customHeight="1" thickBot="1" x14ac:dyDescent="0.3">
      <c r="C21" s="30" t="s">
        <v>120</v>
      </c>
      <c r="D21" s="42" t="s">
        <v>121</v>
      </c>
      <c r="E21" s="129"/>
      <c r="F21" s="124" t="s">
        <v>119</v>
      </c>
      <c r="G21" s="124" t="s">
        <v>119</v>
      </c>
      <c r="H21" s="125">
        <f>E21</f>
        <v>0</v>
      </c>
      <c r="I21" s="115"/>
      <c r="J21" s="116" t="s">
        <v>119</v>
      </c>
      <c r="K21" s="116" t="s">
        <v>119</v>
      </c>
      <c r="L21" s="125">
        <f>I21</f>
        <v>0</v>
      </c>
      <c r="M21" s="130"/>
      <c r="N21" s="216" t="s">
        <v>119</v>
      </c>
      <c r="O21" s="216" t="s">
        <v>119</v>
      </c>
      <c r="P21" s="153">
        <f>M21</f>
        <v>0</v>
      </c>
    </row>
    <row r="22" spans="1:16" ht="15" customHeight="1" x14ac:dyDescent="0.25">
      <c r="C22" s="1"/>
      <c r="D22"/>
      <c r="E22" s="316" t="s">
        <v>122</v>
      </c>
      <c r="F22" s="317"/>
      <c r="G22" s="318"/>
      <c r="H22" s="315" t="s">
        <v>123</v>
      </c>
      <c r="I22" s="259" t="s">
        <v>124</v>
      </c>
      <c r="J22" s="260"/>
      <c r="K22" s="260"/>
      <c r="L22" s="335" t="s">
        <v>125</v>
      </c>
      <c r="M22" s="313" t="s">
        <v>126</v>
      </c>
      <c r="N22" s="314"/>
      <c r="O22" s="314"/>
      <c r="P22" s="312" t="s">
        <v>127</v>
      </c>
    </row>
    <row r="23" spans="1:16" ht="57" customHeight="1" x14ac:dyDescent="0.25">
      <c r="C23" s="1"/>
      <c r="D23"/>
      <c r="E23" s="238"/>
      <c r="F23" s="239"/>
      <c r="G23" s="298"/>
      <c r="H23" s="296"/>
      <c r="I23" s="261"/>
      <c r="J23" s="262"/>
      <c r="K23" s="262"/>
      <c r="L23" s="336"/>
      <c r="M23" s="236"/>
      <c r="N23" s="237"/>
      <c r="O23" s="237"/>
      <c r="P23" s="252"/>
    </row>
    <row r="24" spans="1:16" ht="15.75" customHeight="1" x14ac:dyDescent="0.25">
      <c r="C24" s="1"/>
      <c r="D24"/>
      <c r="E24" s="238" t="s">
        <v>69</v>
      </c>
      <c r="F24" s="239"/>
      <c r="G24" s="298"/>
      <c r="H24" s="296" t="s">
        <v>128</v>
      </c>
      <c r="I24" s="261" t="s">
        <v>69</v>
      </c>
      <c r="J24" s="262"/>
      <c r="K24" s="262"/>
      <c r="L24" s="336" t="s">
        <v>129</v>
      </c>
      <c r="M24" s="236" t="s">
        <v>69</v>
      </c>
      <c r="N24" s="237"/>
      <c r="O24" s="237"/>
      <c r="P24" s="252" t="s">
        <v>130</v>
      </c>
    </row>
    <row r="25" spans="1:16" ht="47.25" customHeight="1" thickBot="1" x14ac:dyDescent="0.3">
      <c r="A25" s="193"/>
      <c r="B25" s="193"/>
      <c r="C25" s="1"/>
      <c r="D25"/>
      <c r="E25" s="275"/>
      <c r="F25" s="276"/>
      <c r="G25" s="299"/>
      <c r="H25" s="297"/>
      <c r="I25" s="279"/>
      <c r="J25" s="280"/>
      <c r="K25" s="280"/>
      <c r="L25" s="337"/>
      <c r="M25" s="283"/>
      <c r="N25" s="284"/>
      <c r="O25" s="284"/>
      <c r="P25" s="319"/>
    </row>
    <row r="27" spans="1:16" ht="15.75" thickBot="1" x14ac:dyDescent="0.3"/>
    <row r="28" spans="1:16" ht="45" x14ac:dyDescent="0.25">
      <c r="A28" s="193"/>
      <c r="E28"/>
      <c r="F28" s="150" t="s">
        <v>73</v>
      </c>
      <c r="G28" s="320"/>
      <c r="H28" s="321"/>
      <c r="I28" s="322"/>
    </row>
    <row r="29" spans="1:16" ht="45.75" thickBot="1" x14ac:dyDescent="0.3">
      <c r="E29"/>
      <c r="F29" s="151" t="s">
        <v>74</v>
      </c>
      <c r="G29" s="323">
        <f>G28*1.05</f>
        <v>0</v>
      </c>
      <c r="H29" s="324"/>
      <c r="I29" s="325"/>
    </row>
  </sheetData>
  <protectedRanges>
    <protectedRange sqref="G28:I29" name="Rozstęp10"/>
    <protectedRange sqref="P22:P25" name="Rozstęp9"/>
    <protectedRange sqref="L22:L25" name="Rozstęp8"/>
    <protectedRange sqref="H22:H25" name="Rozstęp7"/>
    <protectedRange sqref="M20:M21" name="Rozstęp6"/>
    <protectedRange sqref="I20:I21" name="Rozstęp5"/>
    <protectedRange sqref="E20:E21" name="Rozstęp4"/>
    <protectedRange sqref="M6:M16" name="Rozstęp3"/>
    <protectedRange sqref="I6:I16" name="Rozstęp2"/>
    <protectedRange sqref="E6:E16" name="Rozstęp1"/>
  </protectedRanges>
  <mergeCells count="31">
    <mergeCell ref="G28:I28"/>
    <mergeCell ref="G29:I29"/>
    <mergeCell ref="R6:V7"/>
    <mergeCell ref="R2:Y5"/>
    <mergeCell ref="M24:O25"/>
    <mergeCell ref="M2:P2"/>
    <mergeCell ref="I5:K5"/>
    <mergeCell ref="M5:O5"/>
    <mergeCell ref="L22:L23"/>
    <mergeCell ref="I22:K23"/>
    <mergeCell ref="L24:L25"/>
    <mergeCell ref="I24:K25"/>
    <mergeCell ref="I19:K19"/>
    <mergeCell ref="M19:O19"/>
    <mergeCell ref="Q13:S13"/>
    <mergeCell ref="M1:P1"/>
    <mergeCell ref="C2:D2"/>
    <mergeCell ref="E2:H2"/>
    <mergeCell ref="H24:H25"/>
    <mergeCell ref="E24:G25"/>
    <mergeCell ref="E5:G5"/>
    <mergeCell ref="E1:H1"/>
    <mergeCell ref="I1:L1"/>
    <mergeCell ref="C5:D5"/>
    <mergeCell ref="E19:G19"/>
    <mergeCell ref="I2:L2"/>
    <mergeCell ref="P22:P23"/>
    <mergeCell ref="M22:O23"/>
    <mergeCell ref="H22:H23"/>
    <mergeCell ref="E22:G23"/>
    <mergeCell ref="P24:P2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7"/>
  <sheetViews>
    <sheetView zoomScale="80" zoomScaleNormal="80" workbookViewId="0">
      <selection activeCell="E9" sqref="E9"/>
    </sheetView>
  </sheetViews>
  <sheetFormatPr defaultRowHeight="15" x14ac:dyDescent="0.25"/>
  <cols>
    <col min="1" max="1" width="10.85546875" bestFit="1" customWidth="1"/>
    <col min="2" max="2" width="11.85546875" bestFit="1" customWidth="1"/>
    <col min="3" max="3" width="9.140625" style="2"/>
    <col min="4" max="4" width="41.28515625" style="63" customWidth="1"/>
    <col min="5" max="5" width="15.7109375" customWidth="1"/>
    <col min="6" max="6" width="9.140625" style="2"/>
    <col min="7" max="7" width="14.5703125" style="2" customWidth="1"/>
    <col min="8" max="8" width="14.85546875" customWidth="1"/>
    <col min="9" max="9" width="15.140625" customWidth="1"/>
    <col min="10" max="10" width="9.140625" style="2"/>
    <col min="11" max="11" width="13.5703125" style="2" customWidth="1"/>
    <col min="12" max="12" width="11.85546875" customWidth="1"/>
    <col min="13" max="13" width="14.7109375" customWidth="1"/>
    <col min="14" max="14" width="9.140625" style="2"/>
    <col min="15" max="15" width="11.85546875" style="2" customWidth="1"/>
    <col min="16" max="16" width="14" style="2" customWidth="1"/>
    <col min="18" max="18" width="16.28515625" customWidth="1"/>
    <col min="19" max="19" width="21.7109375" customWidth="1"/>
    <col min="21" max="21" width="15" customWidth="1"/>
    <col min="23" max="23" width="12.85546875" customWidth="1"/>
  </cols>
  <sheetData>
    <row r="1" spans="3:23" ht="15.75" thickBot="1" x14ac:dyDescent="0.3">
      <c r="E1" s="342" t="s">
        <v>0</v>
      </c>
      <c r="F1" s="343"/>
      <c r="G1" s="343"/>
      <c r="H1" s="343"/>
      <c r="I1" s="344" t="s">
        <v>1</v>
      </c>
      <c r="J1" s="344"/>
      <c r="K1" s="344"/>
      <c r="L1" s="344"/>
      <c r="M1" s="344" t="s">
        <v>2</v>
      </c>
      <c r="N1" s="344"/>
      <c r="O1" s="344"/>
      <c r="P1" s="345"/>
    </row>
    <row r="2" spans="3:23" ht="15.75" thickBot="1" x14ac:dyDescent="0.3">
      <c r="C2" s="346" t="s">
        <v>75</v>
      </c>
      <c r="D2" s="347"/>
      <c r="E2" s="241" t="s">
        <v>76</v>
      </c>
      <c r="F2" s="242"/>
      <c r="G2" s="242"/>
      <c r="H2" s="243"/>
      <c r="I2" s="233" t="s">
        <v>131</v>
      </c>
      <c r="J2" s="234"/>
      <c r="K2" s="234"/>
      <c r="L2" s="366"/>
      <c r="M2" s="348" t="s">
        <v>132</v>
      </c>
      <c r="N2" s="348"/>
      <c r="O2" s="348"/>
      <c r="P2" s="349"/>
      <c r="R2" s="274" t="s">
        <v>3</v>
      </c>
      <c r="S2" s="274"/>
      <c r="T2" s="274"/>
      <c r="U2" s="274"/>
      <c r="V2" s="274"/>
      <c r="W2" s="274"/>
    </row>
    <row r="3" spans="3:23" x14ac:dyDescent="0.25">
      <c r="C3" s="30" t="s">
        <v>78</v>
      </c>
      <c r="D3" s="78" t="s">
        <v>79</v>
      </c>
      <c r="E3" s="45" t="s">
        <v>80</v>
      </c>
      <c r="F3" s="31" t="s">
        <v>81</v>
      </c>
      <c r="G3" s="31" t="s">
        <v>82</v>
      </c>
      <c r="H3" s="46" t="s">
        <v>83</v>
      </c>
      <c r="I3" s="16" t="s">
        <v>14</v>
      </c>
      <c r="J3" s="17" t="s">
        <v>15</v>
      </c>
      <c r="K3" s="17" t="s">
        <v>16</v>
      </c>
      <c r="L3" s="15" t="s">
        <v>17</v>
      </c>
      <c r="M3" s="110" t="s">
        <v>18</v>
      </c>
      <c r="N3" s="14" t="s">
        <v>19</v>
      </c>
      <c r="O3" s="14" t="s">
        <v>20</v>
      </c>
      <c r="P3" s="20" t="s">
        <v>21</v>
      </c>
      <c r="R3" s="274"/>
      <c r="S3" s="274"/>
      <c r="T3" s="274"/>
      <c r="U3" s="274"/>
      <c r="V3" s="274"/>
      <c r="W3" s="274"/>
    </row>
    <row r="4" spans="3:23" ht="43.5" customHeight="1" thickBot="1" x14ac:dyDescent="0.3">
      <c r="C4" s="32" t="s">
        <v>84</v>
      </c>
      <c r="D4" s="61" t="s">
        <v>85</v>
      </c>
      <c r="E4" s="47" t="s">
        <v>86</v>
      </c>
      <c r="F4" s="72" t="s">
        <v>87</v>
      </c>
      <c r="G4" s="72" t="s">
        <v>88</v>
      </c>
      <c r="H4" s="48" t="s">
        <v>89</v>
      </c>
      <c r="I4" s="62" t="s">
        <v>86</v>
      </c>
      <c r="J4" s="34" t="s">
        <v>87</v>
      </c>
      <c r="K4" s="34" t="s">
        <v>88</v>
      </c>
      <c r="L4" s="54" t="s">
        <v>89</v>
      </c>
      <c r="M4" s="111" t="s">
        <v>86</v>
      </c>
      <c r="N4" s="35" t="s">
        <v>87</v>
      </c>
      <c r="O4" s="35" t="s">
        <v>88</v>
      </c>
      <c r="P4" s="58" t="s">
        <v>89</v>
      </c>
      <c r="R4" s="274"/>
      <c r="S4" s="274"/>
      <c r="T4" s="274"/>
      <c r="U4" s="274"/>
      <c r="V4" s="274"/>
      <c r="W4" s="274"/>
    </row>
    <row r="5" spans="3:23" ht="30" customHeight="1" x14ac:dyDescent="0.25">
      <c r="C5" s="305" t="s">
        <v>116</v>
      </c>
      <c r="D5" s="301"/>
      <c r="E5" s="300"/>
      <c r="F5" s="301"/>
      <c r="G5" s="302"/>
      <c r="H5" s="48" t="s">
        <v>90</v>
      </c>
      <c r="I5" s="330"/>
      <c r="J5" s="331"/>
      <c r="K5" s="332"/>
      <c r="L5" s="57" t="s">
        <v>30</v>
      </c>
      <c r="M5" s="339"/>
      <c r="N5" s="339"/>
      <c r="O5" s="350"/>
      <c r="P5" s="117" t="s">
        <v>31</v>
      </c>
      <c r="R5" s="274"/>
      <c r="S5" s="274"/>
      <c r="T5" s="274"/>
      <c r="U5" s="274"/>
      <c r="V5" s="274"/>
      <c r="W5" s="274"/>
    </row>
    <row r="6" spans="3:23" ht="59.25" x14ac:dyDescent="0.25">
      <c r="C6" s="73" t="s">
        <v>91</v>
      </c>
      <c r="D6" s="74" t="s">
        <v>133</v>
      </c>
      <c r="E6" s="106"/>
      <c r="F6" s="79">
        <v>250</v>
      </c>
      <c r="G6" s="79">
        <v>386</v>
      </c>
      <c r="H6" s="153">
        <f>E6*F6*G6</f>
        <v>0</v>
      </c>
      <c r="I6" s="107"/>
      <c r="J6" s="36">
        <v>350</v>
      </c>
      <c r="K6" s="36">
        <v>386</v>
      </c>
      <c r="L6" s="123">
        <f>I6*J6*K6</f>
        <v>0</v>
      </c>
      <c r="M6" s="109"/>
      <c r="N6" s="37">
        <v>350</v>
      </c>
      <c r="O6" s="37">
        <v>386</v>
      </c>
      <c r="P6" s="123">
        <f>M6*N6*O6</f>
        <v>0</v>
      </c>
      <c r="R6" s="272" t="s">
        <v>34</v>
      </c>
      <c r="S6" s="273"/>
      <c r="T6" s="273"/>
      <c r="U6" s="273"/>
      <c r="V6" s="273"/>
    </row>
    <row r="7" spans="3:23" ht="45" x14ac:dyDescent="0.25">
      <c r="C7" s="30" t="s">
        <v>93</v>
      </c>
      <c r="D7" s="42" t="s">
        <v>134</v>
      </c>
      <c r="E7" s="107"/>
      <c r="F7" s="38">
        <v>250</v>
      </c>
      <c r="G7" s="38">
        <v>24</v>
      </c>
      <c r="H7" s="153">
        <f t="shared" ref="H7:H20" si="0">E7*F7*G7</f>
        <v>0</v>
      </c>
      <c r="I7" s="107"/>
      <c r="J7" s="36">
        <v>350</v>
      </c>
      <c r="K7" s="36">
        <v>24</v>
      </c>
      <c r="L7" s="123">
        <f t="shared" ref="L7:L23" si="1">I7*J7*K7</f>
        <v>0</v>
      </c>
      <c r="M7" s="109"/>
      <c r="N7" s="37">
        <v>350</v>
      </c>
      <c r="O7" s="37">
        <v>24</v>
      </c>
      <c r="P7" s="123">
        <f t="shared" ref="P7:P23" si="2">M7*N7*O7</f>
        <v>0</v>
      </c>
      <c r="R7" s="273"/>
      <c r="S7" s="273"/>
      <c r="T7" s="273"/>
      <c r="U7" s="273"/>
      <c r="V7" s="273"/>
    </row>
    <row r="8" spans="3:23" ht="45" x14ac:dyDescent="0.25">
      <c r="C8" s="30" t="s">
        <v>95</v>
      </c>
      <c r="D8" s="42" t="s">
        <v>135</v>
      </c>
      <c r="E8" s="107"/>
      <c r="F8" s="38">
        <v>250</v>
      </c>
      <c r="G8" s="38">
        <v>100</v>
      </c>
      <c r="H8" s="153">
        <f t="shared" si="0"/>
        <v>0</v>
      </c>
      <c r="I8" s="107"/>
      <c r="J8" s="36">
        <v>350</v>
      </c>
      <c r="K8" s="36">
        <v>100</v>
      </c>
      <c r="L8" s="123">
        <f t="shared" si="1"/>
        <v>0</v>
      </c>
      <c r="M8" s="109"/>
      <c r="N8" s="37">
        <v>350</v>
      </c>
      <c r="O8" s="37">
        <v>100</v>
      </c>
      <c r="P8" s="123">
        <f t="shared" si="2"/>
        <v>0</v>
      </c>
    </row>
    <row r="9" spans="3:23" ht="45" x14ac:dyDescent="0.25">
      <c r="C9" s="30" t="s">
        <v>97</v>
      </c>
      <c r="D9" s="42" t="s">
        <v>136</v>
      </c>
      <c r="E9" s="107"/>
      <c r="F9" s="38">
        <v>250</v>
      </c>
      <c r="G9" s="38">
        <v>100</v>
      </c>
      <c r="H9" s="153">
        <f t="shared" si="0"/>
        <v>0</v>
      </c>
      <c r="I9" s="107"/>
      <c r="J9" s="36">
        <v>350</v>
      </c>
      <c r="K9" s="36">
        <v>100</v>
      </c>
      <c r="L9" s="123">
        <f t="shared" si="1"/>
        <v>0</v>
      </c>
      <c r="M9" s="109"/>
      <c r="N9" s="37">
        <v>350</v>
      </c>
      <c r="O9" s="37">
        <v>100</v>
      </c>
      <c r="P9" s="123">
        <f t="shared" si="2"/>
        <v>0</v>
      </c>
      <c r="R9" s="198"/>
      <c r="S9" s="199"/>
      <c r="T9" s="200"/>
      <c r="U9" s="199"/>
      <c r="V9" s="199"/>
      <c r="W9" s="199"/>
    </row>
    <row r="10" spans="3:23" ht="45" x14ac:dyDescent="0.25">
      <c r="C10" s="30" t="s">
        <v>99</v>
      </c>
      <c r="D10" s="42" t="s">
        <v>137</v>
      </c>
      <c r="E10" s="107"/>
      <c r="F10" s="38">
        <v>250</v>
      </c>
      <c r="G10" s="38">
        <v>100</v>
      </c>
      <c r="H10" s="153">
        <f t="shared" si="0"/>
        <v>0</v>
      </c>
      <c r="I10" s="107"/>
      <c r="J10" s="36">
        <v>350</v>
      </c>
      <c r="K10" s="36">
        <v>100</v>
      </c>
      <c r="L10" s="123">
        <f t="shared" si="1"/>
        <v>0</v>
      </c>
      <c r="M10" s="109"/>
      <c r="N10" s="37">
        <v>350</v>
      </c>
      <c r="O10" s="37">
        <v>100</v>
      </c>
      <c r="P10" s="123">
        <f t="shared" si="2"/>
        <v>0</v>
      </c>
      <c r="R10" s="199"/>
      <c r="S10" s="201"/>
      <c r="T10" s="199"/>
      <c r="U10" s="202"/>
      <c r="V10" s="199"/>
      <c r="W10" s="202"/>
    </row>
    <row r="11" spans="3:23" ht="60" x14ac:dyDescent="0.25">
      <c r="C11" s="30" t="s">
        <v>101</v>
      </c>
      <c r="D11" s="42" t="s">
        <v>138</v>
      </c>
      <c r="E11" s="107"/>
      <c r="F11" s="38">
        <v>300</v>
      </c>
      <c r="G11" s="38">
        <v>1</v>
      </c>
      <c r="H11" s="153">
        <f t="shared" si="0"/>
        <v>0</v>
      </c>
      <c r="I11" s="107"/>
      <c r="J11" s="36">
        <v>500</v>
      </c>
      <c r="K11" s="36">
        <v>1</v>
      </c>
      <c r="L11" s="123">
        <f t="shared" si="1"/>
        <v>0</v>
      </c>
      <c r="M11" s="109"/>
      <c r="N11" s="37">
        <v>500</v>
      </c>
      <c r="O11" s="37">
        <v>1</v>
      </c>
      <c r="P11" s="123">
        <f t="shared" si="2"/>
        <v>0</v>
      </c>
      <c r="R11" s="199"/>
      <c r="S11" s="201"/>
      <c r="T11" s="199"/>
      <c r="U11" s="202"/>
      <c r="V11" s="199"/>
      <c r="W11" s="202"/>
    </row>
    <row r="12" spans="3:23" ht="73.5" x14ac:dyDescent="0.25">
      <c r="C12" s="30" t="s">
        <v>103</v>
      </c>
      <c r="D12" s="42" t="s">
        <v>139</v>
      </c>
      <c r="E12" s="107"/>
      <c r="F12" s="38">
        <v>250</v>
      </c>
      <c r="G12" s="38">
        <v>14</v>
      </c>
      <c r="H12" s="153">
        <f>E12*F12*G12</f>
        <v>0</v>
      </c>
      <c r="I12" s="107"/>
      <c r="J12" s="36">
        <v>350</v>
      </c>
      <c r="K12" s="36">
        <v>14</v>
      </c>
      <c r="L12" s="123">
        <f>I12*J12*K12</f>
        <v>0</v>
      </c>
      <c r="M12" s="109"/>
      <c r="N12" s="37">
        <v>350</v>
      </c>
      <c r="O12" s="37">
        <v>14</v>
      </c>
      <c r="P12" s="123">
        <f>M12*N12*O12</f>
        <v>0</v>
      </c>
      <c r="R12" s="199"/>
      <c r="S12" s="201"/>
      <c r="T12" s="199"/>
      <c r="U12" s="202"/>
      <c r="V12" s="199"/>
      <c r="W12" s="202"/>
    </row>
    <row r="13" spans="3:23" ht="44.25" x14ac:dyDescent="0.25">
      <c r="C13" s="30" t="s">
        <v>105</v>
      </c>
      <c r="D13" s="42" t="s">
        <v>140</v>
      </c>
      <c r="E13" s="107"/>
      <c r="F13" s="38">
        <v>250</v>
      </c>
      <c r="G13" s="38">
        <v>1</v>
      </c>
      <c r="H13" s="153">
        <f t="shared" si="0"/>
        <v>0</v>
      </c>
      <c r="I13" s="107"/>
      <c r="J13" s="36">
        <v>350</v>
      </c>
      <c r="K13" s="36">
        <v>1</v>
      </c>
      <c r="L13" s="123">
        <f t="shared" si="1"/>
        <v>0</v>
      </c>
      <c r="M13" s="109"/>
      <c r="N13" s="37">
        <v>350</v>
      </c>
      <c r="O13" s="37">
        <v>1</v>
      </c>
      <c r="P13" s="123">
        <f t="shared" si="2"/>
        <v>0</v>
      </c>
    </row>
    <row r="14" spans="3:23" ht="70.5" customHeight="1" x14ac:dyDescent="0.25">
      <c r="C14" s="30" t="s">
        <v>107</v>
      </c>
      <c r="D14" s="42" t="s">
        <v>141</v>
      </c>
      <c r="E14" s="107"/>
      <c r="F14" s="38">
        <v>250</v>
      </c>
      <c r="G14" s="38">
        <v>1</v>
      </c>
      <c r="H14" s="153">
        <f t="shared" si="0"/>
        <v>0</v>
      </c>
      <c r="I14" s="107"/>
      <c r="J14" s="36">
        <v>350</v>
      </c>
      <c r="K14" s="36">
        <v>1</v>
      </c>
      <c r="L14" s="123">
        <f t="shared" si="1"/>
        <v>0</v>
      </c>
      <c r="M14" s="109"/>
      <c r="N14" s="37">
        <v>350</v>
      </c>
      <c r="O14" s="37">
        <v>1</v>
      </c>
      <c r="P14" s="123">
        <f t="shared" si="2"/>
        <v>0</v>
      </c>
      <c r="R14" s="198"/>
      <c r="S14" s="199"/>
      <c r="T14" s="200"/>
      <c r="U14" s="199"/>
      <c r="V14" s="199"/>
      <c r="W14" s="199"/>
    </row>
    <row r="15" spans="3:23" ht="58.5" x14ac:dyDescent="0.25">
      <c r="C15" s="30" t="s">
        <v>109</v>
      </c>
      <c r="D15" s="42" t="s">
        <v>142</v>
      </c>
      <c r="E15" s="107"/>
      <c r="F15" s="38">
        <v>50</v>
      </c>
      <c r="G15" s="38">
        <v>1</v>
      </c>
      <c r="H15" s="153">
        <f t="shared" si="0"/>
        <v>0</v>
      </c>
      <c r="I15" s="107"/>
      <c r="J15" s="36">
        <v>50</v>
      </c>
      <c r="K15" s="36">
        <v>1</v>
      </c>
      <c r="L15" s="123">
        <f t="shared" si="1"/>
        <v>0</v>
      </c>
      <c r="M15" s="109"/>
      <c r="N15" s="37">
        <v>50</v>
      </c>
      <c r="O15" s="37">
        <v>1</v>
      </c>
      <c r="P15" s="123">
        <f t="shared" si="2"/>
        <v>0</v>
      </c>
      <c r="R15" s="199"/>
      <c r="S15" s="201"/>
      <c r="T15" s="199"/>
      <c r="U15" s="202"/>
      <c r="V15" s="199"/>
      <c r="W15" s="202"/>
    </row>
    <row r="16" spans="3:23" ht="45" x14ac:dyDescent="0.25">
      <c r="C16" s="30" t="s">
        <v>111</v>
      </c>
      <c r="D16" s="42" t="s">
        <v>112</v>
      </c>
      <c r="E16" s="107"/>
      <c r="F16" s="38">
        <v>250</v>
      </c>
      <c r="G16" s="38">
        <v>1</v>
      </c>
      <c r="H16" s="153">
        <f t="shared" si="0"/>
        <v>0</v>
      </c>
      <c r="I16" s="107"/>
      <c r="J16" s="36">
        <v>350</v>
      </c>
      <c r="K16" s="36">
        <v>1</v>
      </c>
      <c r="L16" s="123">
        <f t="shared" si="1"/>
        <v>0</v>
      </c>
      <c r="M16" s="109"/>
      <c r="N16" s="37">
        <v>350</v>
      </c>
      <c r="O16" s="37">
        <v>1</v>
      </c>
      <c r="P16" s="123">
        <f t="shared" si="2"/>
        <v>0</v>
      </c>
      <c r="R16" s="199"/>
      <c r="S16" s="201"/>
      <c r="T16" s="199"/>
      <c r="U16" s="202"/>
      <c r="V16" s="199"/>
      <c r="W16" s="202"/>
    </row>
    <row r="17" spans="1:23" ht="45" x14ac:dyDescent="0.25">
      <c r="C17" s="30" t="s">
        <v>117</v>
      </c>
      <c r="D17" s="42" t="s">
        <v>143</v>
      </c>
      <c r="E17" s="107"/>
      <c r="F17" s="38">
        <v>150</v>
      </c>
      <c r="G17" s="38">
        <v>1</v>
      </c>
      <c r="H17" s="153">
        <f t="shared" si="0"/>
        <v>0</v>
      </c>
      <c r="I17" s="107"/>
      <c r="J17" s="36">
        <v>150</v>
      </c>
      <c r="K17" s="36">
        <v>1</v>
      </c>
      <c r="L17" s="123">
        <f t="shared" si="1"/>
        <v>0</v>
      </c>
      <c r="M17" s="109"/>
      <c r="N17" s="37">
        <v>150</v>
      </c>
      <c r="O17" s="37">
        <v>1</v>
      </c>
      <c r="P17" s="123">
        <f t="shared" si="2"/>
        <v>0</v>
      </c>
      <c r="R17" s="199"/>
      <c r="S17" s="201"/>
      <c r="T17" s="199"/>
      <c r="U17" s="202"/>
      <c r="V17" s="199"/>
      <c r="W17" s="202"/>
    </row>
    <row r="18" spans="1:23" ht="52.5" customHeight="1" x14ac:dyDescent="0.25">
      <c r="C18" s="30" t="s">
        <v>120</v>
      </c>
      <c r="D18" s="42" t="s">
        <v>144</v>
      </c>
      <c r="E18" s="107"/>
      <c r="F18" s="38">
        <v>150</v>
      </c>
      <c r="G18" s="38">
        <v>1</v>
      </c>
      <c r="H18" s="153">
        <f t="shared" si="0"/>
        <v>0</v>
      </c>
      <c r="I18" s="107"/>
      <c r="J18" s="36">
        <v>150</v>
      </c>
      <c r="K18" s="36">
        <v>1</v>
      </c>
      <c r="L18" s="123">
        <f t="shared" si="1"/>
        <v>0</v>
      </c>
      <c r="M18" s="109"/>
      <c r="N18" s="37">
        <v>150</v>
      </c>
      <c r="O18" s="37">
        <v>1</v>
      </c>
      <c r="P18" s="123">
        <f t="shared" si="2"/>
        <v>0</v>
      </c>
    </row>
    <row r="19" spans="1:23" ht="89.25" x14ac:dyDescent="0.25">
      <c r="C19" s="30" t="s">
        <v>145</v>
      </c>
      <c r="D19" s="42" t="s">
        <v>146</v>
      </c>
      <c r="E19" s="107"/>
      <c r="F19" s="38">
        <v>100</v>
      </c>
      <c r="G19" s="38">
        <v>1</v>
      </c>
      <c r="H19" s="153">
        <f t="shared" si="0"/>
        <v>0</v>
      </c>
      <c r="I19" s="107"/>
      <c r="J19" s="36">
        <v>100</v>
      </c>
      <c r="K19" s="36">
        <v>1</v>
      </c>
      <c r="L19" s="123">
        <f t="shared" si="1"/>
        <v>0</v>
      </c>
      <c r="M19" s="109"/>
      <c r="N19" s="37">
        <v>100</v>
      </c>
      <c r="O19" s="37">
        <v>1</v>
      </c>
      <c r="P19" s="123">
        <f t="shared" si="2"/>
        <v>0</v>
      </c>
      <c r="R19" s="198"/>
      <c r="S19" s="199"/>
      <c r="T19" s="200"/>
      <c r="U19" s="199"/>
      <c r="V19" s="199"/>
      <c r="W19" s="199"/>
    </row>
    <row r="20" spans="1:23" ht="89.25" x14ac:dyDescent="0.25">
      <c r="C20" s="30" t="s">
        <v>147</v>
      </c>
      <c r="D20" s="42" t="s">
        <v>148</v>
      </c>
      <c r="E20" s="107"/>
      <c r="F20" s="38">
        <v>250</v>
      </c>
      <c r="G20" s="38">
        <v>1</v>
      </c>
      <c r="H20" s="153">
        <f t="shared" si="0"/>
        <v>0</v>
      </c>
      <c r="I20" s="107"/>
      <c r="J20" s="36">
        <v>300</v>
      </c>
      <c r="K20" s="36">
        <v>1</v>
      </c>
      <c r="L20" s="123">
        <f t="shared" si="1"/>
        <v>0</v>
      </c>
      <c r="M20" s="120"/>
      <c r="N20" s="37">
        <v>300</v>
      </c>
      <c r="O20" s="37">
        <v>1</v>
      </c>
      <c r="P20" s="123">
        <f t="shared" si="2"/>
        <v>0</v>
      </c>
      <c r="R20" s="199"/>
      <c r="S20" s="201"/>
      <c r="T20" s="199"/>
      <c r="U20" s="202"/>
      <c r="V20" s="199"/>
      <c r="W20" s="202"/>
    </row>
    <row r="21" spans="1:23" ht="45" x14ac:dyDescent="0.25">
      <c r="C21" s="30">
        <v>16</v>
      </c>
      <c r="D21" s="41" t="s">
        <v>149</v>
      </c>
      <c r="E21" s="51" t="s">
        <v>150</v>
      </c>
      <c r="F21" s="38" t="s">
        <v>151</v>
      </c>
      <c r="G21" s="38" t="s">
        <v>151</v>
      </c>
      <c r="H21" s="52" t="s">
        <v>151</v>
      </c>
      <c r="I21" s="107"/>
      <c r="J21" s="36">
        <v>100</v>
      </c>
      <c r="K21" s="36">
        <v>1</v>
      </c>
      <c r="L21" s="123">
        <f t="shared" si="1"/>
        <v>0</v>
      </c>
      <c r="M21" s="109"/>
      <c r="N21" s="37">
        <v>100</v>
      </c>
      <c r="O21" s="37">
        <v>1</v>
      </c>
      <c r="P21" s="123">
        <f t="shared" si="2"/>
        <v>0</v>
      </c>
      <c r="R21" s="199"/>
      <c r="S21" s="201"/>
      <c r="T21" s="199"/>
      <c r="U21" s="202"/>
      <c r="V21" s="199"/>
      <c r="W21" s="202"/>
    </row>
    <row r="22" spans="1:23" ht="75" x14ac:dyDescent="0.25">
      <c r="C22" s="30">
        <v>17</v>
      </c>
      <c r="D22" s="41" t="s">
        <v>152</v>
      </c>
      <c r="E22" s="51" t="s">
        <v>151</v>
      </c>
      <c r="F22" s="38" t="s">
        <v>151</v>
      </c>
      <c r="G22" s="38" t="s">
        <v>151</v>
      </c>
      <c r="H22" s="52" t="s">
        <v>151</v>
      </c>
      <c r="I22" s="107"/>
      <c r="J22" s="36">
        <v>100</v>
      </c>
      <c r="K22" s="36">
        <v>1</v>
      </c>
      <c r="L22" s="123">
        <f t="shared" si="1"/>
        <v>0</v>
      </c>
      <c r="M22" s="109"/>
      <c r="N22" s="37">
        <v>100</v>
      </c>
      <c r="O22" s="37">
        <v>1</v>
      </c>
      <c r="P22" s="123">
        <f t="shared" si="2"/>
        <v>0</v>
      </c>
      <c r="R22" s="199"/>
      <c r="S22" s="201"/>
      <c r="T22" s="199"/>
      <c r="U22" s="202"/>
      <c r="V22" s="199"/>
      <c r="W22" s="202"/>
    </row>
    <row r="23" spans="1:23" ht="30" thickBot="1" x14ac:dyDescent="0.3">
      <c r="C23" s="30">
        <v>18</v>
      </c>
      <c r="D23" s="42" t="s">
        <v>153</v>
      </c>
      <c r="E23" s="107"/>
      <c r="F23" s="38">
        <v>250</v>
      </c>
      <c r="G23" s="38">
        <v>1</v>
      </c>
      <c r="H23" s="123">
        <f>E23*F23*G23</f>
        <v>0</v>
      </c>
      <c r="I23" s="115"/>
      <c r="J23" s="116">
        <v>300</v>
      </c>
      <c r="K23" s="116">
        <v>1</v>
      </c>
      <c r="L23" s="123">
        <f t="shared" si="1"/>
        <v>0</v>
      </c>
      <c r="M23" s="109"/>
      <c r="N23" s="37">
        <v>300</v>
      </c>
      <c r="O23" s="37">
        <v>1</v>
      </c>
      <c r="P23" s="123">
        <f t="shared" si="2"/>
        <v>0</v>
      </c>
    </row>
    <row r="24" spans="1:23" ht="15.75" thickBot="1" x14ac:dyDescent="0.3">
      <c r="C24" s="31" t="s">
        <v>78</v>
      </c>
      <c r="D24" s="64" t="s">
        <v>79</v>
      </c>
      <c r="E24" s="75" t="s">
        <v>80</v>
      </c>
      <c r="F24" s="76" t="s">
        <v>81</v>
      </c>
      <c r="G24" s="76" t="s">
        <v>82</v>
      </c>
      <c r="H24" s="77" t="s">
        <v>83</v>
      </c>
      <c r="I24" s="112" t="s">
        <v>14</v>
      </c>
      <c r="J24" s="113" t="s">
        <v>15</v>
      </c>
      <c r="K24" s="113" t="s">
        <v>16</v>
      </c>
      <c r="L24" s="114" t="s">
        <v>17</v>
      </c>
      <c r="M24" s="13" t="s">
        <v>18</v>
      </c>
      <c r="N24" s="14" t="s">
        <v>19</v>
      </c>
      <c r="O24" s="14" t="s">
        <v>20</v>
      </c>
      <c r="P24" s="20" t="s">
        <v>21</v>
      </c>
      <c r="R24" s="198"/>
      <c r="S24" s="199"/>
      <c r="T24" s="200"/>
      <c r="U24" s="199"/>
      <c r="V24" s="199"/>
      <c r="W24" s="199"/>
    </row>
    <row r="25" spans="1:23" ht="43.5" thickBot="1" x14ac:dyDescent="0.3">
      <c r="C25" s="66" t="s">
        <v>84</v>
      </c>
      <c r="D25" s="67" t="s">
        <v>85</v>
      </c>
      <c r="E25" s="68" t="s">
        <v>113</v>
      </c>
      <c r="F25" s="68" t="s">
        <v>87</v>
      </c>
      <c r="G25" s="68" t="s">
        <v>114</v>
      </c>
      <c r="H25" s="68" t="s">
        <v>89</v>
      </c>
      <c r="I25" s="69" t="s">
        <v>115</v>
      </c>
      <c r="J25" s="68" t="s">
        <v>87</v>
      </c>
      <c r="K25" s="68" t="s">
        <v>114</v>
      </c>
      <c r="L25" s="82" t="s">
        <v>89</v>
      </c>
      <c r="M25" s="55" t="s">
        <v>115</v>
      </c>
      <c r="N25" s="39" t="s">
        <v>87</v>
      </c>
      <c r="O25" s="39" t="s">
        <v>114</v>
      </c>
      <c r="P25" s="50" t="s">
        <v>89</v>
      </c>
      <c r="R25" s="199"/>
      <c r="S25" s="201"/>
      <c r="T25" s="199"/>
      <c r="U25" s="202"/>
      <c r="V25" s="199"/>
      <c r="W25" s="202"/>
    </row>
    <row r="26" spans="1:23" ht="56.25" customHeight="1" thickBot="1" x14ac:dyDescent="0.3">
      <c r="C26" s="305" t="s">
        <v>116</v>
      </c>
      <c r="D26" s="302"/>
      <c r="E26" s="363"/>
      <c r="F26" s="364"/>
      <c r="G26" s="365"/>
      <c r="H26" s="70" t="s">
        <v>80</v>
      </c>
      <c r="I26" s="351"/>
      <c r="J26" s="352"/>
      <c r="K26" s="352"/>
      <c r="L26" s="80" t="s">
        <v>14</v>
      </c>
      <c r="M26" s="338"/>
      <c r="N26" s="339"/>
      <c r="O26" s="340"/>
      <c r="P26" s="58" t="s">
        <v>18</v>
      </c>
      <c r="R26" s="199"/>
      <c r="S26" s="201"/>
      <c r="T26" s="199"/>
      <c r="U26" s="202"/>
      <c r="V26" s="199"/>
      <c r="W26" s="202"/>
    </row>
    <row r="27" spans="1:23" ht="150" thickBot="1" x14ac:dyDescent="0.3">
      <c r="C27" s="30" t="s">
        <v>154</v>
      </c>
      <c r="D27" s="42" t="s">
        <v>155</v>
      </c>
      <c r="E27" s="108"/>
      <c r="F27" s="71" t="s">
        <v>119</v>
      </c>
      <c r="G27" s="71" t="s">
        <v>119</v>
      </c>
      <c r="H27" s="154">
        <f>E27</f>
        <v>0</v>
      </c>
      <c r="I27" s="119"/>
      <c r="J27" s="118" t="s">
        <v>151</v>
      </c>
      <c r="K27" s="118" t="s">
        <v>151</v>
      </c>
      <c r="L27" s="155">
        <f>I27</f>
        <v>0</v>
      </c>
      <c r="M27" s="107"/>
      <c r="N27" s="37" t="s">
        <v>119</v>
      </c>
      <c r="O27" s="37" t="s">
        <v>119</v>
      </c>
      <c r="P27" s="123">
        <f>M27</f>
        <v>0</v>
      </c>
      <c r="R27" s="199"/>
      <c r="S27" s="201"/>
      <c r="T27" s="199"/>
      <c r="U27" s="202"/>
      <c r="V27" s="199"/>
      <c r="W27" s="202"/>
    </row>
    <row r="28" spans="1:23" ht="135.75" thickBot="1" x14ac:dyDescent="0.3">
      <c r="C28" s="30" t="s">
        <v>156</v>
      </c>
      <c r="D28" s="42" t="s">
        <v>157</v>
      </c>
      <c r="E28" s="107"/>
      <c r="F28" s="38" t="s">
        <v>119</v>
      </c>
      <c r="G28" s="38" t="s">
        <v>119</v>
      </c>
      <c r="H28" s="154">
        <f t="shared" ref="H28:H29" si="3">E28</f>
        <v>0</v>
      </c>
      <c r="I28" s="107"/>
      <c r="J28" s="36" t="s">
        <v>151</v>
      </c>
      <c r="K28" s="36" t="s">
        <v>151</v>
      </c>
      <c r="L28" s="155">
        <f t="shared" ref="L28:L30" si="4">I28</f>
        <v>0</v>
      </c>
      <c r="M28" s="107"/>
      <c r="N28" s="37" t="s">
        <v>119</v>
      </c>
      <c r="O28" s="37" t="s">
        <v>119</v>
      </c>
      <c r="P28" s="123">
        <f t="shared" ref="P28:P30" si="5">M28</f>
        <v>0</v>
      </c>
    </row>
    <row r="29" spans="1:23" ht="128.25" customHeight="1" x14ac:dyDescent="0.25">
      <c r="C29" s="30" t="s">
        <v>158</v>
      </c>
      <c r="D29" s="42" t="s">
        <v>159</v>
      </c>
      <c r="E29" s="107"/>
      <c r="F29" s="38" t="s">
        <v>119</v>
      </c>
      <c r="G29" s="38" t="s">
        <v>119</v>
      </c>
      <c r="H29" s="154">
        <f t="shared" si="3"/>
        <v>0</v>
      </c>
      <c r="I29" s="107"/>
      <c r="J29" s="36" t="s">
        <v>119</v>
      </c>
      <c r="K29" s="36" t="s">
        <v>119</v>
      </c>
      <c r="L29" s="155">
        <f t="shared" si="4"/>
        <v>0</v>
      </c>
      <c r="M29" s="107"/>
      <c r="N29" s="37" t="s">
        <v>119</v>
      </c>
      <c r="O29" s="37" t="s">
        <v>119</v>
      </c>
      <c r="P29" s="123">
        <f t="shared" si="5"/>
        <v>0</v>
      </c>
      <c r="R29" s="198"/>
      <c r="S29" s="199"/>
      <c r="T29" s="200"/>
      <c r="U29" s="199"/>
      <c r="V29" s="199"/>
      <c r="W29" s="199"/>
    </row>
    <row r="30" spans="1:23" ht="75.75" customHeight="1" thickBot="1" x14ac:dyDescent="0.3">
      <c r="C30" s="30" t="s">
        <v>160</v>
      </c>
      <c r="D30" s="41" t="s">
        <v>161</v>
      </c>
      <c r="E30" s="217" t="s">
        <v>119</v>
      </c>
      <c r="F30" s="79" t="s">
        <v>119</v>
      </c>
      <c r="G30" s="79" t="s">
        <v>119</v>
      </c>
      <c r="H30" s="218" t="s">
        <v>119</v>
      </c>
      <c r="I30" s="130"/>
      <c r="J30" s="131" t="s">
        <v>119</v>
      </c>
      <c r="K30" s="131" t="s">
        <v>119</v>
      </c>
      <c r="L30" s="219">
        <f t="shared" si="4"/>
        <v>0</v>
      </c>
      <c r="M30" s="130"/>
      <c r="N30" s="216" t="s">
        <v>119</v>
      </c>
      <c r="O30" s="216" t="s">
        <v>119</v>
      </c>
      <c r="P30" s="153">
        <f t="shared" si="5"/>
        <v>0</v>
      </c>
      <c r="R30" s="199"/>
      <c r="S30" s="201"/>
      <c r="T30" s="199"/>
      <c r="U30" s="202"/>
      <c r="V30" s="199"/>
      <c r="W30" s="202"/>
    </row>
    <row r="31" spans="1:23" ht="58.5" customHeight="1" x14ac:dyDescent="0.25">
      <c r="E31" s="316" t="s">
        <v>162</v>
      </c>
      <c r="F31" s="317"/>
      <c r="G31" s="317"/>
      <c r="H31" s="215" t="s">
        <v>125</v>
      </c>
      <c r="I31" s="353" t="s">
        <v>163</v>
      </c>
      <c r="J31" s="354"/>
      <c r="K31" s="354"/>
      <c r="L31" s="220" t="s">
        <v>164</v>
      </c>
      <c r="M31" s="313" t="s">
        <v>165</v>
      </c>
      <c r="N31" s="314"/>
      <c r="O31" s="314"/>
      <c r="P31" s="137" t="s">
        <v>166</v>
      </c>
      <c r="R31" s="199"/>
      <c r="S31" s="201"/>
      <c r="T31" s="199"/>
      <c r="U31" s="202"/>
      <c r="V31" s="199"/>
      <c r="W31" s="202"/>
    </row>
    <row r="32" spans="1:23" ht="28.5" customHeight="1" x14ac:dyDescent="0.25">
      <c r="A32" s="193"/>
      <c r="B32" s="193"/>
      <c r="E32" s="238" t="s">
        <v>69</v>
      </c>
      <c r="F32" s="239"/>
      <c r="G32" s="239"/>
      <c r="H32" s="298" t="s">
        <v>71</v>
      </c>
      <c r="I32" s="261" t="s">
        <v>69</v>
      </c>
      <c r="J32" s="262"/>
      <c r="K32" s="262"/>
      <c r="L32" s="355" t="s">
        <v>167</v>
      </c>
      <c r="M32" s="236" t="s">
        <v>69</v>
      </c>
      <c r="N32" s="237"/>
      <c r="O32" s="237"/>
      <c r="P32" s="252" t="s">
        <v>71</v>
      </c>
      <c r="R32" s="199"/>
      <c r="S32" s="201"/>
      <c r="T32" s="199"/>
      <c r="U32" s="202"/>
      <c r="V32" s="199"/>
      <c r="W32" s="202"/>
    </row>
    <row r="33" spans="5:23" ht="33" customHeight="1" thickBot="1" x14ac:dyDescent="0.3">
      <c r="E33" s="275"/>
      <c r="F33" s="276"/>
      <c r="G33" s="276"/>
      <c r="H33" s="299"/>
      <c r="I33" s="279"/>
      <c r="J33" s="280"/>
      <c r="K33" s="280"/>
      <c r="L33" s="356"/>
      <c r="M33" s="283"/>
      <c r="N33" s="284"/>
      <c r="O33" s="284"/>
      <c r="P33" s="319"/>
    </row>
    <row r="34" spans="5:23" x14ac:dyDescent="0.25">
      <c r="R34" s="198"/>
      <c r="S34" s="199"/>
      <c r="T34" s="200"/>
      <c r="U34" s="199"/>
      <c r="V34" s="199"/>
      <c r="W34" s="199"/>
    </row>
    <row r="35" spans="5:23" ht="15.75" thickBot="1" x14ac:dyDescent="0.3">
      <c r="F35" s="65"/>
      <c r="R35" s="199"/>
      <c r="S35" s="201"/>
      <c r="T35" s="199"/>
      <c r="U35" s="202"/>
      <c r="V35" s="199"/>
      <c r="W35" s="202"/>
    </row>
    <row r="36" spans="5:23" ht="60" x14ac:dyDescent="0.25">
      <c r="E36" s="221" t="s">
        <v>73</v>
      </c>
      <c r="F36" s="357"/>
      <c r="G36" s="358"/>
      <c r="H36" s="359"/>
      <c r="R36" s="199"/>
      <c r="S36" s="201"/>
      <c r="T36" s="199"/>
      <c r="U36" s="202"/>
      <c r="V36" s="199"/>
      <c r="W36" s="202"/>
    </row>
    <row r="37" spans="5:23" ht="60.75" thickBot="1" x14ac:dyDescent="0.3">
      <c r="E37" s="222" t="s">
        <v>74</v>
      </c>
      <c r="F37" s="360">
        <f>F36*1.05</f>
        <v>0</v>
      </c>
      <c r="G37" s="361"/>
      <c r="H37" s="362"/>
      <c r="R37" s="199"/>
      <c r="S37" s="201"/>
      <c r="T37" s="199"/>
      <c r="U37" s="202"/>
      <c r="V37" s="199"/>
      <c r="W37" s="202"/>
    </row>
  </sheetData>
  <protectedRanges>
    <protectedRange sqref="F36:H37" name="Rozstęp11"/>
    <protectedRange sqref="P31:P33" name="Rozstęp10"/>
    <protectedRange sqref="L31:L33" name="Rozstęp9"/>
    <protectedRange sqref="H31:H33" name="Rozstęp8"/>
    <protectedRange sqref="M27:M30" name="Rozstęp7"/>
    <protectedRange sqref="I27:I30" name="Rozstęp6"/>
    <protectedRange sqref="E27:E29" name="Rozstęp5"/>
    <protectedRange sqref="M6:M23" name="Rozstęp4"/>
    <protectedRange sqref="E23" name="Rozstęp3"/>
    <protectedRange sqref="I6:I23" name="Rozstęp2"/>
    <protectedRange sqref="E6:E20" name="Rozstęp1"/>
  </protectedRanges>
  <mergeCells count="28">
    <mergeCell ref="F36:H36"/>
    <mergeCell ref="F37:H37"/>
    <mergeCell ref="R6:V7"/>
    <mergeCell ref="R2:W5"/>
    <mergeCell ref="E26:G26"/>
    <mergeCell ref="P32:P33"/>
    <mergeCell ref="E5:G5"/>
    <mergeCell ref="H32:H33"/>
    <mergeCell ref="I2:L2"/>
    <mergeCell ref="C5:D5"/>
    <mergeCell ref="E31:G31"/>
    <mergeCell ref="E32:G33"/>
    <mergeCell ref="C26:D26"/>
    <mergeCell ref="M5:O5"/>
    <mergeCell ref="M32:O33"/>
    <mergeCell ref="M31:O31"/>
    <mergeCell ref="I26:K26"/>
    <mergeCell ref="I31:K31"/>
    <mergeCell ref="L32:L33"/>
    <mergeCell ref="I32:K33"/>
    <mergeCell ref="I5:K5"/>
    <mergeCell ref="M26:O26"/>
    <mergeCell ref="E1:H1"/>
    <mergeCell ref="I1:L1"/>
    <mergeCell ref="M1:P1"/>
    <mergeCell ref="E2:H2"/>
    <mergeCell ref="C2:D2"/>
    <mergeCell ref="M2:P2"/>
  </mergeCells>
  <pageMargins left="0.7" right="0.7" top="0.75" bottom="0.75" header="0.3" footer="0.3"/>
  <pageSetup paperSize="9" scale="4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42"/>
  <sheetViews>
    <sheetView zoomScale="80" zoomScaleNormal="80" workbookViewId="0">
      <selection activeCell="I6" sqref="I6"/>
    </sheetView>
  </sheetViews>
  <sheetFormatPr defaultRowHeight="15" x14ac:dyDescent="0.25"/>
  <cols>
    <col min="3" max="3" width="9.140625" style="2"/>
    <col min="4" max="4" width="50" customWidth="1"/>
    <col min="5" max="5" width="13.5703125" style="2" customWidth="1"/>
    <col min="6" max="6" width="9.140625" style="2"/>
    <col min="7" max="7" width="16.5703125" style="2" customWidth="1"/>
    <col min="8" max="8" width="16.85546875" style="2" customWidth="1"/>
    <col min="9" max="9" width="15.28515625" style="2" customWidth="1"/>
    <col min="10" max="10" width="9.140625" style="2" customWidth="1"/>
    <col min="11" max="12" width="16.140625" style="2" customWidth="1"/>
    <col min="15" max="15" width="10.7109375" customWidth="1"/>
    <col min="17" max="17" width="13.140625" customWidth="1"/>
    <col min="19" max="19" width="19.85546875" customWidth="1"/>
  </cols>
  <sheetData>
    <row r="1" spans="3:19" ht="15.75" thickBot="1" x14ac:dyDescent="0.3">
      <c r="E1" s="342" t="s">
        <v>0</v>
      </c>
      <c r="F1" s="343"/>
      <c r="G1" s="343"/>
      <c r="H1" s="343"/>
      <c r="I1" s="344" t="s">
        <v>1</v>
      </c>
      <c r="J1" s="344"/>
      <c r="K1" s="344"/>
      <c r="L1" s="344"/>
    </row>
    <row r="2" spans="3:19" x14ac:dyDescent="0.25">
      <c r="C2" s="367" t="s">
        <v>75</v>
      </c>
      <c r="D2" s="368"/>
      <c r="E2" s="241" t="s">
        <v>168</v>
      </c>
      <c r="F2" s="242"/>
      <c r="G2" s="242"/>
      <c r="H2" s="243"/>
      <c r="I2" s="371" t="s">
        <v>169</v>
      </c>
      <c r="J2" s="234"/>
      <c r="K2" s="234"/>
      <c r="L2" s="366"/>
    </row>
    <row r="3" spans="3:19" x14ac:dyDescent="0.25">
      <c r="C3" s="84" t="s">
        <v>78</v>
      </c>
      <c r="D3" s="103" t="s">
        <v>79</v>
      </c>
      <c r="E3" s="45" t="s">
        <v>80</v>
      </c>
      <c r="F3" s="31" t="s">
        <v>81</v>
      </c>
      <c r="G3" s="31" t="s">
        <v>82</v>
      </c>
      <c r="H3" s="46" t="s">
        <v>83</v>
      </c>
      <c r="I3" s="18" t="s">
        <v>14</v>
      </c>
      <c r="J3" s="17" t="s">
        <v>15</v>
      </c>
      <c r="K3" s="17" t="s">
        <v>16</v>
      </c>
      <c r="L3" s="15" t="s">
        <v>17</v>
      </c>
    </row>
    <row r="4" spans="3:19" ht="42.75" x14ac:dyDescent="0.25">
      <c r="C4" s="32" t="s">
        <v>84</v>
      </c>
      <c r="D4" s="104" t="s">
        <v>85</v>
      </c>
      <c r="E4" s="47" t="s">
        <v>86</v>
      </c>
      <c r="F4" s="33" t="s">
        <v>87</v>
      </c>
      <c r="G4" s="33" t="s">
        <v>88</v>
      </c>
      <c r="H4" s="48" t="s">
        <v>89</v>
      </c>
      <c r="I4" s="89" t="s">
        <v>86</v>
      </c>
      <c r="J4" s="34" t="s">
        <v>87</v>
      </c>
      <c r="K4" s="34" t="s">
        <v>88</v>
      </c>
      <c r="L4" s="57" t="s">
        <v>89</v>
      </c>
    </row>
    <row r="5" spans="3:19" ht="30" customHeight="1" x14ac:dyDescent="0.25">
      <c r="C5" s="304" t="s">
        <v>56</v>
      </c>
      <c r="D5" s="305"/>
      <c r="E5" s="369"/>
      <c r="F5" s="370"/>
      <c r="G5" s="370"/>
      <c r="H5" s="48" t="s">
        <v>90</v>
      </c>
      <c r="I5" s="331"/>
      <c r="J5" s="331"/>
      <c r="K5" s="332"/>
      <c r="L5" s="57" t="s">
        <v>30</v>
      </c>
    </row>
    <row r="6" spans="3:19" ht="60.75" customHeight="1" x14ac:dyDescent="0.25">
      <c r="C6" s="30" t="s">
        <v>91</v>
      </c>
      <c r="D6" s="91" t="s">
        <v>170</v>
      </c>
      <c r="E6" s="94"/>
      <c r="F6" s="38">
        <v>350</v>
      </c>
      <c r="G6" s="38">
        <v>386</v>
      </c>
      <c r="H6" s="123">
        <f>E6*F6*G6</f>
        <v>0</v>
      </c>
      <c r="I6" s="101"/>
      <c r="J6" s="85">
        <v>350</v>
      </c>
      <c r="K6" s="85">
        <v>386</v>
      </c>
      <c r="L6" s="213">
        <f>I6*J6*K6</f>
        <v>0</v>
      </c>
    </row>
    <row r="7" spans="3:19" ht="44.25" x14ac:dyDescent="0.25">
      <c r="C7" s="30" t="s">
        <v>93</v>
      </c>
      <c r="D7" s="91" t="s">
        <v>171</v>
      </c>
      <c r="E7" s="94"/>
      <c r="F7" s="38">
        <v>350</v>
      </c>
      <c r="G7" s="38">
        <v>4</v>
      </c>
      <c r="H7" s="123">
        <f t="shared" ref="H7:H23" si="0">E7*F7*G7</f>
        <v>0</v>
      </c>
      <c r="I7" s="101"/>
      <c r="J7" s="85">
        <v>350</v>
      </c>
      <c r="K7" s="85">
        <v>24</v>
      </c>
      <c r="L7" s="213">
        <f t="shared" ref="L7:L14" si="1">I7*J7*K7</f>
        <v>0</v>
      </c>
      <c r="N7" s="274" t="s">
        <v>3</v>
      </c>
      <c r="O7" s="274"/>
      <c r="P7" s="274"/>
      <c r="Q7" s="274"/>
      <c r="R7" s="274"/>
      <c r="S7" s="274"/>
    </row>
    <row r="8" spans="3:19" ht="45.75" customHeight="1" x14ac:dyDescent="0.25">
      <c r="C8" s="30" t="s">
        <v>95</v>
      </c>
      <c r="D8" s="91" t="s">
        <v>172</v>
      </c>
      <c r="E8" s="94"/>
      <c r="F8" s="38">
        <v>350</v>
      </c>
      <c r="G8" s="38">
        <v>100</v>
      </c>
      <c r="H8" s="123">
        <f t="shared" si="0"/>
        <v>0</v>
      </c>
      <c r="I8" s="101"/>
      <c r="J8" s="85">
        <v>350</v>
      </c>
      <c r="K8" s="85">
        <v>100</v>
      </c>
      <c r="L8" s="213">
        <f t="shared" si="1"/>
        <v>0</v>
      </c>
      <c r="N8" s="274"/>
      <c r="O8" s="274"/>
      <c r="P8" s="274"/>
      <c r="Q8" s="274"/>
      <c r="R8" s="274"/>
      <c r="S8" s="274"/>
    </row>
    <row r="9" spans="3:19" ht="45" x14ac:dyDescent="0.25">
      <c r="C9" s="30" t="s">
        <v>97</v>
      </c>
      <c r="D9" s="91" t="s">
        <v>173</v>
      </c>
      <c r="E9" s="94"/>
      <c r="F9" s="38">
        <v>350</v>
      </c>
      <c r="G9" s="38">
        <v>100</v>
      </c>
      <c r="H9" s="123">
        <f t="shared" si="0"/>
        <v>0</v>
      </c>
      <c r="I9" s="101"/>
      <c r="J9" s="85">
        <v>350</v>
      </c>
      <c r="K9" s="85">
        <v>100</v>
      </c>
      <c r="L9" s="213">
        <f t="shared" si="1"/>
        <v>0</v>
      </c>
      <c r="N9" s="274"/>
      <c r="O9" s="274"/>
      <c r="P9" s="274"/>
      <c r="Q9" s="274"/>
      <c r="R9" s="274"/>
      <c r="S9" s="274"/>
    </row>
    <row r="10" spans="3:19" ht="45.75" customHeight="1" x14ac:dyDescent="0.25">
      <c r="C10" s="30" t="s">
        <v>99</v>
      </c>
      <c r="D10" s="91" t="s">
        <v>174</v>
      </c>
      <c r="E10" s="94"/>
      <c r="F10" s="38">
        <v>350</v>
      </c>
      <c r="G10" s="38">
        <v>100</v>
      </c>
      <c r="H10" s="123">
        <f t="shared" si="0"/>
        <v>0</v>
      </c>
      <c r="I10" s="101"/>
      <c r="J10" s="85">
        <v>350</v>
      </c>
      <c r="K10" s="85">
        <v>100</v>
      </c>
      <c r="L10" s="213">
        <f t="shared" si="1"/>
        <v>0</v>
      </c>
      <c r="O10" s="272" t="s">
        <v>34</v>
      </c>
      <c r="P10" s="273"/>
      <c r="Q10" s="273"/>
      <c r="R10" s="273"/>
      <c r="S10" s="273"/>
    </row>
    <row r="11" spans="3:19" ht="59.25" x14ac:dyDescent="0.25">
      <c r="C11" s="30" t="s">
        <v>101</v>
      </c>
      <c r="D11" s="91" t="s">
        <v>175</v>
      </c>
      <c r="E11" s="94"/>
      <c r="F11" s="38">
        <v>500</v>
      </c>
      <c r="G11" s="38">
        <v>1</v>
      </c>
      <c r="H11" s="123">
        <f t="shared" si="0"/>
        <v>0</v>
      </c>
      <c r="I11" s="101"/>
      <c r="J11" s="85">
        <v>500</v>
      </c>
      <c r="K11" s="85">
        <v>1</v>
      </c>
      <c r="L11" s="213">
        <f t="shared" si="1"/>
        <v>0</v>
      </c>
      <c r="O11" s="273"/>
      <c r="P11" s="273"/>
      <c r="Q11" s="273"/>
      <c r="R11" s="273"/>
      <c r="S11" s="273"/>
    </row>
    <row r="12" spans="3:19" ht="75.75" customHeight="1" x14ac:dyDescent="0.25">
      <c r="C12" s="30" t="s">
        <v>103</v>
      </c>
      <c r="D12" s="91" t="s">
        <v>176</v>
      </c>
      <c r="E12" s="94"/>
      <c r="F12" s="38">
        <v>350</v>
      </c>
      <c r="G12" s="38">
        <v>14</v>
      </c>
      <c r="H12" s="123">
        <f>E12*F12*G12</f>
        <v>0</v>
      </c>
      <c r="I12" s="101"/>
      <c r="J12" s="85">
        <v>350</v>
      </c>
      <c r="K12" s="85">
        <v>14</v>
      </c>
      <c r="L12" s="213">
        <f>I12*J12*K12</f>
        <v>0</v>
      </c>
      <c r="N12" s="198"/>
      <c r="O12" s="199"/>
      <c r="P12" s="200"/>
      <c r="Q12" s="199"/>
      <c r="R12" s="199"/>
      <c r="S12" s="199"/>
    </row>
    <row r="13" spans="3:19" ht="45" x14ac:dyDescent="0.25">
      <c r="C13" s="30" t="s">
        <v>105</v>
      </c>
      <c r="D13" s="91" t="s">
        <v>177</v>
      </c>
      <c r="E13" s="94"/>
      <c r="F13" s="38">
        <v>350</v>
      </c>
      <c r="G13" s="38">
        <v>1</v>
      </c>
      <c r="H13" s="123">
        <f t="shared" si="0"/>
        <v>0</v>
      </c>
      <c r="I13" s="101"/>
      <c r="J13" s="85">
        <v>350</v>
      </c>
      <c r="K13" s="85">
        <v>1</v>
      </c>
      <c r="L13" s="213">
        <f t="shared" si="1"/>
        <v>0</v>
      </c>
      <c r="N13" s="199"/>
      <c r="O13" s="201"/>
      <c r="P13" s="199"/>
      <c r="Q13" s="202"/>
      <c r="R13" s="199"/>
      <c r="S13" s="202"/>
    </row>
    <row r="14" spans="3:19" ht="60.75" customHeight="1" x14ac:dyDescent="0.25">
      <c r="C14" s="30" t="s">
        <v>107</v>
      </c>
      <c r="D14" s="91" t="s">
        <v>178</v>
      </c>
      <c r="E14" s="94"/>
      <c r="F14" s="38">
        <v>350</v>
      </c>
      <c r="G14" s="38">
        <v>1</v>
      </c>
      <c r="H14" s="123">
        <f t="shared" si="0"/>
        <v>0</v>
      </c>
      <c r="I14" s="101"/>
      <c r="J14" s="85">
        <v>350</v>
      </c>
      <c r="K14" s="85">
        <v>1</v>
      </c>
      <c r="L14" s="213">
        <f t="shared" si="1"/>
        <v>0</v>
      </c>
      <c r="N14" s="199"/>
      <c r="O14" s="201"/>
      <c r="P14" s="199"/>
      <c r="Q14" s="202"/>
      <c r="R14" s="199"/>
      <c r="S14" s="202"/>
    </row>
    <row r="15" spans="3:19" ht="45" x14ac:dyDescent="0.25">
      <c r="C15" s="30" t="s">
        <v>109</v>
      </c>
      <c r="D15" s="91" t="s">
        <v>110</v>
      </c>
      <c r="E15" s="94"/>
      <c r="F15" s="38">
        <v>50</v>
      </c>
      <c r="G15" s="38">
        <v>1</v>
      </c>
      <c r="H15" s="123">
        <f t="shared" si="0"/>
        <v>0</v>
      </c>
      <c r="I15" s="86" t="s">
        <v>151</v>
      </c>
      <c r="J15" s="85" t="s">
        <v>151</v>
      </c>
      <c r="K15" s="85" t="s">
        <v>151</v>
      </c>
      <c r="L15" s="87" t="s">
        <v>151</v>
      </c>
      <c r="N15" s="199"/>
      <c r="O15" s="201"/>
      <c r="P15" s="199"/>
      <c r="Q15" s="202"/>
      <c r="R15" s="199"/>
      <c r="S15" s="202"/>
    </row>
    <row r="16" spans="3:19" ht="45.75" customHeight="1" x14ac:dyDescent="0.25">
      <c r="C16" s="30" t="s">
        <v>111</v>
      </c>
      <c r="D16" s="91" t="s">
        <v>179</v>
      </c>
      <c r="E16" s="94"/>
      <c r="F16" s="38">
        <v>350</v>
      </c>
      <c r="G16" s="38">
        <v>1</v>
      </c>
      <c r="H16" s="123">
        <f t="shared" si="0"/>
        <v>0</v>
      </c>
      <c r="I16" s="101"/>
      <c r="J16" s="85">
        <v>350</v>
      </c>
      <c r="K16" s="85">
        <v>1</v>
      </c>
      <c r="L16" s="213">
        <f>I16*J16*K16</f>
        <v>0</v>
      </c>
      <c r="N16" s="341"/>
      <c r="O16" s="341"/>
      <c r="P16" s="341"/>
      <c r="Q16" s="204"/>
      <c r="R16" s="203"/>
      <c r="S16" s="204"/>
    </row>
    <row r="17" spans="2:12" ht="29.25" x14ac:dyDescent="0.25">
      <c r="C17" s="30" t="s">
        <v>117</v>
      </c>
      <c r="D17" s="91" t="s">
        <v>180</v>
      </c>
      <c r="E17" s="94"/>
      <c r="F17" s="38">
        <v>150</v>
      </c>
      <c r="G17" s="38">
        <v>1</v>
      </c>
      <c r="H17" s="123">
        <f t="shared" si="0"/>
        <v>0</v>
      </c>
      <c r="I17" s="86" t="s">
        <v>151</v>
      </c>
      <c r="J17" s="85" t="s">
        <v>151</v>
      </c>
      <c r="K17" s="85" t="s">
        <v>151</v>
      </c>
      <c r="L17" s="87" t="s">
        <v>151</v>
      </c>
    </row>
    <row r="18" spans="2:12" ht="45.75" customHeight="1" x14ac:dyDescent="0.25">
      <c r="C18" s="30" t="s">
        <v>120</v>
      </c>
      <c r="D18" s="91" t="s">
        <v>181</v>
      </c>
      <c r="E18" s="94"/>
      <c r="F18" s="38">
        <v>150</v>
      </c>
      <c r="G18" s="38">
        <v>1</v>
      </c>
      <c r="H18" s="123">
        <f t="shared" si="0"/>
        <v>0</v>
      </c>
      <c r="I18" s="86" t="s">
        <v>151</v>
      </c>
      <c r="J18" s="85" t="s">
        <v>151</v>
      </c>
      <c r="K18" s="85" t="s">
        <v>151</v>
      </c>
      <c r="L18" s="87" t="s">
        <v>151</v>
      </c>
    </row>
    <row r="19" spans="2:12" ht="75" x14ac:dyDescent="0.25">
      <c r="C19" s="30" t="s">
        <v>145</v>
      </c>
      <c r="D19" s="92" t="s">
        <v>182</v>
      </c>
      <c r="E19" s="94"/>
      <c r="F19" s="38">
        <v>50</v>
      </c>
      <c r="G19" s="38">
        <v>1</v>
      </c>
      <c r="H19" s="123">
        <f t="shared" si="0"/>
        <v>0</v>
      </c>
      <c r="I19" s="86" t="s">
        <v>151</v>
      </c>
      <c r="J19" s="85" t="s">
        <v>151</v>
      </c>
      <c r="K19" s="85" t="s">
        <v>151</v>
      </c>
      <c r="L19" s="87" t="s">
        <v>151</v>
      </c>
    </row>
    <row r="20" spans="2:12" ht="105.75" customHeight="1" x14ac:dyDescent="0.25">
      <c r="C20" s="30" t="s">
        <v>147</v>
      </c>
      <c r="D20" s="91" t="s">
        <v>183</v>
      </c>
      <c r="E20" s="94"/>
      <c r="F20" s="38">
        <v>200</v>
      </c>
      <c r="G20" s="38">
        <v>1</v>
      </c>
      <c r="H20" s="123">
        <f t="shared" si="0"/>
        <v>0</v>
      </c>
      <c r="I20" s="86" t="s">
        <v>151</v>
      </c>
      <c r="J20" s="85" t="s">
        <v>151</v>
      </c>
      <c r="K20" s="85" t="s">
        <v>151</v>
      </c>
      <c r="L20" s="87" t="s">
        <v>151</v>
      </c>
    </row>
    <row r="21" spans="2:12" ht="43.5" x14ac:dyDescent="0.25">
      <c r="C21" s="30" t="s">
        <v>184</v>
      </c>
      <c r="D21" s="42" t="s">
        <v>185</v>
      </c>
      <c r="E21" s="94"/>
      <c r="F21" s="38">
        <v>100</v>
      </c>
      <c r="G21" s="38">
        <v>1</v>
      </c>
      <c r="H21" s="123">
        <f t="shared" si="0"/>
        <v>0</v>
      </c>
      <c r="I21" s="86" t="s">
        <v>151</v>
      </c>
      <c r="J21" s="85" t="s">
        <v>151</v>
      </c>
      <c r="K21" s="85" t="s">
        <v>151</v>
      </c>
      <c r="L21" s="87" t="s">
        <v>151</v>
      </c>
    </row>
    <row r="22" spans="2:12" ht="75.75" customHeight="1" x14ac:dyDescent="0.25">
      <c r="C22" s="30" t="s">
        <v>186</v>
      </c>
      <c r="D22" s="91" t="s">
        <v>187</v>
      </c>
      <c r="E22" s="94"/>
      <c r="F22" s="38">
        <v>100</v>
      </c>
      <c r="G22" s="102">
        <v>1</v>
      </c>
      <c r="H22" s="123">
        <f t="shared" si="0"/>
        <v>0</v>
      </c>
      <c r="I22" s="86" t="s">
        <v>151</v>
      </c>
      <c r="J22" s="85" t="s">
        <v>151</v>
      </c>
      <c r="K22" s="85" t="s">
        <v>151</v>
      </c>
      <c r="L22" s="87" t="s">
        <v>151</v>
      </c>
    </row>
    <row r="23" spans="2:12" ht="29.25" x14ac:dyDescent="0.25">
      <c r="C23" s="30" t="s">
        <v>188</v>
      </c>
      <c r="D23" s="91" t="s">
        <v>189</v>
      </c>
      <c r="E23" s="94"/>
      <c r="F23" s="38">
        <v>300</v>
      </c>
      <c r="G23" s="102">
        <v>1</v>
      </c>
      <c r="H23" s="123">
        <f t="shared" si="0"/>
        <v>0</v>
      </c>
      <c r="I23" s="101"/>
      <c r="J23" s="85">
        <v>300</v>
      </c>
      <c r="K23" s="85">
        <v>1</v>
      </c>
      <c r="L23" s="214">
        <f>I23*J23*K23</f>
        <v>0</v>
      </c>
    </row>
    <row r="24" spans="2:12" ht="15.75" customHeight="1" thickBot="1" x14ac:dyDescent="0.3">
      <c r="C24" s="31" t="s">
        <v>78</v>
      </c>
      <c r="D24" s="64" t="s">
        <v>79</v>
      </c>
      <c r="E24" s="75" t="s">
        <v>80</v>
      </c>
      <c r="F24" s="76" t="s">
        <v>81</v>
      </c>
      <c r="G24" s="105" t="s">
        <v>82</v>
      </c>
      <c r="H24" s="77" t="s">
        <v>83</v>
      </c>
      <c r="I24" s="18" t="s">
        <v>14</v>
      </c>
      <c r="J24" s="17" t="s">
        <v>15</v>
      </c>
      <c r="K24" s="17" t="s">
        <v>16</v>
      </c>
      <c r="L24" s="17" t="s">
        <v>17</v>
      </c>
    </row>
    <row r="25" spans="2:12" ht="68.25" customHeight="1" thickBot="1" x14ac:dyDescent="0.3">
      <c r="C25" s="66" t="s">
        <v>84</v>
      </c>
      <c r="D25" s="69" t="s">
        <v>85</v>
      </c>
      <c r="E25" s="68" t="s">
        <v>115</v>
      </c>
      <c r="F25" s="68" t="s">
        <v>87</v>
      </c>
      <c r="G25" s="68" t="s">
        <v>114</v>
      </c>
      <c r="H25" s="88" t="s">
        <v>89</v>
      </c>
      <c r="I25" s="90" t="s">
        <v>115</v>
      </c>
      <c r="J25" s="25" t="s">
        <v>87</v>
      </c>
      <c r="K25" s="25" t="s">
        <v>88</v>
      </c>
      <c r="L25" s="25" t="s">
        <v>89</v>
      </c>
    </row>
    <row r="26" spans="2:12" ht="15.75" customHeight="1" x14ac:dyDescent="0.25">
      <c r="C26" s="40"/>
      <c r="D26" s="43" t="s">
        <v>56</v>
      </c>
      <c r="E26" s="372"/>
      <c r="F26" s="373"/>
      <c r="G26" s="374"/>
      <c r="H26" s="93" t="s">
        <v>80</v>
      </c>
      <c r="I26" s="379"/>
      <c r="J26" s="380"/>
      <c r="K26" s="381"/>
      <c r="L26" s="53" t="s">
        <v>14</v>
      </c>
    </row>
    <row r="27" spans="2:12" ht="45" x14ac:dyDescent="0.25">
      <c r="C27" s="30" t="s">
        <v>154</v>
      </c>
      <c r="D27" s="91" t="s">
        <v>190</v>
      </c>
      <c r="E27" s="94"/>
      <c r="F27" s="38" t="s">
        <v>119</v>
      </c>
      <c r="G27" s="38" t="s">
        <v>119</v>
      </c>
      <c r="H27" s="95">
        <f>E27</f>
        <v>0</v>
      </c>
      <c r="I27" s="99"/>
      <c r="J27" s="85" t="s">
        <v>151</v>
      </c>
      <c r="K27" s="85" t="s">
        <v>151</v>
      </c>
      <c r="L27" s="213">
        <f>I27</f>
        <v>0</v>
      </c>
    </row>
    <row r="28" spans="2:12" ht="60.75" customHeight="1" x14ac:dyDescent="0.25">
      <c r="C28" s="30" t="s">
        <v>156</v>
      </c>
      <c r="D28" s="92" t="s">
        <v>191</v>
      </c>
      <c r="E28" s="94"/>
      <c r="F28" s="38" t="s">
        <v>119</v>
      </c>
      <c r="G28" s="38" t="s">
        <v>119</v>
      </c>
      <c r="H28" s="95">
        <f>E28</f>
        <v>0</v>
      </c>
      <c r="I28" s="99"/>
      <c r="J28" s="85" t="s">
        <v>151</v>
      </c>
      <c r="K28" s="85" t="s">
        <v>151</v>
      </c>
      <c r="L28" s="213">
        <f>I28</f>
        <v>0</v>
      </c>
    </row>
    <row r="29" spans="2:12" ht="45" x14ac:dyDescent="0.25">
      <c r="C29" s="30" t="s">
        <v>158</v>
      </c>
      <c r="D29" s="91" t="s">
        <v>192</v>
      </c>
      <c r="E29" s="94"/>
      <c r="F29" s="38" t="s">
        <v>119</v>
      </c>
      <c r="G29" s="38" t="s">
        <v>119</v>
      </c>
      <c r="H29" s="95">
        <f>E29</f>
        <v>0</v>
      </c>
      <c r="I29" s="152" t="s">
        <v>151</v>
      </c>
      <c r="J29" s="85" t="s">
        <v>151</v>
      </c>
      <c r="K29" s="85" t="s">
        <v>151</v>
      </c>
      <c r="L29" s="87" t="s">
        <v>119</v>
      </c>
    </row>
    <row r="30" spans="2:12" ht="75.75" customHeight="1" x14ac:dyDescent="0.25">
      <c r="C30" s="30" t="s">
        <v>160</v>
      </c>
      <c r="D30" s="91" t="s">
        <v>193</v>
      </c>
      <c r="E30" s="94"/>
      <c r="F30" s="38" t="s">
        <v>119</v>
      </c>
      <c r="G30" s="38" t="s">
        <v>119</v>
      </c>
      <c r="H30" s="95">
        <f>E30</f>
        <v>0</v>
      </c>
      <c r="I30" s="100" t="s">
        <v>151</v>
      </c>
      <c r="J30" s="85" t="s">
        <v>151</v>
      </c>
      <c r="K30" s="85" t="s">
        <v>151</v>
      </c>
      <c r="L30" s="87" t="s">
        <v>151</v>
      </c>
    </row>
    <row r="31" spans="2:12" ht="57" customHeight="1" x14ac:dyDescent="0.25">
      <c r="B31" s="2"/>
      <c r="D31" s="2"/>
      <c r="E31" s="238" t="s">
        <v>194</v>
      </c>
      <c r="F31" s="239"/>
      <c r="G31" s="239"/>
      <c r="H31" s="52" t="s">
        <v>195</v>
      </c>
      <c r="I31" s="261" t="s">
        <v>196</v>
      </c>
      <c r="J31" s="262"/>
      <c r="K31" s="262"/>
      <c r="L31" s="97" t="s">
        <v>197</v>
      </c>
    </row>
    <row r="32" spans="2:12" ht="36.75" customHeight="1" thickBot="1" x14ac:dyDescent="0.3">
      <c r="B32" s="2"/>
      <c r="D32" s="2"/>
      <c r="E32" s="375" t="s">
        <v>198</v>
      </c>
      <c r="F32" s="376"/>
      <c r="G32" s="376"/>
      <c r="H32" s="96" t="s">
        <v>199</v>
      </c>
      <c r="I32" s="377" t="s">
        <v>198</v>
      </c>
      <c r="J32" s="378"/>
      <c r="K32" s="378"/>
      <c r="L32" s="98" t="s">
        <v>167</v>
      </c>
    </row>
    <row r="33" spans="2:8" ht="15.75" thickBot="1" x14ac:dyDescent="0.3">
      <c r="B33" s="2"/>
      <c r="D33" s="2"/>
    </row>
    <row r="34" spans="2:8" ht="60" x14ac:dyDescent="0.25">
      <c r="B34" s="2"/>
      <c r="D34" s="2"/>
      <c r="E34" s="150" t="s">
        <v>200</v>
      </c>
      <c r="F34" s="320"/>
      <c r="G34" s="321"/>
      <c r="H34" s="322"/>
    </row>
    <row r="35" spans="2:8" ht="60.75" thickBot="1" x14ac:dyDescent="0.3">
      <c r="B35" s="2"/>
      <c r="D35" s="2"/>
      <c r="E35" s="151" t="s">
        <v>201</v>
      </c>
      <c r="F35" s="323">
        <f>F34*1.05</f>
        <v>0</v>
      </c>
      <c r="G35" s="324"/>
      <c r="H35" s="325"/>
    </row>
    <row r="36" spans="2:8" x14ac:dyDescent="0.25">
      <c r="B36" s="2"/>
      <c r="D36" s="2"/>
    </row>
    <row r="37" spans="2:8" x14ac:dyDescent="0.25">
      <c r="B37" s="2"/>
      <c r="D37" s="2"/>
    </row>
    <row r="38" spans="2:8" x14ac:dyDescent="0.25">
      <c r="B38" s="2"/>
      <c r="D38" s="2"/>
    </row>
    <row r="39" spans="2:8" x14ac:dyDescent="0.25">
      <c r="B39" s="2"/>
      <c r="D39" s="2"/>
    </row>
    <row r="40" spans="2:8" x14ac:dyDescent="0.25">
      <c r="B40" s="2"/>
      <c r="D40" s="2"/>
    </row>
    <row r="41" spans="2:8" x14ac:dyDescent="0.25">
      <c r="B41" s="2"/>
      <c r="D41" s="2"/>
    </row>
    <row r="42" spans="2:8" x14ac:dyDescent="0.25">
      <c r="B42" s="2"/>
      <c r="D42" s="2"/>
    </row>
  </sheetData>
  <protectedRanges>
    <protectedRange sqref="F34:H35" name="Rozstęp9"/>
    <protectedRange sqref="L31:L32" name="Rozstęp8"/>
    <protectedRange sqref="H31:H32" name="Rozstęp7"/>
    <protectedRange sqref="I27:I28" name="Rozstęp6"/>
    <protectedRange sqref="E27:E30" name="Rozstęp5"/>
    <protectedRange sqref="I23" name="Rozstęp4"/>
    <protectedRange sqref="I16" name="Rozstęp3"/>
    <protectedRange sqref="I6:I14" name="Rozstęp2"/>
    <protectedRange sqref="E6:E23" name="Rozstęp1"/>
  </protectedRanges>
  <mergeCells count="19">
    <mergeCell ref="F34:H34"/>
    <mergeCell ref="F35:H35"/>
    <mergeCell ref="N16:P16"/>
    <mergeCell ref="E32:G32"/>
    <mergeCell ref="C5:D5"/>
    <mergeCell ref="I31:K31"/>
    <mergeCell ref="I32:K32"/>
    <mergeCell ref="I26:K26"/>
    <mergeCell ref="E1:H1"/>
    <mergeCell ref="I1:L1"/>
    <mergeCell ref="E26:G26"/>
    <mergeCell ref="E2:H2"/>
    <mergeCell ref="E31:G31"/>
    <mergeCell ref="C2:D2"/>
    <mergeCell ref="E5:G5"/>
    <mergeCell ref="I2:L2"/>
    <mergeCell ref="I5:K5"/>
    <mergeCell ref="O10:S11"/>
    <mergeCell ref="N7:S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Część I zamówienia</vt:lpstr>
      <vt:lpstr>Część II zamówienia</vt:lpstr>
      <vt:lpstr>Część III zamówienia</vt:lpstr>
      <vt:lpstr>Część IV zamówienia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Wydawnictwo UJ</dc:creator>
  <cp:keywords/>
  <dc:description/>
  <cp:lastModifiedBy>Anna Onderka</cp:lastModifiedBy>
  <cp:revision/>
  <dcterms:created xsi:type="dcterms:W3CDTF">2023-08-31T09:35:11Z</dcterms:created>
  <dcterms:modified xsi:type="dcterms:W3CDTF">2024-06-14T05:39:53Z</dcterms:modified>
  <cp:category/>
  <cp:contentStatus/>
</cp:coreProperties>
</file>