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3" activeTab="1"/>
  </bookViews>
  <sheets>
    <sheet name="formularz oferty" sheetId="1" r:id="rId1"/>
    <sheet name="Arkusz cenowy" sheetId="2" r:id="rId2"/>
  </sheets>
  <definedNames>
    <definedName name="_xlnm.Print_Area" localSheetId="1">'Arkusz cenowy'!$A$1:$H$115</definedName>
    <definedName name="_xlnm.Print_Area" localSheetId="0">'formularz oferty'!$A$1:$D$52</definedName>
  </definedNames>
  <calcPr fullCalcOnLoad="1"/>
</workbook>
</file>

<file path=xl/sharedStrings.xml><?xml version="1.0" encoding="utf-8"?>
<sst xmlns="http://schemas.openxmlformats.org/spreadsheetml/2006/main" count="236" uniqueCount="177">
  <si>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</si>
  <si>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</si>
  <si>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</si>
  <si>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</si>
  <si>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</si>
  <si>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</si>
  <si>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</si>
  <si>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</si>
  <si>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</si>
  <si>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</si>
  <si>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</si>
  <si>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</si>
  <si>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</si>
  <si>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</si>
  <si>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</si>
  <si>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</si>
  <si>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</si>
  <si>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</si>
  <si>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</si>
  <si>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</si>
  <si>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</si>
  <si>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</si>
  <si>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</si>
  <si>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</si>
  <si>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</si>
  <si>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</si>
  <si>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</si>
  <si>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</si>
  <si>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</si>
  <si>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</si>
  <si>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Przedmiot zamówienia</t>
  </si>
  <si>
    <t>8.</t>
  </si>
  <si>
    <t>9.</t>
  </si>
  <si>
    <t>Arkusz cenowy</t>
  </si>
  <si>
    <t>10.</t>
  </si>
  <si>
    <t>Załącznik nr …….. do umowy</t>
  </si>
  <si>
    <t>11.</t>
  </si>
  <si>
    <t>12.</t>
  </si>
  <si>
    <t>13.</t>
  </si>
  <si>
    <t>Opis przedmiotu zamówienia</t>
  </si>
  <si>
    <t>Numer katalogowy (jeżeli istnieje)</t>
  </si>
  <si>
    <t>…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</si>
  <si>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</si>
  <si>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</si>
  <si>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</si>
  <si>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</si>
  <si>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</si>
  <si>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</si>
  <si>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</si>
  <si>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</si>
  <si>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</si>
  <si>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</si>
  <si>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</si>
  <si>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</si>
  <si>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</si>
  <si>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</si>
  <si>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Lp.</t>
  </si>
  <si>
    <t>*Nie spełnianie któregokolwiek z wymagań przedstawionych w tabeli spowoduje odrzucenie oferty.</t>
  </si>
  <si>
    <t># jeżeli wybór oferty będzie prowadził do powstania u Zamawiającego obowiązku podatkowego, zgodnie z przepisami o podatku od towarów i usług, należy podać cenę netto.</t>
  </si>
  <si>
    <t>Oświadczamy, że zamierzamy powierzyć następujące części zamówienia podwykonawcom i jednocześnie podajemy nazwy (firmy) podwykonawców *^:</t>
  </si>
  <si>
    <t>14.</t>
  </si>
  <si>
    <t>Oferujemy wykonanie całego przedmiotu zamówienia za cenę:</t>
  </si>
  <si>
    <t>Oświadczamy, że oferowane produkty spełniają wszystkie postawione wymagania graniczne okreslone w zalączniku nr 1a do specyfikacji.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</si>
  <si>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</si>
  <si>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</si>
  <si>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</si>
  <si>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</si>
  <si>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</si>
  <si>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</si>
  <si>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</si>
  <si>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</si>
  <si>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</si>
  <si>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</si>
  <si>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</si>
  <si>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</si>
  <si>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</si>
  <si>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Minimalny zakres pomiarowy glukometru 10-600 mg/dl przy hematokrycie w zakresie 10-70 %</t>
  </si>
  <si>
    <t xml:space="preserve">Glukometr kalibrowany wobec referencyjnej metody heksokinazowej </t>
  </si>
  <si>
    <t>Czas pomiaru maksymalnie 10 sekund</t>
  </si>
  <si>
    <t xml:space="preserve">Glukometr wyposażony w system operacyjny umożliwiający na wykorzystanie aplikacji pozwalających na kalkulowanie dawek insuliny na podstawie uzyskanych wyników   </t>
  </si>
  <si>
    <t>Zasilanie bateryjne glukometru pozwalające na co najmniej 12-godzinną pracę</t>
  </si>
  <si>
    <t>Komunikacja (oprogramowanie glukometru) w języku polskim przez ekran dotykowy</t>
  </si>
  <si>
    <t>Glukometr wyposażony w czytnik kodów kreskowych.</t>
  </si>
  <si>
    <t>Objętość badanej próbki nie większa niż 0,6 ul.</t>
  </si>
  <si>
    <t>Możliwośc kalibracji glukometru przez informatyczny system nadzoru.</t>
  </si>
  <si>
    <t xml:space="preserve">Materiały kontrolne przynajmniej na dwóch poziomach </t>
  </si>
  <si>
    <t>Dostępny materiał do wyznaczania liniowości metody</t>
  </si>
  <si>
    <t>Glukometr wyposażony w wyrzutnik pasków testowych</t>
  </si>
  <si>
    <t>Glukometr wyposażony w podświetlany port pasków testowych</t>
  </si>
  <si>
    <t xml:space="preserve">Pamięc wewnętrzna glukometru na co najmniej 2000 wyników pacjenta. </t>
  </si>
  <si>
    <t>Glukometr automatycznie monitorujący termin ważności pasków testowych.</t>
  </si>
  <si>
    <t>Glukometr może działać zarówno w trybie on-line jak i off-line. W przypadku wykonywania pomiarów w trybie off-line komunikacja z oprogramowaniem do zarządzania i przekazanie danych następuje po uzyskaniu połączenia. Do tego czasu wszelkie dane przechowywane są w pamięci urządzenia.</t>
  </si>
  <si>
    <t xml:space="preserve">Wykonawca wyraża zgodę na oznakowanie glukometrów przez Zamawiającego w celach ewidencyjnych na czas obowiązywania umowy. </t>
  </si>
  <si>
    <t xml:space="preserve">Identyfikacja użytkownika/operatora na każdym z urządzeń.
Możliwość identyfikacji min. poprzez odczyt kodu kreskowego i kod PIN przypisany do użytkownika.
</t>
  </si>
  <si>
    <t xml:space="preserve">Użytkownik raz zalogowany jest operatorem urządzenia, a co za tym idzie w systemie jest identyfikowany jako wykonujący wszystkie pomiary aż do momentu wylogowania. Brak konieczności identyfikacji użytkownika przy każdym pomiarze po zalogowaniu. </t>
  </si>
  <si>
    <t>Przypisanie pomiaru do konkretnego pacjenta następuje poprzez sczytanie kodu kreskowego umieszczonego na opasce identyfikującej pacjenta, będącego jednocześnie numerem identyfikacyjnym tego pacjenta w systemie HIS.</t>
  </si>
  <si>
    <t>Wykonawca zapewnia kanał komunikacji, poprzez który Zamawiający może zgłaszać awarie glukometrów.</t>
  </si>
  <si>
    <t>Parametr wymagany</t>
  </si>
  <si>
    <t>PARAMETRY GRANICZNE GLUKOMETRÓW</t>
  </si>
  <si>
    <t>PARAMETRY KRYTYCZNE OPROGRAMOWANIA DO ZARZĄDZANIA GLUKOMETRAMI</t>
  </si>
  <si>
    <t xml:space="preserve">Umożliwia zarządzanie glukometrami (konfiguracja, raportowanie wyników, badania kontrolne) </t>
  </si>
  <si>
    <t>Umożliwia prowadzenie kontroli jakości badań wraz ze statystyką wyników</t>
  </si>
  <si>
    <t>Umożliwia prowadzenie kontroli materiałów zużywalnych wraz z monitorowaniem serii i kontroli terminów ważności</t>
  </si>
  <si>
    <t>Umożliwia rozliczanie wykonanych pomiarów w trybie CPR</t>
  </si>
  <si>
    <t xml:space="preserve">Umożliwia zarządzanie kontami użytkowników </t>
  </si>
  <si>
    <t>Pozwala na przegląd statusu urządzeń</t>
  </si>
  <si>
    <t>Jest zintegrowane z systemem HIS w zakresie opisanym w tabeli „Integracja z systemem HIS”</t>
  </si>
  <si>
    <t xml:space="preserve">Wykonawca zapewnia kanał komunikacji, poprzez który Zamawiający może zgłaszać awarie oprogramowania do zarządzania glukometrami. </t>
  </si>
  <si>
    <t>Wykonawca zapewni narzędzia bezpiecznego zdalnego dostępu, który może zostać wykorzystany do usunięcia awarii oprogramowania.</t>
  </si>
  <si>
    <t>Wykonawca dostarcza dokumentację techniczną oraz instrukcję użytkowania w języku polskim.</t>
  </si>
  <si>
    <t>INTEGRACJA Z SYSTEMEM HIS</t>
  </si>
  <si>
    <t>Wykonawca na własny koszt przeprowadzi integrację oprogramowania do zarządzania glukometrami z systemem HIS Zamawiającego (system AMMS dostawca Asseco Poland S.A.)</t>
  </si>
  <si>
    <t>Integracja zapewnia automatyczne przysyłanie wyników pomiarów z urządzeń do systemu HIS wraz ze wskazaniem osoby dokonującej pomiaru, pacjenta któremu pomiar wykonano.</t>
  </si>
  <si>
    <t xml:space="preserve">Integracja zapewnia identyfikację pacjenta bezpośrednio na glukometrach po sczytaniu kodu kreskowego z opaski pacjenta, będącego kodem identyfikacyjnym (MIP) w systemie HIS. </t>
  </si>
  <si>
    <t>Wynik pomiaru zostanie przekazany do systemu HIS, gdzie w menu wyników będzie klasyfikowany i widoczny jako wynik pomiaru.</t>
  </si>
  <si>
    <t>Integracja przez interfejs HL7</t>
  </si>
  <si>
    <t>Wykonawca zapewni narzędzia bezpiecznego zdalnego dostępu, który może zostać wykorzystany do usunięcia błędu integracji.</t>
  </si>
  <si>
    <t>Wykonawca dostarcza dokumentację techniczną integracji w języku polskim</t>
  </si>
  <si>
    <t>Przedmiot</t>
  </si>
  <si>
    <t>Opis dzierżawionego urządzenia</t>
  </si>
  <si>
    <t>Nazwa urządzenia</t>
  </si>
  <si>
    <t>Typ</t>
  </si>
  <si>
    <t>Nr seryjny</t>
  </si>
  <si>
    <t>(można wypełnić przy zawieraniu umowy)</t>
  </si>
  <si>
    <t xml:space="preserve">Rok produkcji </t>
  </si>
  <si>
    <t>Akcesoria</t>
  </si>
  <si>
    <t>Koszt zużycia energi elektrycznej:</t>
  </si>
  <si>
    <t>Przyjęty koszt 1 kWh [zł]</t>
  </si>
  <si>
    <t>Glukometry - 100 sztuk</t>
  </si>
  <si>
    <t>Moc oferowanego urządzenia (1 szt.) w watach [W]</t>
  </si>
  <si>
    <t>*Jeżeli wykonawca nie poda tych informacji to Zamawiający przyjmie, że wykonawca nie zamierza powierzać żadnej części zamówienia podwykonawcy.^W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</si>
  <si>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 xml:space="preserve">Oświadczamy, że zamówienie będziemy wykonywać do czasu wyczerpania kwoty wynagrodzenia umownego, jednak nie dłużej niż przez 36 miesięcy od dnia zawarcia umowy </t>
  </si>
  <si>
    <r>
      <t>Oświadczamy, że oferowane produkty są dopuszczone do obrotu i używania na terenie Polski zgodnie z ustawą z dnia 7.04.2022 r. o wyrobach medycznych oraz rozporządzeniem Parlamentu Europejskiego i Rady (UE) 2017/746 z dnia 5.04.2017 r. w sprawie wyrobów medycznych do diagnostyki in vitro (</t>
    </r>
    <r>
      <rPr>
        <i/>
        <sz val="11"/>
        <color indexed="8"/>
        <rFont val="Garamond"/>
        <family val="1"/>
      </rPr>
      <t>o ile dotyczy</t>
    </r>
    <r>
      <rPr>
        <sz val="11"/>
        <color indexed="8"/>
        <rFont val="Garamond"/>
        <family val="1"/>
      </rPr>
      <t xml:space="preserve">). Jednocześnie oświadczamy, że na każdorazowe wezwanie Zamawiającego przedstawimy dokumenty dopuszczające do obrotu i używania na terenie Polski. </t>
    </r>
  </si>
  <si>
    <t>j.m.</t>
  </si>
  <si>
    <t>Nazwa oferowanego produktu</t>
  </si>
  <si>
    <t xml:space="preserve">Szacunkowa ilość łącznie wykonanych oznaczeń  (wyników badań, w tym )
badania pacjentów + kontrole)
w okresie 36 miesięcy
</t>
  </si>
  <si>
    <t>Dostawa produktów:^</t>
  </si>
  <si>
    <r>
      <rPr>
        <sz val="11"/>
        <color indexed="8"/>
        <rFont val="Garamond"/>
        <family val="1"/>
      </rPr>
      <t>^Zamawiający oczekuje podania w tabeli „Dostawa produktów” wykazu wszystkich uwzględnionych w cenie badania odczynników, materiałów kalibracyjnych i kontrolnych, odczynników dodatkowych oraz materiałów zużywalnych.</t>
    </r>
    <r>
      <rPr>
        <sz val="12"/>
        <rFont val="Garamond"/>
        <family val="1"/>
      </rPr>
      <t xml:space="preserve">
</t>
    </r>
  </si>
  <si>
    <t>(wartość brutto i czynsz dzierżawny, bez kosztów zużycia energii)</t>
  </si>
  <si>
    <t>Cena brutto# za 1 zwalidowany i wydany wynik</t>
  </si>
  <si>
    <t>Cena brutto# za 36 miesięcy</t>
  </si>
  <si>
    <t>#jeżeli wybór oferty będzie prowadził do powstania u Zamawiającego obowiązku podatkowego, zgodnie z przepisami o podatku od towarów i usług, należy podać cenę netto.</t>
  </si>
  <si>
    <t>Założony czas pracy glukometrów (za 100 szt.) w godzinach [h]</t>
  </si>
  <si>
    <t>Glukometry posiadają certyfikat CE oraz IVD</t>
  </si>
  <si>
    <t>Dostawa pasków do oznaczania poziomu glikemii i materiałów kontrolnych wraz z dzierżawą glukometrów i oprogramowania dla Systemu Badań POCT Zakładu Diagnostyki.</t>
  </si>
  <si>
    <t>Wykonawca zobowiązuje się do szkolenia użytkowników z obsługi glukometrów w ramach kwoty wynagrodzenia.</t>
  </si>
  <si>
    <t>Wykonawca zobowiązuje się do integracji oprogramowania komunikacyjnego glukometrów z systemem HIS Szpitala Uniwersyteckiego w Krakowie w ramach kwoty wynagrodzenia.</t>
  </si>
  <si>
    <t>Oznaczenie poziomu glukozy i kontroli w systemie POCT</t>
  </si>
  <si>
    <t>DFP.271.192.2022.DB</t>
  </si>
  <si>
    <r>
      <t xml:space="preserve">Potwierdzenie spełnienia </t>
    </r>
    <r>
      <rPr>
        <b/>
        <i/>
        <sz val="11"/>
        <color indexed="10"/>
        <rFont val="Garamond"/>
        <family val="1"/>
      </rPr>
      <t>(należy wpisać Tak lub Nie)*</t>
    </r>
  </si>
  <si>
    <r>
      <t xml:space="preserve">Potwierdzenie spełnienia </t>
    </r>
    <r>
      <rPr>
        <b/>
        <sz val="11"/>
        <color indexed="10"/>
        <rFont val="Garamond"/>
        <family val="1"/>
      </rPr>
      <t>(należy wpisać Tak lub Nie)*</t>
    </r>
  </si>
  <si>
    <t>A:WARTOŚĆ BRUTTO</t>
  </si>
  <si>
    <t>Okres dzierżawy
/okres 36 miesiecy/</t>
  </si>
  <si>
    <t>Glukometr wyposażony w stację dokującą, umożliwiającą ładowanie baterii glukometru oraz łączność z oprogramowaniem zarządzającym glukometrami, które w dalszej koleności jest zintegrowane z systemem HIS wykorzystywanym w Szpitalu Uniwersyteckim w Krakowie (system AMMS, dostawca Asseco Poland S.A.). Zamawiający dopuszcza zaoferowanie glukometru wyposażonego w stację dokującą, umożliwiającą ładowanie baterii glukometru. Glukometr komunikuje się z oprogramowaniem zarządzającym glukometrami poprzez  WI-FI, które w dalszej kolejności jest zintegrowane z systemem HIS wykorzystywanym w Szpitalu Uniwersyteckim w Krakowie (system AMMS, dostawca Asseco Poland S.A.).</t>
  </si>
  <si>
    <r>
      <t xml:space="preserve">Potwierdzenie spełnienia </t>
    </r>
    <r>
      <rPr>
        <b/>
        <sz val="11"/>
        <color indexed="10"/>
        <rFont val="Garamond"/>
        <family val="1"/>
      </rPr>
      <t>(należy wpisać Tak lub Ni</t>
    </r>
    <r>
      <rPr>
        <b/>
        <sz val="11"/>
        <color indexed="10"/>
        <rFont val="Garamond"/>
        <family val="1"/>
      </rPr>
      <t>e)*</t>
    </r>
  </si>
  <si>
    <t>Oprogramowanie do zarządzania glukometrami wraz z integracją z HIS</t>
  </si>
  <si>
    <t>Nazwa oprogramowania</t>
  </si>
  <si>
    <t>Dzierżawa glukometrów z oprogramowaniem do zarządzania glukometrami wraz z integracją z HIS</t>
  </si>
  <si>
    <t>B: RAZEM (poz. 2 + poz. 3)</t>
  </si>
  <si>
    <r>
      <t xml:space="preserve">W przypadku awarii uniemożliwiającej korzystanie z glukometru, Wykonawca zobowiązuje się na własny koszt dostarczyć urządzenie zastępcze w czasie nie dłuższym niż 48h </t>
    </r>
    <r>
      <rPr>
        <sz val="11"/>
        <color indexed="10"/>
        <rFont val="Garamond"/>
        <family val="1"/>
      </rPr>
      <t>liczonych w dni robocze</t>
    </r>
    <r>
      <rPr>
        <sz val="11"/>
        <color indexed="8"/>
        <rFont val="Garamond"/>
        <family val="1"/>
      </rPr>
      <t xml:space="preserve"> od zgłoszenia awarii.</t>
    </r>
  </si>
  <si>
    <r>
      <t xml:space="preserve"> Dzierżawa glukometrów </t>
    </r>
    <r>
      <rPr>
        <b/>
        <sz val="11"/>
        <color indexed="10"/>
        <rFont val="Garamond"/>
        <family val="1"/>
      </rPr>
      <t xml:space="preserve">(100 sztuk) </t>
    </r>
  </si>
  <si>
    <r>
      <t>Obsługa serwisowa oprogramowania do zarządzania glukometrami</t>
    </r>
    <r>
      <rPr>
        <sz val="11"/>
        <color indexed="10"/>
        <rFont val="Garamond"/>
        <family val="1"/>
      </rPr>
      <t xml:space="preserve"> </t>
    </r>
    <r>
      <rPr>
        <strike/>
        <sz val="11"/>
        <rFont val="Garamond"/>
        <family val="1"/>
      </rPr>
      <t xml:space="preserve">w trybie 24/7 tj. przez 24 godziny na dobę i 365 dni w roku </t>
    </r>
    <r>
      <rPr>
        <sz val="11"/>
        <color indexed="10"/>
        <rFont val="Garamond"/>
        <family val="1"/>
      </rPr>
      <t>świadczona w dni robocze od poniedziałku do piatku w godzinach od 8.00 do 16.00 z wyjątkiem dni ustawowo wolnych od pracy</t>
    </r>
    <r>
      <rPr>
        <sz val="11"/>
        <color indexed="10"/>
        <rFont val="Garamond"/>
        <family val="1"/>
      </rPr>
      <t xml:space="preserve"> </t>
    </r>
    <r>
      <rPr>
        <sz val="11"/>
        <color indexed="8"/>
        <rFont val="Garamond"/>
        <family val="1"/>
      </rPr>
      <t xml:space="preserve">w zakresie: przyjęcia zgłoszenia, wskazania osoby prowadzącej, daty i godziny planowanego usunięcia usterki, zamknięcia zgłoszenia. Możliwość zgłaszania awarii systemu za pośrednictwem systemu HelpDesk Wykonawcy oraz telefonicznie
1) Podział awarii na kategorie:
a) krytyczna – oprogramowanie nie działa lub jego działanie nie umożliwia wykonywania standardowych operacji.
b) zwykła – wykonywanie standardowych operacji jest możliwe ale utrudnione lub powoduje inne mniej istotne błędy (które nie powodują zaprzestania korzystania)
2) Różne czasy reakcji i usunięcia błędów w zależności od kategorii awarii:
a) krytyczna – reakcja do 1h od momentu zgłoszenia, usunięcie do 4h </t>
    </r>
    <r>
      <rPr>
        <sz val="11"/>
        <color indexed="10"/>
        <rFont val="Garamond"/>
        <family val="1"/>
      </rPr>
      <t>liczonych w dni robocze</t>
    </r>
    <r>
      <rPr>
        <sz val="11"/>
        <color indexed="8"/>
        <rFont val="Garamond"/>
        <family val="1"/>
      </rPr>
      <t xml:space="preserve">
b) zwykła – reakcja d</t>
    </r>
    <r>
      <rPr>
        <sz val="11"/>
        <color indexed="8"/>
        <rFont val="Garamond"/>
        <family val="1"/>
      </rPr>
      <t>o</t>
    </r>
    <r>
      <rPr>
        <strike/>
        <sz val="11"/>
        <color indexed="8"/>
        <rFont val="Garamond"/>
        <family val="1"/>
      </rPr>
      <t xml:space="preserve"> 72 h</t>
    </r>
    <r>
      <rPr>
        <sz val="11"/>
        <color indexed="8"/>
        <rFont val="Garamond"/>
        <family val="1"/>
      </rPr>
      <t xml:space="preserve"> </t>
    </r>
    <r>
      <rPr>
        <sz val="11"/>
        <color indexed="10"/>
        <rFont val="Garamond"/>
        <family val="1"/>
      </rPr>
      <t xml:space="preserve">3 dni </t>
    </r>
    <r>
      <rPr>
        <sz val="11"/>
        <color indexed="8"/>
        <rFont val="Garamond"/>
        <family val="1"/>
      </rPr>
      <t xml:space="preserve">od momentu zgłoszenia, usunięcie błędu do 14 dni </t>
    </r>
    <r>
      <rPr>
        <sz val="11"/>
        <color indexed="10"/>
        <rFont val="Garamond"/>
        <family val="1"/>
      </rPr>
      <t>liczonych w dni robocze</t>
    </r>
    <r>
      <rPr>
        <sz val="11"/>
        <color indexed="8"/>
        <rFont val="Garamond"/>
        <family val="1"/>
      </rPr>
      <t xml:space="preserve">
</t>
    </r>
  </si>
  <si>
    <r>
      <t>Obsługa serwisowa systemu integracji świadczona w</t>
    </r>
    <r>
      <rPr>
        <sz val="11"/>
        <color indexed="10"/>
        <rFont val="Garamond"/>
        <family val="1"/>
      </rPr>
      <t xml:space="preserve"> </t>
    </r>
    <r>
      <rPr>
        <strike/>
        <sz val="11"/>
        <rFont val="Garamond"/>
        <family val="1"/>
      </rPr>
      <t>trybie 27/7 tj. przez 24 godziny na dobę i 365 dni w roku</t>
    </r>
    <r>
      <rPr>
        <sz val="11"/>
        <color indexed="10"/>
        <rFont val="Garamond"/>
        <family val="1"/>
      </rPr>
      <t xml:space="preserve"> dni robocze od poniedziałku do piatku w godzinach od 8.00 do 16.00 z wyjątkiem dni ustawowo wolnych od pracy</t>
    </r>
    <r>
      <rPr>
        <sz val="11"/>
        <color indexed="10"/>
        <rFont val="Garamond"/>
        <family val="1"/>
      </rPr>
      <t xml:space="preserve"> w </t>
    </r>
    <r>
      <rPr>
        <sz val="11"/>
        <color indexed="8"/>
        <rFont val="Garamond"/>
        <family val="1"/>
      </rPr>
      <t xml:space="preserve">zakresie: przyjęcia zgłoszenia, wskazania osoby prowadzącej, daty i godziny planowanego usunięcia usterki, zamknięcia zgłoszenia. Możliwość zgłaszania awarii systemu za pośrednictwem systemu HelpDesk Wykonawcy oraz telefonicznie
1) Podział błędów na kategorie:
a) krytyczny – brak komunikacji pomiędzy systemami
b) zwykły – występują problemy komunikacji, ale nie wstrzymuje to skutecznej wymiany danych pomiędzy systemami 
2) Różne czasy reakcji i usunięcia błędów w zależności od kategorii błędu:
a) krytyczny – reakcja do 1h od momentu zgłoszenia, usunięcie błędu do 4h </t>
    </r>
    <r>
      <rPr>
        <sz val="11"/>
        <color indexed="10"/>
        <rFont val="Garamond"/>
        <family val="1"/>
      </rPr>
      <t>liczonych w dni robocze</t>
    </r>
    <r>
      <rPr>
        <sz val="11"/>
        <color indexed="8"/>
        <rFont val="Garamond"/>
        <family val="1"/>
      </rPr>
      <t xml:space="preserve">
b) zwykły – reakcja do</t>
    </r>
    <r>
      <rPr>
        <sz val="11"/>
        <color indexed="10"/>
        <rFont val="Garamond"/>
        <family val="1"/>
      </rPr>
      <t xml:space="preserve">  </t>
    </r>
    <r>
      <rPr>
        <strike/>
        <sz val="11"/>
        <rFont val="Garamond"/>
        <family val="1"/>
      </rPr>
      <t>72 h</t>
    </r>
    <r>
      <rPr>
        <sz val="11"/>
        <color indexed="10"/>
        <rFont val="Garamond"/>
        <family val="1"/>
      </rPr>
      <t xml:space="preserve"> 3 dni </t>
    </r>
    <r>
      <rPr>
        <sz val="11"/>
        <color indexed="8"/>
        <rFont val="Garamond"/>
        <family val="1"/>
      </rPr>
      <t xml:space="preserve">od momentu zgłoszenia, usunięcie błędu do 14 dni </t>
    </r>
    <r>
      <rPr>
        <sz val="11"/>
        <color indexed="10"/>
        <rFont val="Garamond"/>
        <family val="1"/>
      </rPr>
      <t>liczonych w dni robocze</t>
    </r>
    <r>
      <rPr>
        <sz val="11"/>
        <color indexed="8"/>
        <rFont val="Garamond"/>
        <family val="1"/>
      </rPr>
      <t xml:space="preserve">
</t>
    </r>
  </si>
  <si>
    <t>Dzierżawa glukometrów i oprogramowania do zarządzania glukometrami:</t>
  </si>
  <si>
    <t>Wartość</t>
  </si>
  <si>
    <t>Nazwa oprogramowania:</t>
  </si>
  <si>
    <t>B: RAZEM</t>
  </si>
  <si>
    <r>
      <t xml:space="preserve">Czynsz dzierżawny brutto# 
</t>
    </r>
    <r>
      <rPr>
        <b/>
        <i/>
        <strike/>
        <sz val="10"/>
        <rFont val="Garamond"/>
        <family val="1"/>
      </rPr>
      <t>/za 1 miesiąc za 100 sztuk glukometrów/</t>
    </r>
  </si>
  <si>
    <r>
      <t xml:space="preserve">Wartość  brutto# za  czynsz dzierżawny  </t>
    </r>
    <r>
      <rPr>
        <b/>
        <i/>
        <strike/>
        <sz val="10"/>
        <rFont val="Garamond"/>
        <family val="1"/>
      </rPr>
      <t>/ 36 miesięcy za 100 sztuk glukometrów/</t>
    </r>
  </si>
  <si>
    <r>
      <t xml:space="preserve"> Dzierżawa glukometrów </t>
    </r>
    <r>
      <rPr>
        <b/>
        <strike/>
        <sz val="11"/>
        <rFont val="Garamond"/>
        <family val="1"/>
      </rPr>
      <t>(100 sztuk) i</t>
    </r>
    <r>
      <rPr>
        <strike/>
        <sz val="11"/>
        <rFont val="Garamond"/>
        <family val="1"/>
      </rPr>
      <t xml:space="preserve"> oprogramowania do zarządzania glukometrami i ich komunikacji z HIS</t>
    </r>
  </si>
  <si>
    <r>
      <t>Glukometry fabrycznie nowe –</t>
    </r>
    <r>
      <rPr>
        <i/>
        <sz val="11"/>
        <rFont val="Garamond"/>
        <family val="1"/>
      </rPr>
      <t xml:space="preserve"> rok produkcji co najmniej 2022</t>
    </r>
  </si>
  <si>
    <t xml:space="preserve">Koszt zużycia energii elektrycznej przez 100 glukometrów </t>
  </si>
  <si>
    <r>
      <t>A+B</t>
    </r>
    <r>
      <rPr>
        <b/>
        <i/>
        <strike/>
        <sz val="11"/>
        <color indexed="10"/>
        <rFont val="Garamond"/>
        <family val="1"/>
      </rPr>
      <t>+C</t>
    </r>
    <r>
      <rPr>
        <b/>
        <sz val="11"/>
        <rFont val="Garamond"/>
        <family val="1"/>
      </rPr>
      <t>:Cena brutto#: …………………… zł</t>
    </r>
  </si>
  <si>
    <r>
      <t xml:space="preserve">Czynsz dzierżawny brutto# 
</t>
    </r>
    <r>
      <rPr>
        <b/>
        <i/>
        <sz val="10"/>
        <color indexed="10"/>
        <rFont val="Garamond"/>
        <family val="1"/>
      </rPr>
      <t>/za 1 miesiąc za 100 sztuk glukometrów/</t>
    </r>
  </si>
  <si>
    <r>
      <t>Wartość  brutto# za  czynsz dzierżawny  /</t>
    </r>
    <r>
      <rPr>
        <b/>
        <i/>
        <sz val="10"/>
        <color indexed="10"/>
        <rFont val="Garamond"/>
        <family val="1"/>
      </rPr>
      <t>36 miesięcy/</t>
    </r>
  </si>
  <si>
    <r>
      <t xml:space="preserve">Załącznik nr 1 do SWZ- </t>
    </r>
    <r>
      <rPr>
        <sz val="11"/>
        <color indexed="10"/>
        <rFont val="Garamond"/>
        <family val="1"/>
      </rPr>
      <t>po modyfikacji z dnia 06.03.2023</t>
    </r>
  </si>
  <si>
    <r>
      <t xml:space="preserve">Załącznik nr 1a do SWZ- </t>
    </r>
    <r>
      <rPr>
        <i/>
        <sz val="11"/>
        <color indexed="10"/>
        <rFont val="Garamond"/>
        <family val="1"/>
      </rPr>
      <t>po modyfikacji z dnia 06.03.2023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</si>
</sst>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&quot; &quot;#,##0.00&quot;      &quot;;&quot;-&quot;#,##0.00&quot;      &quot;;&quot; -&quot;#&quot;      &quot;;&quot; &quot;@&quot; &quot;"/>
  </numFmts>
  <fonts count="10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Garamond"/>
      <family val="1"/>
    </font>
    <font>
      <i/>
      <sz val="10"/>
      <name val="Garamond"/>
      <family val="1"/>
    </font>
    <font>
      <i/>
      <sz val="11"/>
      <color indexed="8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1"/>
      <color indexed="10"/>
      <name val="Garamond"/>
      <family val="1"/>
    </font>
    <font>
      <b/>
      <i/>
      <sz val="11"/>
      <color indexed="10"/>
      <name val="Garamond"/>
      <family val="1"/>
    </font>
    <font>
      <sz val="11"/>
      <color indexed="10"/>
      <name val="Garamond"/>
      <family val="1"/>
    </font>
    <font>
      <b/>
      <strike/>
      <sz val="11"/>
      <color indexed="62"/>
      <name val="Garamond"/>
      <family val="1"/>
    </font>
    <font>
      <b/>
      <strike/>
      <sz val="11"/>
      <name val="Garamond"/>
      <family val="1"/>
    </font>
    <font>
      <b/>
      <strike/>
      <sz val="10"/>
      <name val="Garamond"/>
      <family val="1"/>
    </font>
    <font>
      <strike/>
      <sz val="11"/>
      <name val="Garamond"/>
      <family val="1"/>
    </font>
    <font>
      <i/>
      <sz val="11"/>
      <color indexed="10"/>
      <name val="Garamond"/>
      <family val="1"/>
    </font>
    <font>
      <strike/>
      <sz val="11"/>
      <color indexed="8"/>
      <name val="Garamond"/>
      <family val="1"/>
    </font>
    <font>
      <i/>
      <sz val="11"/>
      <name val="Garamond"/>
      <family val="1"/>
    </font>
    <font>
      <b/>
      <i/>
      <strike/>
      <sz val="10"/>
      <name val="Garamond"/>
      <family val="1"/>
    </font>
    <font>
      <i/>
      <strike/>
      <sz val="11"/>
      <name val="Garamond"/>
      <family val="1"/>
    </font>
    <font>
      <b/>
      <i/>
      <strike/>
      <sz val="11"/>
      <color indexed="10"/>
      <name val="Garamond"/>
      <family val="1"/>
    </font>
    <font>
      <b/>
      <i/>
      <sz val="10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Garamond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i/>
      <sz val="10"/>
      <color indexed="8"/>
      <name val="Garamond"/>
      <family val="1"/>
    </font>
    <font>
      <sz val="9"/>
      <color indexed="10"/>
      <name val="Garamond"/>
      <family val="1"/>
    </font>
    <font>
      <i/>
      <strike/>
      <sz val="10"/>
      <color indexed="8"/>
      <name val="Garamond"/>
      <family val="1"/>
    </font>
    <font>
      <strike/>
      <sz val="9"/>
      <color indexed="8"/>
      <name val="Garamond"/>
      <family val="1"/>
    </font>
    <font>
      <b/>
      <strike/>
      <sz val="10"/>
      <color indexed="8"/>
      <name val="Garamond"/>
      <family val="1"/>
    </font>
    <font>
      <b/>
      <strike/>
      <sz val="11"/>
      <color indexed="8"/>
      <name val="Garamond"/>
      <family val="1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Garamond"/>
      <family val="1"/>
    </font>
    <font>
      <sz val="11"/>
      <color rgb="FF000000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i/>
      <sz val="10"/>
      <color theme="1"/>
      <name val="Garamond"/>
      <family val="1"/>
    </font>
    <font>
      <sz val="11"/>
      <color rgb="FFFF0000"/>
      <name val="Garamond"/>
      <family val="1"/>
    </font>
    <font>
      <i/>
      <sz val="11"/>
      <color rgb="FFFF0000"/>
      <name val="Garamond"/>
      <family val="1"/>
    </font>
    <font>
      <sz val="9"/>
      <color rgb="FFFF0000"/>
      <name val="Garamond"/>
      <family val="1"/>
    </font>
    <font>
      <b/>
      <sz val="11"/>
      <color rgb="FFFF0000"/>
      <name val="Garamond"/>
      <family val="1"/>
    </font>
    <font>
      <i/>
      <strike/>
      <sz val="10"/>
      <color theme="1"/>
      <name val="Garamond"/>
      <family val="1"/>
    </font>
    <font>
      <strike/>
      <sz val="9"/>
      <color theme="1"/>
      <name val="Garamond"/>
      <family val="1"/>
    </font>
    <font>
      <b/>
      <strike/>
      <sz val="10"/>
      <color theme="1"/>
      <name val="Garamond"/>
      <family val="1"/>
    </font>
    <font>
      <b/>
      <strike/>
      <sz val="11"/>
      <color theme="1"/>
      <name val="Garamond"/>
      <family val="1"/>
    </font>
    <font>
      <b/>
      <sz val="10"/>
      <color rgb="FFFF0000"/>
      <name val="Garamond"/>
      <family val="1"/>
    </font>
    <font>
      <sz val="10"/>
      <color rgb="FFFF0000"/>
      <name val="Garamond"/>
      <family val="1"/>
    </font>
    <font>
      <i/>
      <sz val="11"/>
      <color theme="1"/>
      <name val="Garamond"/>
      <family val="1"/>
    </font>
    <font>
      <strike/>
      <sz val="11"/>
      <color theme="1"/>
      <name val="Garamond"/>
      <family val="1"/>
    </font>
    <font>
      <b/>
      <i/>
      <sz val="10"/>
      <color rgb="FFFF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7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3" fontId="77" fillId="0" borderId="0" xfId="0" applyNumberFormat="1" applyFont="1" applyFill="1" applyBorder="1" applyAlignment="1" applyProtection="1">
      <alignment horizontal="left" vertical="top" wrapText="1"/>
      <protection locked="0"/>
    </xf>
    <xf numFmtId="0" fontId="77" fillId="0" borderId="0" xfId="0" applyFont="1" applyFill="1" applyBorder="1" applyAlignment="1" applyProtection="1">
      <alignment horizontal="left" vertical="top" wrapText="1"/>
      <protection locked="0"/>
    </xf>
    <xf numFmtId="0" fontId="77" fillId="0" borderId="0" xfId="0" applyFont="1" applyFill="1" applyAlignment="1" applyProtection="1">
      <alignment horizontal="left" vertical="top" wrapText="1"/>
      <protection locked="0"/>
    </xf>
    <xf numFmtId="0" fontId="78" fillId="0" borderId="0" xfId="0" applyFont="1" applyFill="1" applyBorder="1" applyAlignment="1" applyProtection="1">
      <alignment horizontal="left" vertical="top" wrapText="1"/>
      <protection locked="0"/>
    </xf>
    <xf numFmtId="0" fontId="78" fillId="0" borderId="10" xfId="0" applyFont="1" applyFill="1" applyBorder="1" applyAlignment="1" applyProtection="1">
      <alignment horizontal="justify" vertical="top" wrapText="1"/>
      <protection/>
    </xf>
    <xf numFmtId="49" fontId="78" fillId="0" borderId="0" xfId="0" applyNumberFormat="1" applyFont="1" applyFill="1" applyBorder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justify" vertical="top" wrapText="1"/>
      <protection locked="0"/>
    </xf>
    <xf numFmtId="0" fontId="78" fillId="0" borderId="0" xfId="0" applyFont="1" applyFill="1" applyBorder="1" applyAlignment="1" applyProtection="1">
      <alignment horizontal="justify" vertical="top" wrapText="1"/>
      <protection locked="0"/>
    </xf>
    <xf numFmtId="3" fontId="78" fillId="0" borderId="0" xfId="0" applyNumberFormat="1" applyFont="1" applyFill="1" applyBorder="1" applyAlignment="1" applyProtection="1">
      <alignment horizontal="right" vertical="top" wrapText="1"/>
      <protection locked="0"/>
    </xf>
    <xf numFmtId="0" fontId="78" fillId="0" borderId="0" xfId="0" applyFont="1" applyFill="1" applyAlignment="1" applyProtection="1">
      <alignment vertical="top" wrapText="1"/>
      <protection locked="0"/>
    </xf>
    <xf numFmtId="0" fontId="78" fillId="0" borderId="0" xfId="0" applyFont="1" applyFill="1" applyAlignment="1" applyProtection="1">
      <alignment horizontal="left" vertical="top"/>
      <protection locked="0"/>
    </xf>
    <xf numFmtId="0" fontId="78" fillId="0" borderId="0" xfId="0" applyFont="1" applyFill="1" applyAlignment="1" applyProtection="1">
      <alignment horizontal="right" vertical="top" wrapText="1"/>
      <protection locked="0"/>
    </xf>
    <xf numFmtId="0" fontId="78" fillId="0" borderId="0" xfId="0" applyFont="1" applyFill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right" vertical="top"/>
      <protection locked="0"/>
    </xf>
    <xf numFmtId="9" fontId="78" fillId="0" borderId="0" xfId="0" applyNumberFormat="1" applyFont="1" applyFill="1" applyAlignment="1" applyProtection="1">
      <alignment horizontal="left" vertical="top" wrapText="1"/>
      <protection locked="0"/>
    </xf>
    <xf numFmtId="0" fontId="79" fillId="0" borderId="0" xfId="0" applyFont="1" applyFill="1" applyAlignment="1" applyProtection="1">
      <alignment horizontal="right" vertical="top" wrapText="1"/>
      <protection locked="0"/>
    </xf>
    <xf numFmtId="0" fontId="79" fillId="0" borderId="0" xfId="0" applyFont="1" applyFill="1" applyBorder="1" applyAlignment="1" applyProtection="1">
      <alignment horizontal="left" vertical="top" wrapText="1"/>
      <protection locked="0"/>
    </xf>
    <xf numFmtId="0" fontId="79" fillId="0" borderId="0" xfId="0" applyFont="1" applyFill="1" applyBorder="1" applyAlignment="1" applyProtection="1">
      <alignment vertical="top"/>
      <protection locked="0"/>
    </xf>
    <xf numFmtId="0" fontId="79" fillId="0" borderId="0" xfId="0" applyFont="1" applyFill="1" applyBorder="1" applyAlignment="1" applyProtection="1">
      <alignment horizontal="left" vertical="top"/>
      <protection locked="0"/>
    </xf>
    <xf numFmtId="0" fontId="78" fillId="0" borderId="0" xfId="0" applyFont="1" applyFill="1" applyBorder="1" applyAlignment="1" applyProtection="1">
      <alignment horizontal="right" vertical="top" wrapText="1"/>
      <protection locked="0"/>
    </xf>
    <xf numFmtId="44" fontId="78" fillId="0" borderId="0" xfId="0" applyNumberFormat="1" applyFont="1" applyFill="1" applyBorder="1" applyAlignment="1" applyProtection="1">
      <alignment horizontal="right" vertical="top" wrapText="1"/>
      <protection locked="0"/>
    </xf>
    <xf numFmtId="0" fontId="79" fillId="33" borderId="10" xfId="0" applyFont="1" applyFill="1" applyBorder="1" applyAlignment="1" applyProtection="1">
      <alignment horizontal="center" vertical="center" wrapText="1"/>
      <protection locked="0"/>
    </xf>
    <xf numFmtId="0" fontId="79" fillId="33" borderId="10" xfId="0" applyFont="1" applyFill="1" applyBorder="1" applyAlignment="1">
      <alignment horizontal="center" vertical="center" wrapText="1"/>
    </xf>
    <xf numFmtId="0" fontId="79" fillId="0" borderId="0" xfId="0" applyFont="1" applyFill="1" applyAlignment="1" applyProtection="1">
      <alignment horizontal="center" vertical="center" wrapText="1"/>
      <protection locked="0"/>
    </xf>
    <xf numFmtId="0" fontId="79" fillId="0" borderId="11" xfId="0" applyFont="1" applyBorder="1" applyAlignment="1">
      <alignment horizontal="center" vertical="top" wrapText="1"/>
    </xf>
    <xf numFmtId="0" fontId="78" fillId="0" borderId="0" xfId="0" applyFont="1" applyAlignment="1">
      <alignment/>
    </xf>
    <xf numFmtId="49" fontId="78" fillId="0" borderId="10" xfId="0" applyNumberFormat="1" applyFont="1" applyFill="1" applyBorder="1" applyAlignment="1" applyProtection="1">
      <alignment horizontal="left" vertical="top" wrapText="1"/>
      <protection locked="0"/>
    </xf>
    <xf numFmtId="0" fontId="78" fillId="0" borderId="0" xfId="0" applyFont="1" applyFill="1" applyBorder="1" applyAlignment="1" applyProtection="1">
      <alignment vertical="center" wrapText="1"/>
      <protection locked="0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top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0" xfId="0" applyFont="1" applyFill="1" applyBorder="1" applyAlignment="1" applyProtection="1">
      <alignment horizontal="center" vertical="top"/>
      <protection locked="0"/>
    </xf>
    <xf numFmtId="3" fontId="78" fillId="0" borderId="0" xfId="0" applyNumberFormat="1" applyFont="1" applyFill="1" applyBorder="1" applyAlignment="1" applyProtection="1">
      <alignment horizontal="left" vertical="top" wrapText="1"/>
      <protection locked="0"/>
    </xf>
    <xf numFmtId="0" fontId="78" fillId="33" borderId="10" xfId="0" applyFont="1" applyFill="1" applyBorder="1" applyAlignment="1" applyProtection="1">
      <alignment horizontal="left" vertical="top" wrapText="1"/>
      <protection locked="0"/>
    </xf>
    <xf numFmtId="3" fontId="79" fillId="0" borderId="0" xfId="0" applyNumberFormat="1" applyFont="1" applyFill="1" applyBorder="1" applyAlignment="1" applyProtection="1">
      <alignment horizontal="left" vertical="top" wrapText="1"/>
      <protection locked="0"/>
    </xf>
    <xf numFmtId="0" fontId="78" fillId="0" borderId="0" xfId="0" applyFont="1" applyFill="1" applyBorder="1" applyAlignment="1" applyProtection="1">
      <alignment horizontal="left" vertical="top" wrapText="1"/>
      <protection/>
    </xf>
    <xf numFmtId="0" fontId="78" fillId="0" borderId="10" xfId="0" applyFont="1" applyFill="1" applyBorder="1" applyAlignment="1" applyProtection="1">
      <alignment horizontal="left" vertical="top" wrapText="1"/>
      <protection locked="0"/>
    </xf>
    <xf numFmtId="49" fontId="78" fillId="0" borderId="0" xfId="0" applyNumberFormat="1" applyFont="1" applyFill="1" applyAlignment="1" applyProtection="1">
      <alignment horizontal="left" vertical="top" wrapText="1"/>
      <protection locked="0"/>
    </xf>
    <xf numFmtId="49" fontId="78" fillId="0" borderId="12" xfId="0" applyNumberFormat="1" applyFont="1" applyFill="1" applyBorder="1" applyAlignment="1" applyProtection="1">
      <alignment horizontal="left" vertical="top" wrapText="1"/>
      <protection locked="0"/>
    </xf>
    <xf numFmtId="3" fontId="78" fillId="0" borderId="10" xfId="0" applyNumberFormat="1" applyFont="1" applyFill="1" applyBorder="1" applyAlignment="1" applyProtection="1">
      <alignment horizontal="left" vertical="top" wrapText="1"/>
      <protection locked="0"/>
    </xf>
    <xf numFmtId="49" fontId="79" fillId="0" borderId="10" xfId="0" applyNumberFormat="1" applyFont="1" applyFill="1" applyBorder="1" applyAlignment="1" applyProtection="1">
      <alignment horizontal="left" vertical="top" wrapText="1"/>
      <protection locked="0"/>
    </xf>
    <xf numFmtId="3" fontId="79" fillId="0" borderId="10" xfId="0" applyNumberFormat="1" applyFont="1" applyFill="1" applyBorder="1" applyAlignment="1" applyProtection="1">
      <alignment horizontal="right" vertical="top" wrapText="1"/>
      <protection locked="0"/>
    </xf>
    <xf numFmtId="0" fontId="7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0" fillId="34" borderId="13" xfId="0" applyFont="1" applyFill="1" applyBorder="1" applyAlignment="1" applyProtection="1">
      <alignment horizontal="center" vertical="center" wrapText="1"/>
      <protection locked="0"/>
    </xf>
    <xf numFmtId="1" fontId="81" fillId="34" borderId="13" xfId="0" applyNumberFormat="1" applyFont="1" applyFill="1" applyBorder="1" applyAlignment="1" applyProtection="1">
      <alignment horizontal="left" vertical="center" wrapText="1"/>
      <protection locked="0"/>
    </xf>
    <xf numFmtId="2" fontId="80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44" fontId="8" fillId="34" borderId="0" xfId="0" applyNumberFormat="1" applyFont="1" applyFill="1" applyBorder="1" applyAlignment="1" applyProtection="1">
      <alignment horizontal="left" vertical="top" wrapText="1"/>
      <protection locked="0"/>
    </xf>
    <xf numFmtId="0" fontId="78" fillId="0" borderId="0" xfId="0" applyFont="1" applyFill="1" applyBorder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left" vertical="top" wrapText="1"/>
      <protection locked="0"/>
    </xf>
    <xf numFmtId="49" fontId="78" fillId="0" borderId="10" xfId="0" applyNumberFormat="1" applyFont="1" applyFill="1" applyBorder="1" applyAlignment="1" applyProtection="1">
      <alignment horizontal="left" vertical="top" wrapText="1"/>
      <protection locked="0"/>
    </xf>
    <xf numFmtId="0" fontId="79" fillId="33" borderId="1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 applyProtection="1">
      <alignment vertical="center" wrapText="1"/>
      <protection locked="0"/>
    </xf>
    <xf numFmtId="177" fontId="79" fillId="33" borderId="10" xfId="45" applyNumberFormat="1" applyFont="1" applyFill="1" applyBorder="1" applyAlignment="1" applyProtection="1">
      <alignment horizontal="center" vertical="center" wrapText="1"/>
      <protection locked="0"/>
    </xf>
    <xf numFmtId="1" fontId="78" fillId="0" borderId="0" xfId="0" applyNumberFormat="1" applyFont="1" applyAlignment="1">
      <alignment horizontal="left" vertical="top" wrapText="1"/>
    </xf>
    <xf numFmtId="1" fontId="7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3" fontId="7" fillId="0" borderId="10" xfId="0" applyNumberFormat="1" applyFont="1" applyBorder="1" applyAlignment="1">
      <alignment horizontal="center"/>
    </xf>
    <xf numFmtId="0" fontId="78" fillId="34" borderId="14" xfId="0" applyFont="1" applyFill="1" applyBorder="1" applyAlignment="1" applyProtection="1">
      <alignment horizontal="center" vertical="center" wrapText="1"/>
      <protection locked="0"/>
    </xf>
    <xf numFmtId="3" fontId="83" fillId="0" borderId="15" xfId="0" applyNumberFormat="1" applyFont="1" applyBorder="1" applyAlignment="1">
      <alignment horizontal="center" vertical="center" wrapText="1"/>
    </xf>
    <xf numFmtId="167" fontId="83" fillId="0" borderId="14" xfId="0" applyNumberFormat="1" applyFont="1" applyBorder="1" applyAlignment="1">
      <alignment horizontal="center" vertical="center" wrapText="1"/>
    </xf>
    <xf numFmtId="44" fontId="7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Alignment="1" applyProtection="1">
      <alignment horizontal="left" vertical="top" wrapText="1"/>
      <protection locked="0"/>
    </xf>
    <xf numFmtId="0" fontId="84" fillId="0" borderId="0" xfId="0" applyFont="1" applyFill="1" applyBorder="1" applyAlignment="1" applyProtection="1">
      <alignment horizontal="center" vertical="top" wrapText="1"/>
      <protection locked="0"/>
    </xf>
    <xf numFmtId="0" fontId="84" fillId="0" borderId="0" xfId="0" applyFont="1" applyFill="1" applyBorder="1" applyAlignment="1" applyProtection="1">
      <alignment horizontal="left" vertical="top" wrapText="1"/>
      <protection locked="0"/>
    </xf>
    <xf numFmtId="0" fontId="85" fillId="36" borderId="10" xfId="0" applyFont="1" applyFill="1" applyBorder="1" applyAlignment="1" applyProtection="1">
      <alignment horizontal="center" vertical="center" wrapText="1"/>
      <protection locked="0"/>
    </xf>
    <xf numFmtId="1" fontId="8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84" fillId="33" borderId="10" xfId="0" applyFont="1" applyFill="1" applyBorder="1" applyAlignment="1" applyProtection="1">
      <alignment horizontal="center" vertical="center" wrapText="1"/>
      <protection locked="0"/>
    </xf>
    <xf numFmtId="1" fontId="85" fillId="33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10" xfId="0" applyFont="1" applyFill="1" applyBorder="1" applyAlignment="1" applyProtection="1">
      <alignment horizontal="center" vertical="center" wrapText="1"/>
      <protection locked="0"/>
    </xf>
    <xf numFmtId="0" fontId="8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61" applyFont="1" applyFill="1" applyAlignment="1" applyProtection="1">
      <alignment horizontal="left" vertical="top" wrapText="1"/>
      <protection locked="0"/>
    </xf>
    <xf numFmtId="0" fontId="78" fillId="0" borderId="0" xfId="0" applyFont="1" applyFill="1" applyBorder="1" applyAlignment="1" applyProtection="1">
      <alignment horizontal="left" vertical="top" wrapText="1"/>
      <protection locked="0"/>
    </xf>
    <xf numFmtId="0" fontId="78" fillId="0" borderId="16" xfId="0" applyFont="1" applyBorder="1" applyAlignment="1">
      <alignment horizontal="left" vertical="center" wrapText="1"/>
    </xf>
    <xf numFmtId="0" fontId="79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justify" vertical="center" wrapText="1"/>
    </xf>
    <xf numFmtId="3" fontId="79" fillId="0" borderId="0" xfId="0" applyNumberFormat="1" applyFont="1" applyFill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0" xfId="0" applyNumberFormat="1" applyFont="1" applyFill="1" applyBorder="1" applyAlignment="1">
      <alignment horizontal="left" vertical="center"/>
    </xf>
    <xf numFmtId="0" fontId="78" fillId="0" borderId="0" xfId="0" applyFont="1" applyFill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left" vertical="top" wrapText="1"/>
      <protection locked="0"/>
    </xf>
    <xf numFmtId="0" fontId="86" fillId="0" borderId="0" xfId="61" applyFont="1" applyFill="1" applyAlignment="1" applyProtection="1">
      <alignment horizontal="left" vertical="top" wrapText="1"/>
      <protection locked="0"/>
    </xf>
    <xf numFmtId="44" fontId="78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87" fillId="0" borderId="10" xfId="0" applyFont="1" applyFill="1" applyBorder="1" applyAlignment="1" applyProtection="1">
      <alignment horizontal="center" vertical="center" wrapText="1"/>
      <protection/>
    </xf>
    <xf numFmtId="0" fontId="88" fillId="0" borderId="10" xfId="0" applyFont="1" applyFill="1" applyBorder="1" applyAlignment="1" applyProtection="1">
      <alignment horizontal="center" vertical="center" wrapText="1"/>
      <protection/>
    </xf>
    <xf numFmtId="0" fontId="87" fillId="0" borderId="14" xfId="0" applyFont="1" applyFill="1" applyBorder="1" applyAlignment="1" applyProtection="1">
      <alignment horizontal="center" vertical="center" wrapText="1"/>
      <protection/>
    </xf>
    <xf numFmtId="0" fontId="89" fillId="38" borderId="17" xfId="0" applyFont="1" applyFill="1" applyBorder="1" applyAlignment="1" applyProtection="1">
      <alignment vertical="center" wrapText="1"/>
      <protection locked="0"/>
    </xf>
    <xf numFmtId="0" fontId="89" fillId="38" borderId="18" xfId="0" applyFont="1" applyFill="1" applyBorder="1" applyAlignment="1" applyProtection="1">
      <alignment vertical="center" wrapText="1"/>
      <protection locked="0"/>
    </xf>
    <xf numFmtId="0" fontId="90" fillId="38" borderId="18" xfId="0" applyFont="1" applyFill="1" applyBorder="1" applyAlignment="1" applyProtection="1">
      <alignment horizontal="right" vertical="center" wrapText="1"/>
      <protection locked="0"/>
    </xf>
    <xf numFmtId="44" fontId="90" fillId="38" borderId="19" xfId="0" applyNumberFormat="1" applyFont="1" applyFill="1" applyBorder="1" applyAlignment="1" applyProtection="1">
      <alignment vertical="center" wrapText="1"/>
      <protection locked="0"/>
    </xf>
    <xf numFmtId="0" fontId="87" fillId="0" borderId="20" xfId="65" applyFont="1" applyBorder="1" applyAlignment="1">
      <alignment horizontal="center" vertical="top" wrapText="1"/>
      <protection/>
    </xf>
    <xf numFmtId="0" fontId="87" fillId="0" borderId="20" xfId="0" applyFont="1" applyFill="1" applyBorder="1" applyAlignment="1" applyProtection="1">
      <alignment vertical="top" wrapText="1"/>
      <protection locked="0"/>
    </xf>
    <xf numFmtId="0" fontId="87" fillId="0" borderId="20" xfId="0" applyFont="1" applyFill="1" applyBorder="1" applyAlignment="1" applyProtection="1">
      <alignment horizontal="center" vertical="top" wrapText="1"/>
      <protection/>
    </xf>
    <xf numFmtId="0" fontId="87" fillId="0" borderId="21" xfId="0" applyFont="1" applyFill="1" applyBorder="1" applyAlignment="1">
      <alignment vertical="top" wrapText="1"/>
    </xf>
    <xf numFmtId="44" fontId="87" fillId="0" borderId="21" xfId="0" applyNumberFormat="1" applyFont="1" applyFill="1" applyBorder="1" applyAlignment="1" applyProtection="1">
      <alignment horizontal="center" vertical="top" wrapText="1"/>
      <protection/>
    </xf>
    <xf numFmtId="0" fontId="89" fillId="38" borderId="22" xfId="0" applyFont="1" applyFill="1" applyBorder="1" applyAlignment="1" applyProtection="1">
      <alignment vertical="center" wrapText="1"/>
      <protection locked="0"/>
    </xf>
    <xf numFmtId="0" fontId="89" fillId="38" borderId="23" xfId="0" applyFont="1" applyFill="1" applyBorder="1" applyAlignment="1" applyProtection="1">
      <alignment vertical="center" wrapText="1"/>
      <protection locked="0"/>
    </xf>
    <xf numFmtId="44" fontId="90" fillId="38" borderId="24" xfId="0" applyNumberFormat="1" applyFont="1" applyFill="1" applyBorder="1" applyAlignment="1" applyProtection="1">
      <alignment vertical="center" wrapText="1"/>
      <protection locked="0"/>
    </xf>
    <xf numFmtId="0" fontId="89" fillId="37" borderId="22" xfId="0" applyFont="1" applyFill="1" applyBorder="1" applyAlignment="1" applyProtection="1">
      <alignment vertical="center" wrapText="1"/>
      <protection locked="0"/>
    </xf>
    <xf numFmtId="0" fontId="89" fillId="37" borderId="23" xfId="0" applyFont="1" applyFill="1" applyBorder="1" applyAlignment="1" applyProtection="1">
      <alignment vertical="center" wrapText="1"/>
      <protection locked="0"/>
    </xf>
    <xf numFmtId="0" fontId="90" fillId="37" borderId="25" xfId="0" applyFont="1" applyFill="1" applyBorder="1" applyAlignment="1" applyProtection="1">
      <alignment horizontal="right" vertical="center" wrapText="1"/>
      <protection locked="0"/>
    </xf>
    <xf numFmtId="44" fontId="90" fillId="37" borderId="24" xfId="0" applyNumberFormat="1" applyFont="1" applyFill="1" applyBorder="1" applyAlignment="1" applyProtection="1">
      <alignment vertical="center" wrapText="1"/>
      <protection locked="0"/>
    </xf>
    <xf numFmtId="0" fontId="78" fillId="0" borderId="0" xfId="0" applyFont="1" applyFill="1" applyAlignment="1" applyProtection="1">
      <alignment horizontal="left" vertical="top" wrapText="1"/>
      <protection locked="0"/>
    </xf>
    <xf numFmtId="0" fontId="87" fillId="0" borderId="20" xfId="0" applyFont="1" applyFill="1" applyBorder="1" applyAlignment="1">
      <alignment horizontal="center" vertical="top" wrapText="1"/>
    </xf>
    <xf numFmtId="0" fontId="91" fillId="0" borderId="0" xfId="61" applyFont="1" applyFill="1" applyAlignment="1" applyProtection="1">
      <alignment horizontal="left" vertical="top" wrapText="1"/>
      <protection locked="0"/>
    </xf>
    <xf numFmtId="0" fontId="92" fillId="0" borderId="0" xfId="0" applyFont="1" applyFill="1" applyBorder="1" applyAlignment="1" applyProtection="1">
      <alignment vertical="center" wrapText="1"/>
      <protection locked="0"/>
    </xf>
    <xf numFmtId="0" fontId="87" fillId="0" borderId="0" xfId="0" applyFont="1" applyFill="1" applyBorder="1" applyAlignment="1" applyProtection="1">
      <alignment vertical="center" wrapText="1"/>
      <protection locked="0"/>
    </xf>
    <xf numFmtId="0" fontId="89" fillId="0" borderId="0" xfId="0" applyFont="1" applyFill="1" applyBorder="1" applyAlignment="1" applyProtection="1">
      <alignment horizontal="center" vertical="center" wrapText="1"/>
      <protection locked="0"/>
    </xf>
    <xf numFmtId="0" fontId="89" fillId="0" borderId="0" xfId="0" applyFont="1" applyFill="1" applyBorder="1" applyAlignment="1" applyProtection="1">
      <alignment vertical="center" wrapText="1"/>
      <protection locked="0"/>
    </xf>
    <xf numFmtId="0" fontId="79" fillId="0" borderId="0" xfId="0" applyFont="1" applyFill="1" applyBorder="1" applyAlignment="1" applyProtection="1">
      <alignment horizontal="right" vertical="center" wrapText="1"/>
      <protection locked="0"/>
    </xf>
    <xf numFmtId="44" fontId="79" fillId="0" borderId="0" xfId="0" applyNumberFormat="1" applyFont="1" applyFill="1" applyBorder="1" applyAlignment="1" applyProtection="1">
      <alignment vertical="center" wrapText="1"/>
      <protection locked="0"/>
    </xf>
    <xf numFmtId="0" fontId="93" fillId="33" borderId="10" xfId="65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top" wrapText="1"/>
    </xf>
    <xf numFmtId="0" fontId="92" fillId="38" borderId="12" xfId="0" applyFont="1" applyFill="1" applyBorder="1" applyAlignment="1" applyProtection="1">
      <alignment vertical="center" wrapText="1"/>
      <protection locked="0"/>
    </xf>
    <xf numFmtId="0" fontId="92" fillId="38" borderId="26" xfId="0" applyFont="1" applyFill="1" applyBorder="1" applyAlignment="1" applyProtection="1">
      <alignment vertical="center" wrapText="1"/>
      <protection locked="0"/>
    </xf>
    <xf numFmtId="0" fontId="94" fillId="38" borderId="27" xfId="0" applyFont="1" applyFill="1" applyBorder="1" applyAlignment="1" applyProtection="1">
      <alignment horizontal="right" vertical="center" wrapText="1"/>
      <protection locked="0"/>
    </xf>
    <xf numFmtId="44" fontId="94" fillId="38" borderId="27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vertical="center" wrapText="1"/>
    </xf>
    <xf numFmtId="0" fontId="95" fillId="36" borderId="10" xfId="0" applyFont="1" applyFill="1" applyBorder="1" applyAlignment="1" applyProtection="1">
      <alignment horizontal="center" vertical="center" wrapText="1"/>
      <protection locked="0"/>
    </xf>
    <xf numFmtId="44" fontId="96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78" fillId="0" borderId="10" xfId="0" applyFont="1" applyBorder="1" applyAlignment="1">
      <alignment horizontal="left" vertical="center" wrapText="1"/>
    </xf>
    <xf numFmtId="0" fontId="95" fillId="38" borderId="10" xfId="65" applyFont="1" applyFill="1" applyBorder="1" applyAlignment="1">
      <alignment horizontal="center" vertical="center" wrapText="1"/>
      <protection/>
    </xf>
    <xf numFmtId="0" fontId="95" fillId="38" borderId="10" xfId="0" applyFont="1" applyFill="1" applyBorder="1" applyAlignment="1" applyProtection="1">
      <alignment horizontal="center" vertical="center" wrapText="1"/>
      <protection/>
    </xf>
    <xf numFmtId="0" fontId="78" fillId="0" borderId="10" xfId="0" applyFont="1" applyFill="1" applyBorder="1" applyAlignment="1" applyProtection="1">
      <alignment vertical="top" wrapText="1"/>
      <protection locked="0"/>
    </xf>
    <xf numFmtId="0" fontId="78" fillId="0" borderId="12" xfId="0" applyFont="1" applyFill="1" applyBorder="1" applyAlignment="1" applyProtection="1">
      <alignment vertical="top" wrapText="1"/>
      <protection locked="0"/>
    </xf>
    <xf numFmtId="0" fontId="78" fillId="0" borderId="27" xfId="0" applyFont="1" applyFill="1" applyBorder="1" applyAlignment="1" applyProtection="1">
      <alignment vertical="top" wrapText="1"/>
      <protection locked="0"/>
    </xf>
    <xf numFmtId="0" fontId="78" fillId="0" borderId="0" xfId="0" applyFont="1" applyFill="1" applyBorder="1" applyAlignment="1" applyProtection="1">
      <alignment horizontal="justify" vertical="top" wrapText="1"/>
      <protection locked="0"/>
    </xf>
    <xf numFmtId="0" fontId="78" fillId="0" borderId="0" xfId="0" applyFont="1" applyFill="1" applyAlignment="1" applyProtection="1">
      <alignment horizontal="justify" vertical="top" wrapText="1"/>
      <protection locked="0"/>
    </xf>
    <xf numFmtId="49" fontId="7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97" fillId="0" borderId="13" xfId="0" applyFont="1" applyFill="1" applyBorder="1" applyAlignment="1" applyProtection="1">
      <alignment horizontal="justify" vertical="top" wrapText="1"/>
      <protection locked="0"/>
    </xf>
    <xf numFmtId="0" fontId="97" fillId="0" borderId="13" xfId="0" applyFont="1" applyBorder="1" applyAlignment="1">
      <alignment horizontal="justify" vertical="top" wrapText="1"/>
    </xf>
    <xf numFmtId="3" fontId="78" fillId="0" borderId="0" xfId="0" applyNumberFormat="1" applyFont="1" applyFill="1" applyBorder="1" applyAlignment="1" applyProtection="1">
      <alignment horizontal="right" vertical="top" wrapText="1"/>
      <protection locked="0"/>
    </xf>
    <xf numFmtId="0" fontId="78" fillId="33" borderId="12" xfId="0" applyFont="1" applyFill="1" applyBorder="1" applyAlignment="1" applyProtection="1">
      <alignment horizontal="justify" vertical="top" wrapText="1"/>
      <protection/>
    </xf>
    <xf numFmtId="0" fontId="78" fillId="33" borderId="27" xfId="0" applyFont="1" applyFill="1" applyBorder="1" applyAlignment="1">
      <alignment horizontal="justify" vertical="top" wrapText="1"/>
    </xf>
    <xf numFmtId="0" fontId="78" fillId="0" borderId="0" xfId="0" applyFont="1" applyFill="1" applyBorder="1" applyAlignment="1" applyProtection="1">
      <alignment horizontal="justify" vertical="top" wrapText="1"/>
      <protection/>
    </xf>
    <xf numFmtId="49" fontId="78" fillId="0" borderId="12" xfId="0" applyNumberFormat="1" applyFont="1" applyFill="1" applyBorder="1" applyAlignment="1" applyProtection="1">
      <alignment horizontal="left" vertical="top" wrapText="1"/>
      <protection locked="0"/>
    </xf>
    <xf numFmtId="49" fontId="78" fillId="0" borderId="27" xfId="0" applyNumberFormat="1" applyFont="1" applyFill="1" applyBorder="1" applyAlignment="1" applyProtection="1">
      <alignment horizontal="left" vertical="top" wrapText="1"/>
      <protection locked="0"/>
    </xf>
    <xf numFmtId="0" fontId="78" fillId="0" borderId="0" xfId="0" applyFont="1" applyFill="1" applyAlignment="1">
      <alignment horizontal="justify" vertical="top" wrapText="1"/>
    </xf>
    <xf numFmtId="0" fontId="86" fillId="0" borderId="0" xfId="0" applyFont="1" applyFill="1" applyBorder="1" applyAlignment="1" applyProtection="1">
      <alignment horizontal="justify" vertical="top" wrapText="1"/>
      <protection/>
    </xf>
    <xf numFmtId="0" fontId="78" fillId="33" borderId="12" xfId="0" applyFont="1" applyFill="1" applyBorder="1" applyAlignment="1" applyProtection="1">
      <alignment horizontal="right" vertical="top" wrapText="1"/>
      <protection/>
    </xf>
    <xf numFmtId="0" fontId="78" fillId="33" borderId="27" xfId="0" applyFont="1" applyFill="1" applyBorder="1" applyAlignment="1">
      <alignment horizontal="right" vertical="top" wrapText="1"/>
    </xf>
    <xf numFmtId="49" fontId="79" fillId="0" borderId="12" xfId="0" applyNumberFormat="1" applyFont="1" applyFill="1" applyBorder="1" applyAlignment="1" applyProtection="1">
      <alignment horizontal="left" vertical="top" wrapText="1"/>
      <protection locked="0"/>
    </xf>
    <xf numFmtId="0" fontId="78" fillId="0" borderId="26" xfId="0" applyFont="1" applyFill="1" applyBorder="1" applyAlignment="1" applyProtection="1">
      <alignment horizontal="left" vertical="top" wrapText="1"/>
      <protection locked="0"/>
    </xf>
    <xf numFmtId="0" fontId="78" fillId="0" borderId="0" xfId="0" applyFont="1" applyFill="1" applyBorder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left" vertical="top" wrapText="1"/>
      <protection locked="0"/>
    </xf>
    <xf numFmtId="0" fontId="78" fillId="0" borderId="0" xfId="0" applyFont="1" applyFill="1" applyAlignment="1">
      <alignment horizontal="left" vertical="top" wrapText="1"/>
    </xf>
    <xf numFmtId="0" fontId="78" fillId="0" borderId="10" xfId="0" applyFont="1" applyFill="1" applyBorder="1" applyAlignment="1" applyProtection="1">
      <alignment horizontal="left" vertical="top" wrapText="1"/>
      <protection locked="0"/>
    </xf>
    <xf numFmtId="49" fontId="78" fillId="0" borderId="10" xfId="0" applyNumberFormat="1" applyFont="1" applyFill="1" applyBorder="1" applyAlignment="1" applyProtection="1">
      <alignment horizontal="left" vertical="top" wrapText="1"/>
      <protection locked="0"/>
    </xf>
    <xf numFmtId="49" fontId="78" fillId="0" borderId="26" xfId="0" applyNumberFormat="1" applyFont="1" applyFill="1" applyBorder="1" applyAlignment="1" applyProtection="1">
      <alignment horizontal="left" vertical="top" wrapText="1"/>
      <protection locked="0"/>
    </xf>
    <xf numFmtId="0" fontId="86" fillId="0" borderId="0" xfId="0" applyFont="1" applyFill="1" applyBorder="1" applyAlignment="1" applyProtection="1">
      <alignment horizontal="left" vertical="top" wrapText="1"/>
      <protection/>
    </xf>
    <xf numFmtId="44" fontId="21" fillId="0" borderId="14" xfId="0" applyNumberFormat="1" applyFont="1" applyFill="1" applyBorder="1" applyAlignment="1" applyProtection="1">
      <alignment horizontal="center" vertical="top" wrapText="1"/>
      <protection/>
    </xf>
    <xf numFmtId="44" fontId="21" fillId="0" borderId="20" xfId="0" applyNumberFormat="1" applyFont="1" applyFill="1" applyBorder="1" applyAlignment="1" applyProtection="1">
      <alignment horizontal="center" vertical="top" wrapText="1"/>
      <protection/>
    </xf>
    <xf numFmtId="44" fontId="21" fillId="0" borderId="28" xfId="0" applyNumberFormat="1" applyFont="1" applyFill="1" applyBorder="1" applyAlignment="1" applyProtection="1">
      <alignment horizontal="center" vertical="top" wrapText="1"/>
      <protection/>
    </xf>
    <xf numFmtId="0" fontId="91" fillId="0" borderId="0" xfId="61" applyFont="1" applyFill="1" applyAlignment="1" applyProtection="1">
      <alignment horizontal="left" vertical="top" wrapText="1"/>
      <protection locked="0"/>
    </xf>
    <xf numFmtId="0" fontId="94" fillId="0" borderId="11" xfId="0" applyFont="1" applyFill="1" applyBorder="1" applyAlignment="1" applyProtection="1">
      <alignment horizontal="left" vertical="center" wrapText="1"/>
      <protection locked="0"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20" fillId="33" borderId="27" xfId="0" applyFont="1" applyFill="1" applyBorder="1" applyAlignment="1" applyProtection="1">
      <alignment horizontal="center" vertical="center" wrapText="1"/>
      <protection/>
    </xf>
    <xf numFmtId="0" fontId="98" fillId="0" borderId="14" xfId="65" applyFont="1" applyBorder="1" applyAlignment="1">
      <alignment horizontal="center" vertical="top" wrapText="1"/>
      <protection/>
    </xf>
    <xf numFmtId="0" fontId="98" fillId="0" borderId="20" xfId="65" applyFont="1" applyBorder="1" applyAlignment="1">
      <alignment horizontal="center" vertical="top" wrapText="1"/>
      <protection/>
    </xf>
    <xf numFmtId="0" fontId="98" fillId="0" borderId="28" xfId="65" applyFont="1" applyBorder="1" applyAlignment="1">
      <alignment horizontal="center" vertical="top" wrapText="1"/>
      <protection/>
    </xf>
    <xf numFmtId="0" fontId="21" fillId="0" borderId="14" xfId="65" applyFont="1" applyFill="1" applyBorder="1" applyAlignment="1">
      <alignment horizontal="left" vertical="top" wrapText="1"/>
      <protection/>
    </xf>
    <xf numFmtId="0" fontId="21" fillId="0" borderId="20" xfId="65" applyFont="1" applyFill="1" applyBorder="1" applyAlignment="1">
      <alignment horizontal="left" vertical="top" wrapText="1"/>
      <protection/>
    </xf>
    <xf numFmtId="0" fontId="21" fillId="0" borderId="28" xfId="65" applyFont="1" applyFill="1" applyBorder="1" applyAlignment="1">
      <alignment horizontal="left" vertical="top" wrapText="1"/>
      <protection/>
    </xf>
    <xf numFmtId="0" fontId="21" fillId="0" borderId="14" xfId="0" applyFont="1" applyFill="1" applyBorder="1" applyAlignment="1" applyProtection="1">
      <alignment horizontal="center" vertical="top" wrapText="1"/>
      <protection/>
    </xf>
    <xf numFmtId="0" fontId="21" fillId="0" borderId="20" xfId="0" applyFont="1" applyFill="1" applyBorder="1" applyAlignment="1" applyProtection="1">
      <alignment horizontal="center" vertical="top" wrapText="1"/>
      <protection/>
    </xf>
    <xf numFmtId="0" fontId="21" fillId="0" borderId="28" xfId="0" applyFont="1" applyFill="1" applyBorder="1" applyAlignment="1" applyProtection="1">
      <alignment horizontal="center" vertical="top" wrapText="1"/>
      <protection/>
    </xf>
    <xf numFmtId="0" fontId="90" fillId="0" borderId="11" xfId="0" applyFont="1" applyFill="1" applyBorder="1" applyAlignment="1" applyProtection="1">
      <alignment horizontal="left" vertical="center" wrapText="1"/>
      <protection locked="0"/>
    </xf>
    <xf numFmtId="0" fontId="86" fillId="0" borderId="0" xfId="61" applyFont="1" applyFill="1" applyAlignment="1" applyProtection="1">
      <alignment horizontal="left" vertical="top" wrapText="1"/>
      <protection locked="0"/>
    </xf>
    <xf numFmtId="0" fontId="79" fillId="33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 applyProtection="1">
      <alignment horizontal="center" vertical="top" wrapText="1"/>
      <protection/>
    </xf>
    <xf numFmtId="0" fontId="87" fillId="0" borderId="14" xfId="0" applyFont="1" applyFill="1" applyBorder="1" applyAlignment="1" applyProtection="1">
      <alignment horizontal="center" vertical="top" wrapText="1"/>
      <protection/>
    </xf>
    <xf numFmtId="0" fontId="79" fillId="0" borderId="11" xfId="0" applyFont="1" applyBorder="1" applyAlignment="1">
      <alignment horizontal="center" vertical="center"/>
    </xf>
    <xf numFmtId="0" fontId="79" fillId="0" borderId="11" xfId="0" applyFont="1" applyBorder="1" applyAlignment="1">
      <alignment horizontal="left" vertical="top"/>
    </xf>
    <xf numFmtId="0" fontId="85" fillId="0" borderId="0" xfId="0" applyFont="1" applyFill="1" applyBorder="1" applyAlignment="1" applyProtection="1">
      <alignment horizontal="left" vertical="top" wrapText="1"/>
      <protection locked="0"/>
    </xf>
    <xf numFmtId="0" fontId="79" fillId="33" borderId="14" xfId="0" applyFont="1" applyFill="1" applyBorder="1" applyAlignment="1">
      <alignment horizontal="center" vertical="center" wrapText="1"/>
    </xf>
    <xf numFmtId="0" fontId="79" fillId="33" borderId="20" xfId="0" applyFont="1" applyFill="1" applyBorder="1" applyAlignment="1">
      <alignment horizontal="center" vertical="center" wrapText="1"/>
    </xf>
    <xf numFmtId="0" fontId="79" fillId="33" borderId="28" xfId="0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left" vertical="center"/>
    </xf>
    <xf numFmtId="0" fontId="78" fillId="0" borderId="0" xfId="0" applyFont="1" applyFill="1" applyAlignment="1" applyProtection="1">
      <alignment horizontal="right" vertical="top" wrapText="1"/>
      <protection locked="0"/>
    </xf>
    <xf numFmtId="44" fontId="79" fillId="0" borderId="0" xfId="0" applyNumberFormat="1" applyFont="1" applyFill="1" applyBorder="1" applyAlignment="1" applyProtection="1">
      <alignment horizontal="left" vertical="top" wrapText="1"/>
      <protection locked="0"/>
    </xf>
    <xf numFmtId="0" fontId="79" fillId="37" borderId="12" xfId="0" applyFont="1" applyFill="1" applyBorder="1" applyAlignment="1" applyProtection="1">
      <alignment horizontal="right" vertical="center" wrapText="1"/>
      <protection locked="0"/>
    </xf>
    <xf numFmtId="0" fontId="79" fillId="37" borderId="26" xfId="0" applyFont="1" applyFill="1" applyBorder="1" applyAlignment="1" applyProtection="1">
      <alignment horizontal="right" vertical="center" wrapText="1"/>
      <protection locked="0"/>
    </xf>
    <xf numFmtId="0" fontId="79" fillId="37" borderId="27" xfId="0" applyFont="1" applyFill="1" applyBorder="1" applyAlignment="1" applyProtection="1">
      <alignment horizontal="right" vertical="center" wrapText="1"/>
      <protection locked="0"/>
    </xf>
    <xf numFmtId="0" fontId="95" fillId="38" borderId="12" xfId="0" applyFont="1" applyFill="1" applyBorder="1" applyAlignment="1" applyProtection="1">
      <alignment horizontal="center" vertical="center" wrapText="1"/>
      <protection/>
    </xf>
    <xf numFmtId="0" fontId="95" fillId="38" borderId="27" xfId="0" applyFont="1" applyFill="1" applyBorder="1" applyAlignment="1" applyProtection="1">
      <alignment horizontal="center" vertical="center" wrapText="1"/>
      <protection/>
    </xf>
    <xf numFmtId="0" fontId="87" fillId="0" borderId="10" xfId="65" applyFont="1" applyBorder="1" applyAlignment="1">
      <alignment horizontal="center" vertical="top" wrapText="1"/>
      <protection/>
    </xf>
    <xf numFmtId="0" fontId="87" fillId="0" borderId="14" xfId="65" applyFont="1" applyBorder="1" applyAlignment="1">
      <alignment horizontal="center" vertical="top" wrapText="1"/>
      <protection/>
    </xf>
    <xf numFmtId="44" fontId="87" fillId="0" borderId="10" xfId="0" applyNumberFormat="1" applyFont="1" applyFill="1" applyBorder="1" applyAlignment="1" applyProtection="1">
      <alignment horizontal="center" vertical="top" wrapText="1"/>
      <protection/>
    </xf>
    <xf numFmtId="44" fontId="87" fillId="0" borderId="14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>
      <alignment horizontal="left" vertical="top" wrapText="1"/>
    </xf>
    <xf numFmtId="0" fontId="87" fillId="0" borderId="10" xfId="65" applyFont="1" applyFill="1" applyBorder="1" applyAlignment="1">
      <alignment horizontal="left" vertical="top" wrapText="1"/>
      <protection/>
    </xf>
    <xf numFmtId="0" fontId="87" fillId="0" borderId="14" xfId="65" applyFont="1" applyFill="1" applyBorder="1" applyAlignment="1">
      <alignment horizontal="left" vertical="top" wrapText="1"/>
      <protection/>
    </xf>
    <xf numFmtId="0" fontId="99" fillId="0" borderId="29" xfId="0" applyFont="1" applyBorder="1" applyAlignment="1">
      <alignment horizontal="left" vertical="center"/>
    </xf>
    <xf numFmtId="0" fontId="99" fillId="0" borderId="14" xfId="0" applyFont="1" applyBorder="1" applyAlignment="1">
      <alignment horizontal="left" vertical="center"/>
    </xf>
    <xf numFmtId="0" fontId="99" fillId="0" borderId="30" xfId="0" applyFont="1" applyBorder="1" applyAlignment="1">
      <alignment horizontal="left" vertical="center"/>
    </xf>
    <xf numFmtId="0" fontId="79" fillId="0" borderId="11" xfId="0" applyFont="1" applyFill="1" applyBorder="1" applyAlignment="1" applyProtection="1">
      <alignment horizontal="center" vertical="center" wrapText="1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2"/>
  <sheetViews>
    <sheetView showGridLines="0" view="pageBreakPreview" zoomScale="90" zoomScaleNormal="120" zoomScaleSheetLayoutView="90" workbookViewId="0" topLeftCell="A1">
      <selection activeCell="D4" sqref="D4"/>
    </sheetView>
  </sheetViews>
  <sheetFormatPr defaultColWidth="9.00390625" defaultRowHeight="12.75"/>
  <cols>
    <col min="1" max="1" width="3.625" style="2" customWidth="1"/>
    <col min="2" max="2" width="27.25390625" style="2" customWidth="1"/>
    <col min="3" max="3" width="38.25390625" style="2" customWidth="1"/>
    <col min="4" max="4" width="53.00390625" style="1" customWidth="1"/>
    <col min="5" max="9" width="9.125" style="2" customWidth="1"/>
    <col min="10" max="10" width="16.625" style="2" customWidth="1"/>
    <col min="11" max="16384" width="9.125" style="2" customWidth="1"/>
  </cols>
  <sheetData>
    <row r="1" spans="1:4" ht="18" customHeight="1">
      <c r="A1" s="4"/>
      <c r="B1" s="4"/>
      <c r="C1" s="142" t="s">
        <v>175</v>
      </c>
      <c r="D1" s="142"/>
    </row>
    <row r="2" spans="1:4" ht="18" customHeight="1">
      <c r="A2" s="4"/>
      <c r="B2" s="35"/>
      <c r="C2" s="35" t="s">
        <v>29</v>
      </c>
      <c r="D2" s="35"/>
    </row>
    <row r="3" spans="1:4" ht="18" customHeight="1">
      <c r="A3" s="4"/>
      <c r="B3" s="4"/>
      <c r="C3" s="4"/>
      <c r="D3" s="36"/>
    </row>
    <row r="4" spans="1:4" ht="18" customHeight="1">
      <c r="A4" s="4"/>
      <c r="B4" s="4" t="s">
        <v>22</v>
      </c>
      <c r="C4" s="80" t="s">
        <v>148</v>
      </c>
      <c r="D4" s="36"/>
    </row>
    <row r="5" spans="1:4" ht="18" customHeight="1">
      <c r="A5" s="4"/>
      <c r="B5" s="4"/>
      <c r="C5" s="4"/>
      <c r="D5" s="36"/>
    </row>
    <row r="6" spans="1:5" ht="34.5" customHeight="1">
      <c r="A6" s="4"/>
      <c r="B6" s="4" t="s">
        <v>21</v>
      </c>
      <c r="C6" s="137" t="s">
        <v>144</v>
      </c>
      <c r="D6" s="137"/>
      <c r="E6" s="3"/>
    </row>
    <row r="7" spans="1:4" ht="18" customHeight="1">
      <c r="A7" s="4"/>
      <c r="B7" s="4"/>
      <c r="C7" s="4"/>
      <c r="D7" s="36"/>
    </row>
    <row r="8" spans="1:4" ht="15" customHeight="1">
      <c r="A8" s="4"/>
      <c r="B8" s="37" t="s">
        <v>18</v>
      </c>
      <c r="C8" s="134"/>
      <c r="D8" s="134"/>
    </row>
    <row r="9" spans="1:4" ht="15" customHeight="1">
      <c r="A9" s="4"/>
      <c r="B9" s="37" t="s">
        <v>23</v>
      </c>
      <c r="C9" s="135"/>
      <c r="D9" s="136"/>
    </row>
    <row r="10" spans="1:4" ht="15" customHeight="1">
      <c r="A10" s="4"/>
      <c r="B10" s="37" t="s">
        <v>17</v>
      </c>
      <c r="C10" s="135"/>
      <c r="D10" s="136"/>
    </row>
    <row r="11" spans="1:4" ht="15" customHeight="1">
      <c r="A11" s="4"/>
      <c r="B11" s="37" t="s">
        <v>24</v>
      </c>
      <c r="C11" s="135"/>
      <c r="D11" s="136"/>
    </row>
    <row r="12" spans="1:4" ht="15" customHeight="1">
      <c r="A12" s="4"/>
      <c r="B12" s="37" t="s">
        <v>25</v>
      </c>
      <c r="C12" s="135"/>
      <c r="D12" s="136"/>
    </row>
    <row r="13" spans="1:4" ht="15" customHeight="1">
      <c r="A13" s="4"/>
      <c r="B13" s="37" t="s">
        <v>26</v>
      </c>
      <c r="C13" s="135"/>
      <c r="D13" s="136"/>
    </row>
    <row r="14" spans="1:4" ht="15" customHeight="1">
      <c r="A14" s="4"/>
      <c r="B14" s="37" t="s">
        <v>27</v>
      </c>
      <c r="C14" s="135"/>
      <c r="D14" s="136"/>
    </row>
    <row r="15" spans="1:4" ht="15" customHeight="1">
      <c r="A15" s="4"/>
      <c r="B15" s="37" t="s">
        <v>28</v>
      </c>
      <c r="C15" s="135"/>
      <c r="D15" s="136"/>
    </row>
    <row r="16" spans="1:4" ht="18" customHeight="1">
      <c r="A16" s="4"/>
      <c r="B16" s="4"/>
      <c r="C16" s="17"/>
      <c r="D16" s="38"/>
    </row>
    <row r="17" spans="1:4" ht="18" customHeight="1">
      <c r="A17" s="4" t="s">
        <v>0</v>
      </c>
      <c r="B17" s="154" t="s">
        <v>61</v>
      </c>
      <c r="C17" s="155"/>
      <c r="D17" s="156"/>
    </row>
    <row r="18" spans="1:4" ht="42.75" customHeight="1">
      <c r="A18" s="4"/>
      <c r="B18" s="84"/>
      <c r="C18" s="85" t="s">
        <v>172</v>
      </c>
      <c r="D18" s="86" t="s">
        <v>138</v>
      </c>
    </row>
    <row r="19" spans="1:4" ht="21.75" customHeight="1">
      <c r="A19" s="39"/>
      <c r="B19" s="160" t="s">
        <v>58</v>
      </c>
      <c r="C19" s="160"/>
      <c r="D19" s="160"/>
    </row>
    <row r="20" spans="1:4" ht="37.5" customHeight="1">
      <c r="A20" s="4" t="s">
        <v>1</v>
      </c>
      <c r="B20" s="145" t="s">
        <v>43</v>
      </c>
      <c r="C20" s="145"/>
      <c r="D20" s="145"/>
    </row>
    <row r="21" spans="1:4" ht="48" customHeight="1">
      <c r="A21" s="4"/>
      <c r="B21" s="143" t="s">
        <v>44</v>
      </c>
      <c r="C21" s="144"/>
      <c r="D21" s="5" t="s">
        <v>45</v>
      </c>
    </row>
    <row r="22" spans="1:4" ht="33" customHeight="1">
      <c r="A22" s="4"/>
      <c r="B22" s="149" t="s">
        <v>46</v>
      </c>
      <c r="C22" s="149"/>
      <c r="D22" s="149"/>
    </row>
    <row r="23" spans="1:4" ht="31.5" customHeight="1">
      <c r="A23" s="4" t="s">
        <v>2</v>
      </c>
      <c r="B23" s="137" t="s">
        <v>59</v>
      </c>
      <c r="C23" s="137"/>
      <c r="D23" s="137"/>
    </row>
    <row r="24" spans="1:4" ht="32.25" customHeight="1">
      <c r="A24" s="4"/>
      <c r="B24" s="143" t="s">
        <v>47</v>
      </c>
      <c r="C24" s="144"/>
      <c r="D24" s="5" t="s">
        <v>48</v>
      </c>
    </row>
    <row r="25" spans="1:4" ht="70.5" customHeight="1">
      <c r="A25" s="4"/>
      <c r="B25" s="140" t="s">
        <v>130</v>
      </c>
      <c r="C25" s="141"/>
      <c r="D25" s="141"/>
    </row>
    <row r="26" spans="1:4" ht="22.5" customHeight="1">
      <c r="A26" s="4" t="s">
        <v>3</v>
      </c>
      <c r="B26" s="137" t="s">
        <v>53</v>
      </c>
      <c r="C26" s="137"/>
      <c r="D26" s="137"/>
    </row>
    <row r="27" spans="1:4" ht="92.25" customHeight="1">
      <c r="A27" s="4"/>
      <c r="B27" s="150" t="s">
        <v>49</v>
      </c>
      <c r="C27" s="151"/>
      <c r="D27" s="5" t="s">
        <v>55</v>
      </c>
    </row>
    <row r="28" spans="1:4" ht="27" customHeight="1">
      <c r="A28" s="4"/>
      <c r="B28" s="140" t="s">
        <v>50</v>
      </c>
      <c r="C28" s="141"/>
      <c r="D28" s="141"/>
    </row>
    <row r="29" spans="1:4" ht="35.25" customHeight="1">
      <c r="A29" s="4" t="s">
        <v>15</v>
      </c>
      <c r="B29" s="145" t="s">
        <v>42</v>
      </c>
      <c r="C29" s="145"/>
      <c r="D29" s="145"/>
    </row>
    <row r="30" spans="1:4" ht="21.75" customHeight="1">
      <c r="A30" s="4" t="s">
        <v>20</v>
      </c>
      <c r="B30" s="138" t="s">
        <v>51</v>
      </c>
      <c r="C30" s="137"/>
      <c r="D30" s="148"/>
    </row>
    <row r="31" spans="1:4" ht="36" customHeight="1">
      <c r="A31" s="4" t="s">
        <v>4</v>
      </c>
      <c r="B31" s="139" t="s">
        <v>131</v>
      </c>
      <c r="C31" s="139"/>
      <c r="D31" s="139"/>
    </row>
    <row r="32" spans="1:4" ht="63" customHeight="1">
      <c r="A32" s="4" t="s">
        <v>31</v>
      </c>
      <c r="B32" s="139" t="s">
        <v>132</v>
      </c>
      <c r="C32" s="139"/>
      <c r="D32" s="139"/>
    </row>
    <row r="33" spans="1:4" ht="26.25" customHeight="1">
      <c r="A33" s="4" t="s">
        <v>32</v>
      </c>
      <c r="B33" s="139" t="s">
        <v>62</v>
      </c>
      <c r="C33" s="139"/>
      <c r="D33" s="139"/>
    </row>
    <row r="34" spans="1:5" ht="39" customHeight="1">
      <c r="A34" s="4" t="s">
        <v>34</v>
      </c>
      <c r="B34" s="137" t="s">
        <v>13</v>
      </c>
      <c r="C34" s="138"/>
      <c r="D34" s="138"/>
      <c r="E34" s="3"/>
    </row>
    <row r="35" spans="1:5" ht="27.75" customHeight="1">
      <c r="A35" s="4" t="s">
        <v>36</v>
      </c>
      <c r="B35" s="137" t="s">
        <v>52</v>
      </c>
      <c r="C35" s="138"/>
      <c r="D35" s="138"/>
      <c r="E35" s="3"/>
    </row>
    <row r="36" spans="1:5" ht="35.25" customHeight="1">
      <c r="A36" s="4" t="s">
        <v>37</v>
      </c>
      <c r="B36" s="137" t="s">
        <v>16</v>
      </c>
      <c r="C36" s="138"/>
      <c r="D36" s="138"/>
      <c r="E36" s="3"/>
    </row>
    <row r="37" spans="1:4" ht="18" customHeight="1">
      <c r="A37" s="6" t="s">
        <v>38</v>
      </c>
      <c r="B37" s="7" t="s">
        <v>5</v>
      </c>
      <c r="C37" s="7"/>
      <c r="D37" s="8"/>
    </row>
    <row r="38" spans="1:4" ht="18" customHeight="1">
      <c r="A38" s="4"/>
      <c r="B38" s="13"/>
      <c r="C38" s="13"/>
      <c r="D38" s="9"/>
    </row>
    <row r="39" spans="1:4" ht="18" customHeight="1">
      <c r="A39" s="4"/>
      <c r="B39" s="146" t="s">
        <v>11</v>
      </c>
      <c r="C39" s="159"/>
      <c r="D39" s="147"/>
    </row>
    <row r="40" spans="1:4" ht="18" customHeight="1">
      <c r="A40" s="4"/>
      <c r="B40" s="146" t="s">
        <v>6</v>
      </c>
      <c r="C40" s="147"/>
      <c r="D40" s="40" t="s">
        <v>7</v>
      </c>
    </row>
    <row r="41" spans="1:4" ht="18" customHeight="1">
      <c r="A41" s="4"/>
      <c r="B41" s="152"/>
      <c r="C41" s="153"/>
      <c r="D41" s="40"/>
    </row>
    <row r="42" spans="1:4" ht="18" customHeight="1">
      <c r="A42" s="4"/>
      <c r="B42" s="152"/>
      <c r="C42" s="153"/>
      <c r="D42" s="40"/>
    </row>
    <row r="43" spans="1:4" ht="15" customHeight="1">
      <c r="A43" s="4"/>
      <c r="B43" s="41" t="s">
        <v>8</v>
      </c>
      <c r="C43" s="41"/>
      <c r="D43" s="9"/>
    </row>
    <row r="44" spans="1:4" ht="18" customHeight="1">
      <c r="A44" s="4"/>
      <c r="B44" s="146" t="s">
        <v>12</v>
      </c>
      <c r="C44" s="159"/>
      <c r="D44" s="147"/>
    </row>
    <row r="45" spans="1:4" ht="18" customHeight="1">
      <c r="A45" s="4"/>
      <c r="B45" s="27" t="s">
        <v>6</v>
      </c>
      <c r="C45" s="42" t="s">
        <v>7</v>
      </c>
      <c r="D45" s="43" t="s">
        <v>9</v>
      </c>
    </row>
    <row r="46" spans="1:4" ht="18" customHeight="1">
      <c r="A46" s="4"/>
      <c r="B46" s="44"/>
      <c r="C46" s="42"/>
      <c r="D46" s="45"/>
    </row>
    <row r="47" spans="1:4" ht="18" customHeight="1">
      <c r="A47" s="4"/>
      <c r="B47" s="44"/>
      <c r="C47" s="42"/>
      <c r="D47" s="45"/>
    </row>
    <row r="48" spans="1:4" ht="18" customHeight="1">
      <c r="A48" s="4"/>
      <c r="B48" s="41"/>
      <c r="C48" s="41"/>
      <c r="D48" s="9"/>
    </row>
    <row r="49" spans="1:4" ht="18" customHeight="1">
      <c r="A49" s="4"/>
      <c r="B49" s="146" t="s">
        <v>14</v>
      </c>
      <c r="C49" s="159"/>
      <c r="D49" s="147"/>
    </row>
    <row r="50" spans="1:4" ht="18" customHeight="1">
      <c r="A50" s="4"/>
      <c r="B50" s="158" t="s">
        <v>10</v>
      </c>
      <c r="C50" s="158"/>
      <c r="D50" s="40" t="s">
        <v>54</v>
      </c>
    </row>
    <row r="51" spans="1:4" ht="18" customHeight="1">
      <c r="A51" s="4"/>
      <c r="B51" s="157"/>
      <c r="C51" s="157"/>
      <c r="D51" s="40"/>
    </row>
    <row r="52" spans="1:4" ht="18" customHeight="1">
      <c r="A52" s="4"/>
      <c r="B52" s="4"/>
      <c r="C52" s="4"/>
      <c r="D52" s="36"/>
    </row>
  </sheetData>
  <sheetProtection/>
  <mergeCells count="37">
    <mergeCell ref="B41:C41"/>
    <mergeCell ref="B33:D33"/>
    <mergeCell ref="B17:D17"/>
    <mergeCell ref="B51:C51"/>
    <mergeCell ref="B50:C50"/>
    <mergeCell ref="B49:D49"/>
    <mergeCell ref="B44:D44"/>
    <mergeCell ref="B42:C42"/>
    <mergeCell ref="B19:D19"/>
    <mergeCell ref="B39:D39"/>
    <mergeCell ref="B40:C40"/>
    <mergeCell ref="B30:D30"/>
    <mergeCell ref="B23:D23"/>
    <mergeCell ref="B26:D26"/>
    <mergeCell ref="B29:D29"/>
    <mergeCell ref="B22:D22"/>
    <mergeCell ref="B24:C24"/>
    <mergeCell ref="B25:D25"/>
    <mergeCell ref="B27:C27"/>
    <mergeCell ref="C1:D1"/>
    <mergeCell ref="C6:D6"/>
    <mergeCell ref="C9:D9"/>
    <mergeCell ref="C10:D10"/>
    <mergeCell ref="C11:D11"/>
    <mergeCell ref="B35:D35"/>
    <mergeCell ref="B31:D31"/>
    <mergeCell ref="B34:D34"/>
    <mergeCell ref="B21:C21"/>
    <mergeCell ref="B20:D20"/>
    <mergeCell ref="C8:D8"/>
    <mergeCell ref="C14:D14"/>
    <mergeCell ref="B36:D36"/>
    <mergeCell ref="B32:D32"/>
    <mergeCell ref="C13:D13"/>
    <mergeCell ref="C12:D12"/>
    <mergeCell ref="B28:D2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51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13"/>
  <sheetViews>
    <sheetView showGridLines="0" tabSelected="1" view="pageBreakPreview" zoomScale="90" zoomScaleNormal="80" zoomScaleSheetLayoutView="90" workbookViewId="0" topLeftCell="A97">
      <selection activeCell="A1" sqref="A1:H114"/>
    </sheetView>
  </sheetViews>
  <sheetFormatPr defaultColWidth="9.00390625" defaultRowHeight="12.75"/>
  <cols>
    <col min="1" max="1" width="5.875" style="10" customWidth="1"/>
    <col min="2" max="2" width="87.125" style="13" customWidth="1"/>
    <col min="3" max="3" width="42.75390625" style="12" customWidth="1"/>
    <col min="4" max="4" width="19.00390625" style="13" customWidth="1"/>
    <col min="5" max="5" width="29.00390625" style="13" customWidth="1"/>
    <col min="6" max="6" width="29.875" style="13" customWidth="1"/>
    <col min="7" max="7" width="18.25390625" style="13" customWidth="1"/>
    <col min="8" max="8" width="19.875" style="13" customWidth="1"/>
    <col min="9" max="9" width="8.00390625" style="13" customWidth="1"/>
    <col min="10" max="10" width="15.875" style="13" customWidth="1"/>
    <col min="11" max="11" width="15.875" style="15" customWidth="1"/>
    <col min="12" max="12" width="15.875" style="13" customWidth="1"/>
    <col min="13" max="14" width="14.25390625" style="13" customWidth="1"/>
    <col min="15" max="16384" width="9.125" style="13" customWidth="1"/>
  </cols>
  <sheetData>
    <row r="1" spans="2:14" ht="15">
      <c r="B1" s="11" t="str">
        <f>'formularz oferty'!C4</f>
        <v>DFP.271.192.2022.DB</v>
      </c>
      <c r="H1" s="14" t="s">
        <v>176</v>
      </c>
      <c r="M1" s="14"/>
      <c r="N1" s="14"/>
    </row>
    <row r="2" spans="7:8" ht="13.5" customHeight="1">
      <c r="G2" s="189" t="s">
        <v>35</v>
      </c>
      <c r="H2" s="189"/>
    </row>
    <row r="3" spans="7:8" ht="15">
      <c r="G3" s="12"/>
      <c r="H3" s="12"/>
    </row>
    <row r="4" spans="2:8" ht="13.5" customHeight="1">
      <c r="B4" s="16"/>
      <c r="C4" s="17"/>
      <c r="D4" s="18" t="s">
        <v>33</v>
      </c>
      <c r="E4" s="19"/>
      <c r="F4" s="82"/>
      <c r="G4" s="190"/>
      <c r="H4" s="190"/>
    </row>
    <row r="5" spans="2:8" ht="15">
      <c r="B5" s="16"/>
      <c r="C5" s="20"/>
      <c r="D5" s="19"/>
      <c r="E5" s="4"/>
      <c r="F5" s="4"/>
      <c r="G5" s="17"/>
      <c r="H5" s="21"/>
    </row>
    <row r="6" spans="1:9" s="24" customFormat="1" ht="87.75" customHeight="1">
      <c r="A6" s="22" t="s">
        <v>19</v>
      </c>
      <c r="B6" s="23" t="s">
        <v>39</v>
      </c>
      <c r="C6" s="57" t="s">
        <v>135</v>
      </c>
      <c r="D6" s="59" t="s">
        <v>139</v>
      </c>
      <c r="E6" s="22" t="s">
        <v>140</v>
      </c>
      <c r="F6" s="4"/>
      <c r="G6" s="4"/>
      <c r="H6" s="13"/>
      <c r="I6" s="13"/>
    </row>
    <row r="7" spans="1:9" s="24" customFormat="1" ht="37.5" customHeight="1">
      <c r="A7" s="65" t="s">
        <v>0</v>
      </c>
      <c r="B7" s="81" t="s">
        <v>147</v>
      </c>
      <c r="C7" s="66">
        <v>1200000</v>
      </c>
      <c r="D7" s="67"/>
      <c r="E7" s="68">
        <f>C7*D7</f>
        <v>0</v>
      </c>
      <c r="F7" s="4"/>
      <c r="G7" s="4"/>
      <c r="H7" s="13"/>
      <c r="I7" s="13"/>
    </row>
    <row r="8" spans="1:9" s="24" customFormat="1" ht="18" customHeight="1">
      <c r="A8" s="191" t="s">
        <v>151</v>
      </c>
      <c r="B8" s="192"/>
      <c r="C8" s="192"/>
      <c r="D8" s="193"/>
      <c r="E8" s="90">
        <f>SUM(E7:E7)</f>
        <v>0</v>
      </c>
      <c r="F8" s="54"/>
      <c r="G8" s="54"/>
      <c r="H8" s="55"/>
      <c r="I8" s="55"/>
    </row>
    <row r="9" spans="1:9" s="24" customFormat="1" ht="23.25" customHeight="1">
      <c r="A9" s="178" t="s">
        <v>141</v>
      </c>
      <c r="B9" s="178"/>
      <c r="C9" s="178"/>
      <c r="D9" s="178"/>
      <c r="E9" s="178"/>
      <c r="F9" s="178"/>
      <c r="G9" s="178"/>
      <c r="H9" s="13"/>
      <c r="I9" s="13"/>
    </row>
    <row r="10" spans="1:9" s="24" customFormat="1" ht="23.25" customHeight="1">
      <c r="A10" s="79"/>
      <c r="B10" s="79"/>
      <c r="C10" s="79"/>
      <c r="D10" s="79"/>
      <c r="E10" s="79"/>
      <c r="F10" s="79"/>
      <c r="G10" s="79"/>
      <c r="H10" s="69"/>
      <c r="I10" s="69"/>
    </row>
    <row r="11" spans="1:9" s="24" customFormat="1" ht="14.25" customHeight="1">
      <c r="A11" s="183" t="s">
        <v>136</v>
      </c>
      <c r="B11" s="183"/>
      <c r="C11" s="60"/>
      <c r="D11" s="60"/>
      <c r="E11" s="25"/>
      <c r="F11" s="54"/>
      <c r="G11" s="54"/>
      <c r="H11" s="55"/>
      <c r="I11" s="55"/>
    </row>
    <row r="12" spans="1:9" s="24" customFormat="1" ht="48" customHeight="1">
      <c r="A12" s="57" t="s">
        <v>56</v>
      </c>
      <c r="B12" s="57" t="s">
        <v>30</v>
      </c>
      <c r="C12" s="61" t="s">
        <v>133</v>
      </c>
      <c r="D12" s="57" t="s">
        <v>134</v>
      </c>
      <c r="E12" s="57" t="s">
        <v>40</v>
      </c>
      <c r="F12" s="54"/>
      <c r="G12" s="54"/>
      <c r="H12" s="55"/>
      <c r="I12" s="55"/>
    </row>
    <row r="13" spans="1:9" s="24" customFormat="1" ht="12" customHeight="1">
      <c r="A13" s="62">
        <v>1</v>
      </c>
      <c r="B13" s="63"/>
      <c r="C13" s="64"/>
      <c r="D13" s="64"/>
      <c r="E13" s="56"/>
      <c r="F13" s="54"/>
      <c r="G13" s="54"/>
      <c r="H13" s="55"/>
      <c r="I13" s="55"/>
    </row>
    <row r="14" spans="1:8" s="55" customFormat="1" ht="13.5" customHeight="1">
      <c r="A14" s="62">
        <v>2</v>
      </c>
      <c r="B14" s="63"/>
      <c r="C14" s="64"/>
      <c r="D14" s="64"/>
      <c r="E14" s="56"/>
      <c r="F14" s="26"/>
      <c r="G14" s="26"/>
      <c r="H14" s="26"/>
    </row>
    <row r="15" spans="1:8" s="55" customFormat="1" ht="13.5" customHeight="1">
      <c r="A15" s="62">
        <v>3</v>
      </c>
      <c r="B15" s="63"/>
      <c r="C15" s="64"/>
      <c r="D15" s="64"/>
      <c r="E15" s="56"/>
      <c r="F15" s="26"/>
      <c r="G15" s="26"/>
      <c r="H15" s="26"/>
    </row>
    <row r="16" spans="1:8" s="55" customFormat="1" ht="13.5" customHeight="1">
      <c r="A16" s="62">
        <v>4</v>
      </c>
      <c r="B16" s="63"/>
      <c r="C16" s="64"/>
      <c r="D16" s="64"/>
      <c r="E16" s="56"/>
      <c r="F16" s="26"/>
      <c r="G16" s="26"/>
      <c r="H16" s="26"/>
    </row>
    <row r="17" spans="1:8" s="55" customFormat="1" ht="13.5" customHeight="1">
      <c r="A17" s="62">
        <v>5</v>
      </c>
      <c r="B17" s="63"/>
      <c r="C17" s="64"/>
      <c r="D17" s="64"/>
      <c r="E17" s="56"/>
      <c r="F17" s="26"/>
      <c r="G17" s="26"/>
      <c r="H17" s="26"/>
    </row>
    <row r="18" spans="1:8" s="55" customFormat="1" ht="13.5" customHeight="1">
      <c r="A18" s="62" t="s">
        <v>41</v>
      </c>
      <c r="B18" s="63"/>
      <c r="C18" s="64"/>
      <c r="D18" s="64"/>
      <c r="E18" s="56"/>
      <c r="F18" s="26"/>
      <c r="G18" s="26"/>
      <c r="H18" s="26"/>
    </row>
    <row r="19" spans="1:8" s="55" customFormat="1" ht="38.25" customHeight="1">
      <c r="A19" s="200" t="s">
        <v>137</v>
      </c>
      <c r="B19" s="200"/>
      <c r="C19" s="200"/>
      <c r="D19" s="200"/>
      <c r="E19" s="200"/>
      <c r="F19" s="58"/>
      <c r="G19" s="58"/>
      <c r="H19" s="58"/>
    </row>
    <row r="20" spans="1:8" s="55" customFormat="1" ht="21.75" customHeight="1">
      <c r="A20" s="177" t="s">
        <v>157</v>
      </c>
      <c r="B20" s="177"/>
      <c r="C20" s="177"/>
      <c r="D20" s="58"/>
      <c r="E20" s="58"/>
      <c r="F20" s="58"/>
      <c r="G20" s="58"/>
      <c r="H20" s="58"/>
    </row>
    <row r="21" spans="1:8" s="55" customFormat="1" ht="63.75" customHeight="1">
      <c r="A21" s="132" t="s">
        <v>56</v>
      </c>
      <c r="B21" s="132" t="s">
        <v>118</v>
      </c>
      <c r="C21" s="133" t="s">
        <v>152</v>
      </c>
      <c r="D21" s="194" t="s">
        <v>119</v>
      </c>
      <c r="E21" s="195"/>
      <c r="F21" s="133" t="s">
        <v>173</v>
      </c>
      <c r="G21" s="133" t="s">
        <v>174</v>
      </c>
      <c r="H21" s="58"/>
    </row>
    <row r="22" spans="1:8" s="55" customFormat="1" ht="15">
      <c r="A22" s="196" t="s">
        <v>1</v>
      </c>
      <c r="B22" s="201" t="s">
        <v>160</v>
      </c>
      <c r="C22" s="180">
        <v>36</v>
      </c>
      <c r="D22" s="91" t="s">
        <v>120</v>
      </c>
      <c r="E22" s="91"/>
      <c r="F22" s="198"/>
      <c r="G22" s="198">
        <f>F22*36</f>
        <v>0</v>
      </c>
      <c r="H22" s="58"/>
    </row>
    <row r="23" spans="1:8" s="55" customFormat="1" ht="15">
      <c r="A23" s="196"/>
      <c r="B23" s="201"/>
      <c r="C23" s="180"/>
      <c r="D23" s="91" t="s">
        <v>121</v>
      </c>
      <c r="E23" s="91"/>
      <c r="F23" s="198"/>
      <c r="G23" s="198"/>
      <c r="H23" s="58"/>
    </row>
    <row r="24" spans="1:8" s="55" customFormat="1" ht="30">
      <c r="A24" s="196"/>
      <c r="B24" s="201"/>
      <c r="C24" s="180"/>
      <c r="D24" s="91" t="s">
        <v>122</v>
      </c>
      <c r="E24" s="92" t="s">
        <v>123</v>
      </c>
      <c r="F24" s="198"/>
      <c r="G24" s="198"/>
      <c r="H24" s="58"/>
    </row>
    <row r="25" spans="1:8" s="55" customFormat="1" ht="15">
      <c r="A25" s="196"/>
      <c r="B25" s="201"/>
      <c r="C25" s="180"/>
      <c r="D25" s="91" t="s">
        <v>124</v>
      </c>
      <c r="E25" s="91"/>
      <c r="F25" s="198"/>
      <c r="G25" s="198"/>
      <c r="H25" s="58"/>
    </row>
    <row r="26" spans="1:8" s="55" customFormat="1" ht="15.75" thickBot="1">
      <c r="A26" s="197"/>
      <c r="B26" s="202"/>
      <c r="C26" s="181"/>
      <c r="D26" s="93" t="s">
        <v>125</v>
      </c>
      <c r="E26" s="93"/>
      <c r="F26" s="199"/>
      <c r="G26" s="199"/>
      <c r="H26" s="58"/>
    </row>
    <row r="27" spans="1:8" s="88" customFormat="1" ht="26.25" customHeight="1" thickBot="1">
      <c r="A27" s="94"/>
      <c r="B27" s="95"/>
      <c r="C27" s="95"/>
      <c r="D27" s="95"/>
      <c r="E27" s="95"/>
      <c r="F27" s="96"/>
      <c r="G27" s="97">
        <f>SUM(G22:G22)</f>
        <v>0</v>
      </c>
      <c r="H27" s="58"/>
    </row>
    <row r="28" spans="1:8" s="88" customFormat="1" ht="48.75" customHeight="1" thickBot="1">
      <c r="A28" s="98" t="s">
        <v>2</v>
      </c>
      <c r="B28" s="99" t="s">
        <v>155</v>
      </c>
      <c r="C28" s="100">
        <v>36</v>
      </c>
      <c r="D28" s="111" t="s">
        <v>156</v>
      </c>
      <c r="E28" s="101"/>
      <c r="F28" s="102"/>
      <c r="G28" s="102">
        <f>F28*36</f>
        <v>0</v>
      </c>
      <c r="H28" s="58"/>
    </row>
    <row r="29" spans="1:8" s="88" customFormat="1" ht="24.75" customHeight="1" thickBot="1">
      <c r="A29" s="103"/>
      <c r="B29" s="104"/>
      <c r="C29" s="104"/>
      <c r="D29" s="104"/>
      <c r="E29" s="104"/>
      <c r="F29" s="96"/>
      <c r="G29" s="105">
        <f>SUM(G28:G28)</f>
        <v>0</v>
      </c>
      <c r="H29" s="58"/>
    </row>
    <row r="30" spans="1:8" s="55" customFormat="1" ht="21" customHeight="1" thickBot="1">
      <c r="A30" s="106"/>
      <c r="B30" s="106"/>
      <c r="C30" s="107"/>
      <c r="D30" s="107"/>
      <c r="E30" s="107"/>
      <c r="F30" s="108" t="s">
        <v>158</v>
      </c>
      <c r="G30" s="109">
        <f>SUM(G27+G29)</f>
        <v>0</v>
      </c>
      <c r="H30" s="58"/>
    </row>
    <row r="31" spans="1:8" s="69" customFormat="1" ht="15" customHeight="1">
      <c r="A31" s="178" t="s">
        <v>141</v>
      </c>
      <c r="B31" s="178"/>
      <c r="C31" s="178"/>
      <c r="D31" s="178"/>
      <c r="E31" s="178"/>
      <c r="F31" s="178"/>
      <c r="G31" s="178"/>
      <c r="H31" s="58"/>
    </row>
    <row r="32" spans="1:8" s="88" customFormat="1" ht="15" customHeight="1">
      <c r="A32" s="89"/>
      <c r="B32" s="89"/>
      <c r="C32" s="89"/>
      <c r="D32" s="89"/>
      <c r="E32" s="89"/>
      <c r="F32" s="89"/>
      <c r="G32" s="89"/>
      <c r="H32" s="58"/>
    </row>
    <row r="33" spans="1:8" s="88" customFormat="1" ht="21" customHeight="1">
      <c r="A33" s="89"/>
      <c r="B33" s="89"/>
      <c r="C33" s="89"/>
      <c r="D33" s="89"/>
      <c r="E33" s="89"/>
      <c r="F33" s="89"/>
      <c r="G33" s="89"/>
      <c r="H33" s="58"/>
    </row>
    <row r="34" spans="1:8" s="88" customFormat="1" ht="15" customHeight="1">
      <c r="A34" s="165" t="s">
        <v>163</v>
      </c>
      <c r="B34" s="165"/>
      <c r="C34" s="165"/>
      <c r="D34" s="113"/>
      <c r="E34" s="113"/>
      <c r="F34" s="113"/>
      <c r="G34" s="113"/>
      <c r="H34" s="58"/>
    </row>
    <row r="35" spans="1:8" s="110" customFormat="1" ht="59.25" customHeight="1">
      <c r="A35" s="119" t="s">
        <v>56</v>
      </c>
      <c r="B35" s="119" t="s">
        <v>118</v>
      </c>
      <c r="C35" s="120" t="s">
        <v>152</v>
      </c>
      <c r="D35" s="166" t="s">
        <v>119</v>
      </c>
      <c r="E35" s="167"/>
      <c r="F35" s="120" t="s">
        <v>167</v>
      </c>
      <c r="G35" s="120" t="s">
        <v>168</v>
      </c>
      <c r="H35" s="58"/>
    </row>
    <row r="36" spans="1:8" s="110" customFormat="1" ht="15" customHeight="1">
      <c r="A36" s="168" t="s">
        <v>1</v>
      </c>
      <c r="B36" s="171" t="s">
        <v>169</v>
      </c>
      <c r="C36" s="174">
        <v>36</v>
      </c>
      <c r="D36" s="121" t="s">
        <v>120</v>
      </c>
      <c r="E36" s="121"/>
      <c r="F36" s="161"/>
      <c r="G36" s="161">
        <f>F36*36</f>
        <v>0</v>
      </c>
      <c r="H36" s="58"/>
    </row>
    <row r="37" spans="1:8" s="88" customFormat="1" ht="15" customHeight="1">
      <c r="A37" s="169"/>
      <c r="B37" s="172"/>
      <c r="C37" s="175"/>
      <c r="D37" s="121" t="s">
        <v>121</v>
      </c>
      <c r="E37" s="121"/>
      <c r="F37" s="162"/>
      <c r="G37" s="162"/>
      <c r="H37" s="58"/>
    </row>
    <row r="38" spans="1:8" s="110" customFormat="1" ht="15" customHeight="1">
      <c r="A38" s="169"/>
      <c r="B38" s="172"/>
      <c r="C38" s="175"/>
      <c r="D38" s="121" t="s">
        <v>122</v>
      </c>
      <c r="E38" s="122" t="s">
        <v>123</v>
      </c>
      <c r="F38" s="162"/>
      <c r="G38" s="162"/>
      <c r="H38" s="58"/>
    </row>
    <row r="39" spans="1:8" s="110" customFormat="1" ht="15" customHeight="1">
      <c r="A39" s="169"/>
      <c r="B39" s="172"/>
      <c r="C39" s="175"/>
      <c r="D39" s="121" t="s">
        <v>124</v>
      </c>
      <c r="E39" s="121"/>
      <c r="F39" s="162"/>
      <c r="G39" s="162"/>
      <c r="H39" s="58"/>
    </row>
    <row r="40" spans="1:8" s="110" customFormat="1" ht="15" customHeight="1">
      <c r="A40" s="169"/>
      <c r="B40" s="172"/>
      <c r="C40" s="175"/>
      <c r="D40" s="121" t="s">
        <v>125</v>
      </c>
      <c r="E40" s="121"/>
      <c r="F40" s="162"/>
      <c r="G40" s="162"/>
      <c r="H40" s="58"/>
    </row>
    <row r="41" spans="1:8" s="110" customFormat="1" ht="15" customHeight="1">
      <c r="A41" s="169"/>
      <c r="B41" s="172"/>
      <c r="C41" s="175"/>
      <c r="D41" s="121" t="s">
        <v>164</v>
      </c>
      <c r="E41" s="121"/>
      <c r="F41" s="162"/>
      <c r="G41" s="162"/>
      <c r="H41" s="58"/>
    </row>
    <row r="42" spans="1:8" s="110" customFormat="1" ht="15" customHeight="1">
      <c r="A42" s="170"/>
      <c r="B42" s="173"/>
      <c r="C42" s="176"/>
      <c r="D42" s="123" t="s">
        <v>165</v>
      </c>
      <c r="E42" s="121"/>
      <c r="F42" s="163"/>
      <c r="G42" s="163"/>
      <c r="H42" s="58"/>
    </row>
    <row r="43" spans="1:8" s="110" customFormat="1" ht="15" customHeight="1">
      <c r="A43" s="124"/>
      <c r="B43" s="125"/>
      <c r="C43" s="125"/>
      <c r="D43" s="125"/>
      <c r="E43" s="125"/>
      <c r="F43" s="126" t="s">
        <v>166</v>
      </c>
      <c r="G43" s="127">
        <f>SUM(G36:G36)</f>
        <v>0</v>
      </c>
      <c r="H43" s="58"/>
    </row>
    <row r="44" spans="1:8" s="110" customFormat="1" ht="15" customHeight="1">
      <c r="A44" s="164" t="s">
        <v>141</v>
      </c>
      <c r="B44" s="164"/>
      <c r="C44" s="164"/>
      <c r="D44" s="164"/>
      <c r="E44" s="164"/>
      <c r="F44" s="164"/>
      <c r="G44" s="164"/>
      <c r="H44" s="58"/>
    </row>
    <row r="45" spans="1:8" s="88" customFormat="1" ht="15" customHeight="1">
      <c r="A45" s="112"/>
      <c r="B45" s="112"/>
      <c r="C45" s="112"/>
      <c r="D45" s="112"/>
      <c r="E45" s="112"/>
      <c r="F45" s="112"/>
      <c r="G45" s="112"/>
      <c r="H45" s="58"/>
    </row>
    <row r="46" spans="1:8" s="87" customFormat="1" ht="28.5" customHeight="1">
      <c r="A46" s="114"/>
      <c r="B46" s="114"/>
      <c r="C46" s="115"/>
      <c r="D46" s="116"/>
      <c r="E46" s="58"/>
      <c r="F46" s="117"/>
      <c r="G46" s="118"/>
      <c r="H46" s="58"/>
    </row>
    <row r="47" spans="1:8" s="55" customFormat="1" ht="15">
      <c r="A47" s="184" t="s">
        <v>126</v>
      </c>
      <c r="B47" s="184"/>
      <c r="C47" s="184"/>
      <c r="D47" s="184"/>
      <c r="E47" s="184"/>
      <c r="F47" s="47"/>
      <c r="G47" s="58"/>
      <c r="H47" s="58"/>
    </row>
    <row r="48" spans="1:8" s="55" customFormat="1" ht="38.25">
      <c r="A48" s="70"/>
      <c r="B48" s="71"/>
      <c r="C48" s="72" t="s">
        <v>129</v>
      </c>
      <c r="D48" s="73" t="s">
        <v>142</v>
      </c>
      <c r="E48" s="72" t="s">
        <v>127</v>
      </c>
      <c r="F48" s="129" t="s">
        <v>171</v>
      </c>
      <c r="G48" s="58"/>
      <c r="H48" s="58"/>
    </row>
    <row r="49" spans="1:8" s="55" customFormat="1" ht="27" customHeight="1">
      <c r="A49" s="74" t="s">
        <v>0</v>
      </c>
      <c r="B49" s="75" t="s">
        <v>128</v>
      </c>
      <c r="C49" s="78"/>
      <c r="D49" s="76">
        <v>109500</v>
      </c>
      <c r="E49" s="77">
        <v>0.69</v>
      </c>
      <c r="F49" s="130">
        <f>ROUND((C49*D49*E49)/1000,2)</f>
        <v>0</v>
      </c>
      <c r="G49" s="58"/>
      <c r="H49" s="58"/>
    </row>
    <row r="50" spans="1:8" s="55" customFormat="1" ht="15">
      <c r="A50" s="48"/>
      <c r="B50" s="49"/>
      <c r="C50" s="50"/>
      <c r="D50" s="51"/>
      <c r="E50" s="52"/>
      <c r="F50" s="53"/>
      <c r="G50" s="58"/>
      <c r="H50" s="58"/>
    </row>
    <row r="51" spans="1:8" s="55" customFormat="1" ht="15">
      <c r="A51" s="206" t="s">
        <v>98</v>
      </c>
      <c r="B51" s="206"/>
      <c r="C51" s="206"/>
      <c r="D51" s="28"/>
      <c r="E51" s="28"/>
      <c r="F51" s="28"/>
      <c r="G51" s="28"/>
      <c r="H51" s="28"/>
    </row>
    <row r="52" spans="1:11" s="55" customFormat="1" ht="15">
      <c r="A52" s="185" t="s">
        <v>56</v>
      </c>
      <c r="B52" s="185" t="s">
        <v>97</v>
      </c>
      <c r="C52" s="185" t="s">
        <v>154</v>
      </c>
      <c r="K52" s="15"/>
    </row>
    <row r="53" spans="1:11" s="55" customFormat="1" ht="15">
      <c r="A53" s="186"/>
      <c r="B53" s="186"/>
      <c r="C53" s="186"/>
      <c r="K53" s="15"/>
    </row>
    <row r="54" spans="1:11" s="55" customFormat="1" ht="15">
      <c r="A54" s="187"/>
      <c r="B54" s="187"/>
      <c r="C54" s="187"/>
      <c r="K54" s="15"/>
    </row>
    <row r="55" spans="1:11" s="55" customFormat="1" ht="15">
      <c r="A55" s="29" t="s">
        <v>0</v>
      </c>
      <c r="B55" s="30" t="s">
        <v>143</v>
      </c>
      <c r="C55" s="29"/>
      <c r="K55" s="15"/>
    </row>
    <row r="56" spans="1:11" s="55" customFormat="1" ht="15">
      <c r="A56" s="31" t="s">
        <v>1</v>
      </c>
      <c r="B56" s="128" t="s">
        <v>170</v>
      </c>
      <c r="C56" s="29"/>
      <c r="K56" s="15"/>
    </row>
    <row r="57" spans="1:11" s="55" customFormat="1" ht="15">
      <c r="A57" s="29" t="s">
        <v>2</v>
      </c>
      <c r="B57" s="33" t="s">
        <v>76</v>
      </c>
      <c r="C57" s="29"/>
      <c r="K57" s="15"/>
    </row>
    <row r="58" spans="1:11" s="55" customFormat="1" ht="15">
      <c r="A58" s="29" t="s">
        <v>3</v>
      </c>
      <c r="B58" s="33" t="s">
        <v>77</v>
      </c>
      <c r="C58" s="29"/>
      <c r="K58" s="15"/>
    </row>
    <row r="59" spans="1:11" s="55" customFormat="1" ht="15">
      <c r="A59" s="29" t="s">
        <v>15</v>
      </c>
      <c r="B59" s="33" t="s">
        <v>78</v>
      </c>
      <c r="C59" s="29"/>
      <c r="K59" s="15"/>
    </row>
    <row r="60" spans="1:11" s="55" customFormat="1" ht="126.75" customHeight="1">
      <c r="A60" s="29" t="s">
        <v>20</v>
      </c>
      <c r="B60" s="83" t="s">
        <v>153</v>
      </c>
      <c r="C60" s="29"/>
      <c r="K60" s="15"/>
    </row>
    <row r="61" spans="1:11" s="55" customFormat="1" ht="30">
      <c r="A61" s="29" t="s">
        <v>4</v>
      </c>
      <c r="B61" s="33" t="s">
        <v>79</v>
      </c>
      <c r="C61" s="29"/>
      <c r="K61" s="15"/>
    </row>
    <row r="62" spans="1:11" s="55" customFormat="1" ht="15">
      <c r="A62" s="29" t="s">
        <v>31</v>
      </c>
      <c r="B62" s="33" t="s">
        <v>80</v>
      </c>
      <c r="C62" s="29"/>
      <c r="K62" s="15"/>
    </row>
    <row r="63" spans="1:11" s="55" customFormat="1" ht="27.75" customHeight="1">
      <c r="A63" s="29" t="s">
        <v>32</v>
      </c>
      <c r="B63" s="33" t="s">
        <v>81</v>
      </c>
      <c r="C63" s="29"/>
      <c r="K63" s="15"/>
    </row>
    <row r="64" spans="1:3" ht="29.25" customHeight="1">
      <c r="A64" s="29" t="s">
        <v>34</v>
      </c>
      <c r="B64" s="33" t="s">
        <v>82</v>
      </c>
      <c r="C64" s="29"/>
    </row>
    <row r="65" spans="1:3" ht="30.75" customHeight="1">
      <c r="A65" s="29" t="s">
        <v>36</v>
      </c>
      <c r="B65" s="33" t="s">
        <v>83</v>
      </c>
      <c r="C65" s="29"/>
    </row>
    <row r="66" spans="1:3" ht="30" customHeight="1">
      <c r="A66" s="29" t="s">
        <v>37</v>
      </c>
      <c r="B66" s="33" t="s">
        <v>84</v>
      </c>
      <c r="C66" s="29"/>
    </row>
    <row r="67" spans="1:11" s="46" customFormat="1" ht="29.25" customHeight="1">
      <c r="A67" s="29" t="s">
        <v>38</v>
      </c>
      <c r="B67" s="33" t="s">
        <v>85</v>
      </c>
      <c r="C67" s="29"/>
      <c r="K67" s="15"/>
    </row>
    <row r="68" spans="1:11" s="46" customFormat="1" ht="22.5" customHeight="1">
      <c r="A68" s="29" t="s">
        <v>60</v>
      </c>
      <c r="B68" s="33" t="s">
        <v>86</v>
      </c>
      <c r="C68" s="29"/>
      <c r="K68" s="15"/>
    </row>
    <row r="69" spans="1:11" s="46" customFormat="1" ht="26.25" customHeight="1">
      <c r="A69" s="29" t="s">
        <v>63</v>
      </c>
      <c r="B69" s="33" t="s">
        <v>87</v>
      </c>
      <c r="C69" s="29"/>
      <c r="K69" s="15"/>
    </row>
    <row r="70" spans="1:11" s="46" customFormat="1" ht="21" customHeight="1">
      <c r="A70" s="29" t="s">
        <v>64</v>
      </c>
      <c r="B70" s="33" t="s">
        <v>88</v>
      </c>
      <c r="C70" s="29"/>
      <c r="K70" s="15"/>
    </row>
    <row r="71" spans="1:11" s="46" customFormat="1" ht="32.25" customHeight="1">
      <c r="A71" s="29" t="s">
        <v>65</v>
      </c>
      <c r="B71" s="33" t="s">
        <v>89</v>
      </c>
      <c r="C71" s="29"/>
      <c r="K71" s="15"/>
    </row>
    <row r="72" spans="1:11" s="46" customFormat="1" ht="23.25" customHeight="1">
      <c r="A72" s="29" t="s">
        <v>66</v>
      </c>
      <c r="B72" s="33" t="s">
        <v>90</v>
      </c>
      <c r="C72" s="29"/>
      <c r="K72" s="15"/>
    </row>
    <row r="73" spans="1:11" s="46" customFormat="1" ht="61.5" customHeight="1">
      <c r="A73" s="29" t="s">
        <v>67</v>
      </c>
      <c r="B73" s="33" t="s">
        <v>91</v>
      </c>
      <c r="C73" s="29"/>
      <c r="K73" s="15"/>
    </row>
    <row r="74" spans="1:11" s="46" customFormat="1" ht="42" customHeight="1">
      <c r="A74" s="29" t="s">
        <v>68</v>
      </c>
      <c r="B74" s="33" t="s">
        <v>92</v>
      </c>
      <c r="C74" s="29"/>
      <c r="K74" s="15"/>
    </row>
    <row r="75" spans="1:11" s="46" customFormat="1" ht="33" customHeight="1">
      <c r="A75" s="29" t="s">
        <v>69</v>
      </c>
      <c r="B75" s="33" t="s">
        <v>145</v>
      </c>
      <c r="C75" s="29"/>
      <c r="K75" s="15"/>
    </row>
    <row r="76" spans="1:11" s="46" customFormat="1" ht="45.75" customHeight="1">
      <c r="A76" s="29" t="s">
        <v>70</v>
      </c>
      <c r="B76" s="33" t="s">
        <v>146</v>
      </c>
      <c r="C76" s="29"/>
      <c r="K76" s="15"/>
    </row>
    <row r="77" spans="1:11" s="46" customFormat="1" ht="45" customHeight="1">
      <c r="A77" s="29" t="s">
        <v>71</v>
      </c>
      <c r="B77" s="131" t="s">
        <v>93</v>
      </c>
      <c r="C77" s="29"/>
      <c r="K77" s="15"/>
    </row>
    <row r="78" spans="1:11" s="46" customFormat="1" ht="66.75" customHeight="1">
      <c r="A78" s="29" t="s">
        <v>72</v>
      </c>
      <c r="B78" s="33" t="s">
        <v>94</v>
      </c>
      <c r="C78" s="29"/>
      <c r="K78" s="15"/>
    </row>
    <row r="79" spans="1:11" s="46" customFormat="1" ht="64.5" customHeight="1">
      <c r="A79" s="29" t="s">
        <v>73</v>
      </c>
      <c r="B79" s="33" t="s">
        <v>95</v>
      </c>
      <c r="C79" s="29"/>
      <c r="K79" s="15"/>
    </row>
    <row r="80" spans="1:11" s="46" customFormat="1" ht="47.25" customHeight="1">
      <c r="A80" s="29" t="s">
        <v>74</v>
      </c>
      <c r="B80" s="33" t="s">
        <v>96</v>
      </c>
      <c r="C80" s="29"/>
      <c r="K80" s="15"/>
    </row>
    <row r="81" spans="1:11" s="46" customFormat="1" ht="47.25" customHeight="1">
      <c r="A81" s="29" t="s">
        <v>75</v>
      </c>
      <c r="B81" s="33" t="s">
        <v>159</v>
      </c>
      <c r="C81" s="29"/>
      <c r="K81" s="15"/>
    </row>
    <row r="82" spans="1:3" ht="14.25" customHeight="1">
      <c r="A82" s="188" t="s">
        <v>57</v>
      </c>
      <c r="B82" s="188"/>
      <c r="C82" s="188"/>
    </row>
    <row r="83" spans="1:3" ht="15" customHeight="1">
      <c r="A83" s="34"/>
      <c r="B83" s="26"/>
      <c r="C83" s="26"/>
    </row>
    <row r="84" spans="1:11" s="46" customFormat="1" ht="15" customHeight="1">
      <c r="A84" s="182" t="s">
        <v>99</v>
      </c>
      <c r="B84" s="182"/>
      <c r="C84" s="182"/>
      <c r="K84" s="15"/>
    </row>
    <row r="85" spans="1:3" ht="15">
      <c r="A85" s="179" t="s">
        <v>56</v>
      </c>
      <c r="B85" s="179" t="s">
        <v>97</v>
      </c>
      <c r="C85" s="185" t="s">
        <v>149</v>
      </c>
    </row>
    <row r="86" spans="1:3" ht="15">
      <c r="A86" s="179"/>
      <c r="B86" s="179"/>
      <c r="C86" s="186"/>
    </row>
    <row r="87" spans="1:3" ht="15">
      <c r="A87" s="179"/>
      <c r="B87" s="179"/>
      <c r="C87" s="187"/>
    </row>
    <row r="88" spans="1:3" ht="32.25" customHeight="1">
      <c r="A88" s="29" t="s">
        <v>0</v>
      </c>
      <c r="B88" s="30" t="s">
        <v>100</v>
      </c>
      <c r="C88" s="29"/>
    </row>
    <row r="89" spans="1:3" ht="35.25" customHeight="1">
      <c r="A89" s="31" t="s">
        <v>1</v>
      </c>
      <c r="B89" s="32" t="s">
        <v>101</v>
      </c>
      <c r="C89" s="29"/>
    </row>
    <row r="90" spans="1:3" ht="31.5" customHeight="1">
      <c r="A90" s="29" t="s">
        <v>2</v>
      </c>
      <c r="B90" s="33" t="s">
        <v>102</v>
      </c>
      <c r="C90" s="29"/>
    </row>
    <row r="91" spans="1:3" ht="18" customHeight="1">
      <c r="A91" s="29" t="s">
        <v>3</v>
      </c>
      <c r="B91" s="33" t="s">
        <v>103</v>
      </c>
      <c r="C91" s="29"/>
    </row>
    <row r="92" spans="1:3" ht="22.5" customHeight="1">
      <c r="A92" s="29" t="s">
        <v>15</v>
      </c>
      <c r="B92" s="33" t="s">
        <v>104</v>
      </c>
      <c r="C92" s="29"/>
    </row>
    <row r="93" spans="1:3" ht="22.5" customHeight="1">
      <c r="A93" s="29" t="s">
        <v>20</v>
      </c>
      <c r="B93" s="33" t="s">
        <v>105</v>
      </c>
      <c r="C93" s="29"/>
    </row>
    <row r="94" spans="1:3" ht="15">
      <c r="A94" s="29" t="s">
        <v>4</v>
      </c>
      <c r="B94" s="33" t="s">
        <v>106</v>
      </c>
      <c r="C94" s="29"/>
    </row>
    <row r="95" spans="1:3" ht="51" customHeight="1">
      <c r="A95" s="29" t="s">
        <v>31</v>
      </c>
      <c r="B95" s="33" t="s">
        <v>107</v>
      </c>
      <c r="C95" s="29"/>
    </row>
    <row r="96" spans="1:3" ht="229.5" customHeight="1">
      <c r="A96" s="29" t="s">
        <v>32</v>
      </c>
      <c r="B96" s="33" t="s">
        <v>161</v>
      </c>
      <c r="C96" s="29"/>
    </row>
    <row r="97" spans="1:3" ht="30">
      <c r="A97" s="29" t="s">
        <v>34</v>
      </c>
      <c r="B97" s="33" t="s">
        <v>108</v>
      </c>
      <c r="C97" s="29"/>
    </row>
    <row r="98" spans="1:3" ht="15">
      <c r="A98" s="29" t="s">
        <v>36</v>
      </c>
      <c r="B98" s="33" t="s">
        <v>109</v>
      </c>
      <c r="C98" s="29"/>
    </row>
    <row r="99" spans="1:3" ht="15">
      <c r="A99" s="203" t="s">
        <v>57</v>
      </c>
      <c r="B99" s="204"/>
      <c r="C99" s="205"/>
    </row>
    <row r="101" spans="1:3" ht="15">
      <c r="A101" s="182" t="s">
        <v>110</v>
      </c>
      <c r="B101" s="182"/>
      <c r="C101" s="182"/>
    </row>
    <row r="102" spans="1:3" ht="15">
      <c r="A102" s="179" t="s">
        <v>56</v>
      </c>
      <c r="B102" s="179" t="s">
        <v>97</v>
      </c>
      <c r="C102" s="185" t="s">
        <v>150</v>
      </c>
    </row>
    <row r="103" spans="1:3" ht="15">
      <c r="A103" s="179"/>
      <c r="B103" s="179"/>
      <c r="C103" s="186"/>
    </row>
    <row r="104" spans="1:3" ht="15">
      <c r="A104" s="179"/>
      <c r="B104" s="179"/>
      <c r="C104" s="187"/>
    </row>
    <row r="105" spans="1:3" ht="30">
      <c r="A105" s="29" t="s">
        <v>0</v>
      </c>
      <c r="B105" s="30" t="s">
        <v>111</v>
      </c>
      <c r="C105" s="29"/>
    </row>
    <row r="106" spans="1:3" ht="30">
      <c r="A106" s="31" t="s">
        <v>1</v>
      </c>
      <c r="B106" s="32" t="s">
        <v>112</v>
      </c>
      <c r="C106" s="29"/>
    </row>
    <row r="107" spans="1:3" ht="30">
      <c r="A107" s="29" t="s">
        <v>2</v>
      </c>
      <c r="B107" s="33" t="s">
        <v>113</v>
      </c>
      <c r="C107" s="29"/>
    </row>
    <row r="108" spans="1:3" ht="30">
      <c r="A108" s="29" t="s">
        <v>3</v>
      </c>
      <c r="B108" s="33" t="s">
        <v>114</v>
      </c>
      <c r="C108" s="29"/>
    </row>
    <row r="109" spans="1:3" ht="23.25" customHeight="1">
      <c r="A109" s="29" t="s">
        <v>15</v>
      </c>
      <c r="B109" s="33" t="s">
        <v>115</v>
      </c>
      <c r="C109" s="29"/>
    </row>
    <row r="110" spans="1:3" ht="236.25" customHeight="1">
      <c r="A110" s="29" t="s">
        <v>20</v>
      </c>
      <c r="B110" s="33" t="s">
        <v>162</v>
      </c>
      <c r="C110" s="29"/>
    </row>
    <row r="111" spans="1:3" ht="37.5" customHeight="1">
      <c r="A111" s="29" t="s">
        <v>4</v>
      </c>
      <c r="B111" s="33" t="s">
        <v>116</v>
      </c>
      <c r="C111" s="29"/>
    </row>
    <row r="112" spans="1:3" ht="36.75" customHeight="1">
      <c r="A112" s="29" t="s">
        <v>31</v>
      </c>
      <c r="B112" s="33" t="s">
        <v>117</v>
      </c>
      <c r="C112" s="29"/>
    </row>
    <row r="113" spans="1:3" ht="15">
      <c r="A113" s="203" t="s">
        <v>57</v>
      </c>
      <c r="B113" s="204"/>
      <c r="C113" s="205"/>
    </row>
  </sheetData>
  <sheetProtection/>
  <mergeCells count="38">
    <mergeCell ref="A31:G31"/>
    <mergeCell ref="A113:C113"/>
    <mergeCell ref="A85:A87"/>
    <mergeCell ref="B85:B87"/>
    <mergeCell ref="C85:C87"/>
    <mergeCell ref="A99:C99"/>
    <mergeCell ref="A51:C51"/>
    <mergeCell ref="A102:A104"/>
    <mergeCell ref="B52:B54"/>
    <mergeCell ref="C52:C54"/>
    <mergeCell ref="A52:A54"/>
    <mergeCell ref="G2:H2"/>
    <mergeCell ref="G4:H4"/>
    <mergeCell ref="A8:D8"/>
    <mergeCell ref="D21:E21"/>
    <mergeCell ref="A22:A26"/>
    <mergeCell ref="F22:F26"/>
    <mergeCell ref="G22:G26"/>
    <mergeCell ref="A19:E19"/>
    <mergeCell ref="B22:B26"/>
    <mergeCell ref="A20:C20"/>
    <mergeCell ref="A9:G9"/>
    <mergeCell ref="B102:B104"/>
    <mergeCell ref="C22:C26"/>
    <mergeCell ref="A84:C84"/>
    <mergeCell ref="A11:B11"/>
    <mergeCell ref="A101:C101"/>
    <mergeCell ref="A47:E47"/>
    <mergeCell ref="C102:C104"/>
    <mergeCell ref="A82:C82"/>
    <mergeCell ref="F36:F42"/>
    <mergeCell ref="G36:G42"/>
    <mergeCell ref="A44:G44"/>
    <mergeCell ref="A34:C34"/>
    <mergeCell ref="D35:E35"/>
    <mergeCell ref="A36:A42"/>
    <mergeCell ref="B36:B42"/>
    <mergeCell ref="C36:C4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  <rowBreaks count="3" manualBreakCount="3">
    <brk id="65" max="8" man="1"/>
    <brk id="78" max="8" man="1"/>
    <brk id="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2023-03-03T10:16:23Z</cp:lastPrinted>
  <dcterms:created xsi:type="dcterms:W3CDTF">2003-05-16T10:10:29Z</dcterms:created>
  <dcterms:modified xsi:type="dcterms:W3CDTF">2023-03-03T10:16:24Z</dcterms:modified>
  <cp:category/>
  <cp:version/>
  <cp:contentType/>
  <cp:contentStatus/>
</cp:coreProperties>
</file>