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ZDP\Desktop\Dokumentacja Gościencin - Silpia\Kosztorysy Gościencin- Silpia od km 0+000 do km 1+699,29\Branża drogowa\Do przetargu\Branża sanitarna\"/>
    </mc:Choice>
  </mc:AlternateContent>
  <xr:revisionPtr revIDLastSave="0" documentId="13_ncr:1_{3EBE8E76-F66A-4F5B-A303-3B05641DD27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Oferta" sheetId="1" r:id="rId1"/>
    <sheet name="Tabela elementów scalonych" sheetId="2" r:id="rId2"/>
  </sheets>
  <calcPr calcId="191029"/>
</workbook>
</file>

<file path=xl/calcChain.xml><?xml version="1.0" encoding="utf-8"?>
<calcChain xmlns="http://schemas.openxmlformats.org/spreadsheetml/2006/main">
  <c r="E8" i="2" l="1"/>
  <c r="D8" i="2"/>
  <c r="C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Konrad Wosan</author>
  </authors>
  <commentList>
    <comment ref="A73" authorId="0" shapeId="0" xr:uid="{C6EC2A1A-36B5-4F9F-868C-F1E05DB9EC95}">
      <text>
        <r>
          <rPr>
            <b/>
            <sz val="9"/>
            <color indexed="81"/>
            <rFont val="Tahoma"/>
            <family val="2"/>
            <charset val="238"/>
          </rPr>
          <t>Konrad Wosan: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<sst xmlns="http://schemas.openxmlformats.org/spreadsheetml/2006/main" count="405" uniqueCount="184">
  <si>
    <t>Lp.</t>
  </si>
  <si>
    <t>Podstawa</t>
  </si>
  <si>
    <t>Nr spec. technicz.</t>
  </si>
  <si>
    <t>Opis robót</t>
  </si>
  <si>
    <t>Jednostka</t>
  </si>
  <si>
    <t>Obmiar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</si>
  <si>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</si>
  <si>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</si>
  <si>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</si>
  <si>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</si>
  <si>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</si>
  <si>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</si>
  <si>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</si>
  <si>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</si>
  <si>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</si>
  <si>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8</t>
  </si>
  <si>
    <t>Kanalizacja Deszczowa</t>
  </si>
  <si>
    <t>1.1</t>
  </si>
  <si>
    <t xml:space="preserve">Kod CPV 45111200-0 - Roboty Przygotowawcze </t>
  </si>
  <si>
    <t>KNR 2-01 0120-04</t>
  </si>
  <si>
    <t>STWiOR S.01.02.02</t>
  </si>
  <si>
    <t>km</t>
  </si>
  <si>
    <t>KNR 2-01 0126-01</t>
  </si>
  <si>
    <t>Usunięcie warstwy ziemi urodzajnej (warstwy wierzchniej) o grubości do 15 cm za pomocą spycharek</t>
  </si>
  <si>
    <t>m2</t>
  </si>
  <si>
    <t>KNR 2-01 0126-02</t>
  </si>
  <si>
    <t>Usunięcie warstwy ziemi urodzajnej (warstwy wierzchniej) za pomocą spycharek - dodatek za każde dalsze 5 cm grubości</t>
  </si>
  <si>
    <t>KNR 2-01 0125-04</t>
  </si>
  <si>
    <t>Ręczne usunięcie warstwy ziemi urodzajnej (warstwy wierzchniej) o grubości do 15 cm z darnią z przewozem taczkami</t>
  </si>
  <si>
    <t>KNR 2-01 0125-07</t>
  </si>
  <si>
    <t>Ręczne usunięcie warstwy ziemi urodzajnej (warstwy wierzchniej) bez darni z przewozem taczkami - dodatek za każde dalsze 5 cm grubości</t>
  </si>
  <si>
    <t xml:space="preserve">RAZEM 1.1 Kod CPV 45111200-0 - Roboty Przygotowawcze </t>
  </si>
  <si>
    <t>1.2</t>
  </si>
  <si>
    <t xml:space="preserve">Kod CPV 45111200-0 - Roboty Ziemne </t>
  </si>
  <si>
    <t>ZKN 0000000-12</t>
  </si>
  <si>
    <t>szt</t>
  </si>
  <si>
    <t>KNR 2-01 0206-05</t>
  </si>
  <si>
    <t>Roboty ziemne wykonywane koparkami podsiębiernymi o poj. łyżki 0.60 m3 w gruncie kat. IV z transportem urobku samochodami samowyładowczymi na odległość do 1 km</t>
  </si>
  <si>
    <t>m3</t>
  </si>
  <si>
    <t>KNR 2-01 0118-01</t>
  </si>
  <si>
    <t>Mechaniczne odspojenie skał w wykopach i przekopach kat.gr.V</t>
  </si>
  <si>
    <t>9</t>
  </si>
  <si>
    <t>Roboty ziemne wykonywane koparkami podsiębiernymi o poj. łyżki 0.60 m3 w gruncie kat. V z transportem urobku samochodami samowyładowczymi na odległość do 1 km- grunt uprzednio odspojony</t>
  </si>
  <si>
    <t>10</t>
  </si>
  <si>
    <t>KNR 2-01 0317-0501</t>
  </si>
  <si>
    <t>Wykopy liniowe o ścianach pionowych pod fundamenty, rurociągi, kolektory w gruntach suchych kat. III-IV z wydobyciem urobku łopatą lub wyciągiem ręcznym; głębokość do 3,0 m, szerokość 0,8-1,5 m</t>
  </si>
  <si>
    <t>11</t>
  </si>
  <si>
    <t>KNR 2-01 0322-01</t>
  </si>
  <si>
    <t>Pełne umocnienie pionowych ścian wykopów liniowych o gł. do 3,0 m w gruntach suchych kat. I-IV wraz z rozbiórką(szer. do 1 m)</t>
  </si>
  <si>
    <t>12</t>
  </si>
  <si>
    <t>KNR 2-01 0326-07</t>
  </si>
  <si>
    <t>Umocnienie pionowych ścian wykopów o gł. do 3 m pod obiekty specjalne w gruntach suchych kat. I-V  wraz z rozbiórką</t>
  </si>
  <si>
    <t>13</t>
  </si>
  <si>
    <t>KNR 2-18 0501-01</t>
  </si>
  <si>
    <t>Kanały rurowe - podłoża z materiałów sypkich o grubości 15 cm</t>
  </si>
  <si>
    <t>14</t>
  </si>
  <si>
    <t>KNR 2-28 0501-09</t>
  </si>
  <si>
    <t>Obsypka rurociągu kruszywem miejscowym - piasek</t>
  </si>
  <si>
    <t>15</t>
  </si>
  <si>
    <t>Obsypka rurociągu kruszywem dowiezionym 25%  - wymiana gruntu</t>
  </si>
  <si>
    <t>16</t>
  </si>
  <si>
    <t>KNR 2-01 0230-01</t>
  </si>
  <si>
    <t>Zasypywanie wykopów spycharkami z przemieszczeniem gruntu na odległość do 10 m w gruncie kat. I-IV</t>
  </si>
  <si>
    <t>17</t>
  </si>
  <si>
    <t>KNR 2-01 0320-0501</t>
  </si>
  <si>
    <t>Zasypywanie wykopów liniowych o ścianach pionowych w gruntach kat. I-IV; głębokość do 3,0 m, szerokość 0,8-1,5 m</t>
  </si>
  <si>
    <t>18</t>
  </si>
  <si>
    <t>KNR 2-01 0211-06</t>
  </si>
  <si>
    <t>Roboty ziemne wyk.koparkami przedsiębiernymi 0.40 m3 w ziemi kat.I-V uprzednio zmagazynowanej w hałdach z transportem urobku samochodami samowyładowczymi na odl.do 1 km (odwóz nadmiaru)</t>
  </si>
  <si>
    <t>19</t>
  </si>
  <si>
    <t>KNR 2-01 0214-04</t>
  </si>
  <si>
    <t>Nakłady uzupełn.za każde dalsze rozp. 0.5 km transportu ponad 1 km samochodami samowyładowczymi po drogach utwardzonych ziemi kat.I-V - dopłata za  dalszy 1 km odwozu</t>
  </si>
  <si>
    <t xml:space="preserve">RAZEM 1.2 Kod CPV 45111200-0 - Roboty Ziemne </t>
  </si>
  <si>
    <t xml:space="preserve">Kod CPV 45232400-6 - Roboty Montażowe </t>
  </si>
  <si>
    <t>20</t>
  </si>
  <si>
    <t>KNR-W 2-18 0408-03</t>
  </si>
  <si>
    <t>Kanały z rur PP łączoych na wcisk o śr.  200 mm</t>
  </si>
  <si>
    <t>m</t>
  </si>
  <si>
    <t>21</t>
  </si>
  <si>
    <t>KNR-W 2-18 0407-01</t>
  </si>
  <si>
    <t>Kanały z rur polietylenowych o śr 300  mm</t>
  </si>
  <si>
    <t>22</t>
  </si>
  <si>
    <t>KNR-W 2-18 0407-03</t>
  </si>
  <si>
    <t>Kanały z rur polietylenowych o śr.  400 mm</t>
  </si>
  <si>
    <t>23</t>
  </si>
  <si>
    <t>KNR-W 2-18 0407-05</t>
  </si>
  <si>
    <t>Kanały z rur polietylenowych o śr.  600 mm</t>
  </si>
  <si>
    <t>24</t>
  </si>
  <si>
    <t>KNR 2-18 0613-03</t>
  </si>
  <si>
    <t>Studnie rewizyjne z kręgów betonowych o śr. 1200 mm w gotowym wykopie o głębokości 3 m</t>
  </si>
  <si>
    <t>stud.</t>
  </si>
  <si>
    <t>25</t>
  </si>
  <si>
    <t>KNR 2-18 0613-05</t>
  </si>
  <si>
    <t>Studnie rewizyjne z kręgów betonowych o śr. 1500 mm w gotowym wykopie o głębokości 3 m</t>
  </si>
  <si>
    <t>26</t>
  </si>
  <si>
    <t>KNR 2-18 0625-02</t>
  </si>
  <si>
    <t>Studzienki ściekowe z gotowych elementów betonowe o śr. 500 mm z osadnikiem bez syfonu wraz z wpustem</t>
  </si>
  <si>
    <t>szt.</t>
  </si>
  <si>
    <t xml:space="preserve">RAZEM 2 Kod CPV 45232400-6 - Roboty Montażowe </t>
  </si>
  <si>
    <t>Kod CPV 45000000-7 Roboty budowlane wylotu</t>
  </si>
  <si>
    <t>27</t>
  </si>
  <si>
    <t>KNK 2-06 0605-03</t>
  </si>
  <si>
    <t>Scianki czołowe betonowe dla rur - analogia wykonanie wylotu DN 600 mm prefabrykat</t>
  </si>
  <si>
    <t>28</t>
  </si>
  <si>
    <t>KNR 2-11 0404-01</t>
  </si>
  <si>
    <t>Wykonanie podsypki ze żwiru lub pospółki o grubości 5 cm</t>
  </si>
  <si>
    <t>29</t>
  </si>
  <si>
    <t>KNR 9-11 0402-03</t>
  </si>
  <si>
    <t>Wzmacnianie powierzchni skarp płytami ażurowym</t>
  </si>
  <si>
    <t>RAZEM 3 Kod CPV 45000000-7 Roboty budowlane wylotu</t>
  </si>
  <si>
    <t>RAZEM kosztorys</t>
  </si>
  <si>
    <t>Nazwa elementu</t>
  </si>
  <si>
    <t>Wartość netto</t>
  </si>
  <si>
    <t>Wartość VAT</t>
  </si>
  <si>
    <t>Wartość brutto</t>
  </si>
  <si>
    <t>Ilość jedn. techn-ek.</t>
  </si>
  <si>
    <t>Jedn. techniczno-ekonom.</t>
  </si>
  <si>
    <t>Cena jedn. techn-ekonom.</t>
  </si>
  <si>
    <t>Słownie:       siedemset siedemnaście tysięcy osiemset siedemdziesiąt trzy i 25/100 zł</t>
  </si>
  <si>
    <t xml:space="preserve">Roboty pomiarowe przy liniowych robotach ziemnych - trasa rowów melioracyjnych w terenie pagórkowatym </t>
  </si>
  <si>
    <t>Obsługa geodezyjna budowy plus inwentaryzacja powykonawcza</t>
  </si>
  <si>
    <t>RAZEM kosztorys netto</t>
  </si>
  <si>
    <t>Podatek VAT</t>
  </si>
  <si>
    <t>RAZEM kosztorys brutto</t>
  </si>
  <si>
    <t>Wodociąg</t>
  </si>
  <si>
    <t>STWiOR S.01.02.01</t>
  </si>
  <si>
    <t xml:space="preserve">Obsługa geodezyjna budowy plus inwentaryzacja powykonawcza </t>
  </si>
  <si>
    <t>Kanały rurowe - podłoża z materiałów sypkich o grubości 10 cm</t>
  </si>
  <si>
    <t>Obsypka rurociągu kruszywem dowiezionym 50%  - wymiana gruntu</t>
  </si>
  <si>
    <t>KNR-W 2-18 0801-03</t>
  </si>
  <si>
    <t xml:space="preserve">Podłączenie do sieci wodociągowych - włączenie  do istniejących rurociągów o śr. 160 mm - Węzeł W1; W7; W8; </t>
  </si>
  <si>
    <t>kpl.</t>
  </si>
  <si>
    <t>Sieci wodociagowe PE fi 160mm  - Węzeł W9</t>
  </si>
  <si>
    <t>Sieci wodociagowe PE fi 160mm  - Węzeł W17 ( Trójnik równoprzelotowy , 2 zasuwy kpl , 2 tuleje kołnierzowe, kołnierz ślepy)</t>
  </si>
  <si>
    <t>KNR-W 2-18 0801-01</t>
  </si>
  <si>
    <t>Podłączenie instalacji do sieci wodociągowych - włączenie  do istniejących rurociągów o śr. 90 mm - Węzeł W10</t>
  </si>
  <si>
    <t xml:space="preserve">Sieci wodociagowe PE fi 160mm  - Węzeł W4; </t>
  </si>
  <si>
    <t xml:space="preserve">Podłączenie instalacji do sieci wodociągowych - włączenie  do istniejących rurociągów o śr. 160 mm - Węzeł W13; </t>
  </si>
  <si>
    <t xml:space="preserve">Sieci wodociagowe PE fi 125mm  - Węzeł W4-HP1; W15-HP2; </t>
  </si>
  <si>
    <t>Podłączenie instalacji do sieci wodociągowych - włączenie  do istniejących rurociągów o śr. 160 mm - Węzeł W2; W3; W5; W6; W14; W16; W17A</t>
  </si>
  <si>
    <t xml:space="preserve">Podłączenie instalacji do sieci wodociągowych - włączenie  do istniejących rurociągów o śr. 160 mm - Węzeł W10'; W11; W12; </t>
  </si>
  <si>
    <t>KNR-W 2-18 0109-07</t>
  </si>
  <si>
    <t>Sieci wodociągowe - montaż rurociągów z rur polietylenowych (PE, PEHD) o śr.zewnętrznej 160 mm wraz z kształtkami</t>
  </si>
  <si>
    <t>KNR-W 2-18 0109-03</t>
  </si>
  <si>
    <t>Sieci wodociągowe - montaż rurociągów z rur polietylenowych (PE, PEHD) o śr.zewnętrznej 90 mm wraz z kształtkami</t>
  </si>
  <si>
    <t>KNR-W 2-18 0109-01</t>
  </si>
  <si>
    <t>Sieci wodociągowe - montaż rurociągów z rur polietylenowych (PE, PEHD) o śr.zewnętrznej 40 mm wraz z kształtkami</t>
  </si>
  <si>
    <t>KNR 2-28 0402-04</t>
  </si>
  <si>
    <t>Rury ochronne  PE HD 250x14,8mm</t>
  </si>
  <si>
    <t>Rury ochronne  PE HD 110x6,6mm</t>
  </si>
  <si>
    <t>KNR 2-18 0412-01</t>
  </si>
  <si>
    <t>Przeciaganie rurociągów przewodowych o śr.nom. 160 mm w rurach ochronnych o średnicy 250 mm - rury osłonowe</t>
  </si>
  <si>
    <t>KNR 2-28 0405-05</t>
  </si>
  <si>
    <t>Zamknięcie końcówek rur ochronnych o śr. nominalnej 250 mm; rury przewodowe o śr. nom. 160 mm - manszeta</t>
  </si>
  <si>
    <t>Przeciaganie rurociągów przewodowych o śr.nom. 40 mm w rurach ochronnych o średnicy 110 mm - rury osłonowe</t>
  </si>
  <si>
    <t>Zamknięcie końcówek rur ochronnych o śr. nominalnej 110 mm; rury przewodowe o śr. nom. 40 mm - manszeta</t>
  </si>
  <si>
    <t>KNR 2-18 0802-02</t>
  </si>
  <si>
    <t>Próba szczelności sieci wodociągowych z rur z tworzyw sztucznych ( PE ) o śr.nom. do 150 mm</t>
  </si>
  <si>
    <t>prob.</t>
  </si>
  <si>
    <t>KNR 2-18 0803-01</t>
  </si>
  <si>
    <t>Dezynfekcja rurociągów sieci wodociągowych o śr.nom. do 150 mm</t>
  </si>
  <si>
    <t>odc.200m</t>
  </si>
  <si>
    <t>KNR-W 2-18 0708-01</t>
  </si>
  <si>
    <t>Jednokrotne płukanie sieci wodociągowej o śr. nominalnej do 150 mm</t>
  </si>
  <si>
    <t>KNR 2-19 0219-01</t>
  </si>
  <si>
    <t>Oznakowanie trasy rurociągu ułożonego w ziemi taśmą metalzowaną</t>
  </si>
  <si>
    <t>KNR 2-19 0134-03</t>
  </si>
  <si>
    <t>Oznakowanie trasy rurociągu na słupku betonowym</t>
  </si>
  <si>
    <t>STWiOR D 02.01.02 Kod CPV 45111240-2   Odwodnienie wykopów</t>
  </si>
  <si>
    <t>KNR-W 2-01 0609-02</t>
  </si>
  <si>
    <t>Drenaż - podsypka filtracyjna ze żwiru lub pospółki w gotowym suchym wykopie z przygotowaniem kruszywa</t>
  </si>
  <si>
    <t>KNR 2-28 0703-01</t>
  </si>
  <si>
    <t>Ułożenie drenażu z rur z tworzyw sztucznych w zwojach o śr. nom. 50-65 mm</t>
  </si>
  <si>
    <t>KNR 2-01 0622-02</t>
  </si>
  <si>
    <t>Studzienki połączeniowe drenażowe w dnie wykopu śr. 600-800 mm</t>
  </si>
  <si>
    <t/>
  </si>
  <si>
    <t>mg</t>
  </si>
  <si>
    <t>RAZEM 3 STWiOR D 02.01.02 Kod CPV 45111240-2   Odwodnienie wykopów</t>
  </si>
  <si>
    <t>Pompowanie wody z drenażu  pompa o nap. elektrycznym</t>
  </si>
  <si>
    <t xml:space="preserve">Razem wodociąg </t>
  </si>
  <si>
    <t>Razem kanalizacja deszczowa</t>
  </si>
  <si>
    <t xml:space="preserve">RAZEM 1 </t>
  </si>
  <si>
    <t>RAZEM 1</t>
  </si>
  <si>
    <t>Kosztorys ofertowy - branża sanitarna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</si>
</sst>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0.00"/>
    <numFmt numFmtId="165" formatCode="#\ ###\ ###\ ##0.000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entury Gothic"/>
      <family val="2"/>
      <charset val="238"/>
    </font>
    <font>
      <b/>
      <sz val="11"/>
      <name val="Century Gothic"/>
      <family val="2"/>
      <charset val="238"/>
    </font>
    <font>
      <sz val="11"/>
      <name val="Century Gothic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1"/>
      <name val="Century Gothic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vertical="center" wrapText="1" justifyLastLine="1"/>
    </xf>
    <xf numFmtId="164" fontId="2" fillId="3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64" fontId="2" fillId="4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4" fontId="2" fillId="5" borderId="1" xfId="0" applyNumberFormat="1" applyFont="1" applyFill="1" applyBorder="1" applyAlignment="1">
      <alignment vertical="center" wrapText="1"/>
    </xf>
    <xf numFmtId="164" fontId="6" fillId="4" borderId="1" xfId="0" applyNumberFormat="1" applyFont="1" applyFill="1" applyBorder="1" applyAlignment="1">
      <alignment vertical="center" wrapText="1"/>
    </xf>
    <xf numFmtId="164" fontId="6" fillId="5" borderId="2" xfId="0" applyNumberFormat="1" applyFont="1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4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7" fillId="0" borderId="0" xfId="0" applyFont="1" applyAlignment="1">
      <alignment horizontal="center"/>
    </xf>
    <xf numFmtId="164" fontId="2" fillId="4" borderId="1" xfId="0" applyNumberFormat="1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2:H104"/>
  <sheetViews>
    <sheetView tabSelected="1" topLeftCell="A33" zoomScaleNormal="100" workbookViewId="0">
      <selection activeCell="H35" sqref="H35"/>
    </sheetView>
  </sheetViews>
  <sheetFormatPr defaultRowHeight="15" x14ac:dyDescent="0.25"/>
  <cols>
    <col min="1" max="1" width="11.140625" customWidth="1"/>
    <col min="2" max="3" width="22.28515625" customWidth="1"/>
    <col min="4" max="4" width="44.42578125" customWidth="1"/>
    <col min="5" max="5" width="11.140625" customWidth="1"/>
    <col min="6" max="6" width="12" bestFit="1" customWidth="1"/>
    <col min="7" max="7" width="11.140625" customWidth="1"/>
    <col min="8" max="8" width="13.5703125" customWidth="1"/>
  </cols>
  <sheetData>
    <row r="2" spans="1:8" x14ac:dyDescent="0.25">
      <c r="A2" s="15" t="s">
        <v>183</v>
      </c>
      <c r="B2" s="15"/>
      <c r="C2" s="15"/>
      <c r="D2" s="15"/>
      <c r="E2" s="15"/>
      <c r="F2" s="15"/>
      <c r="G2" s="15"/>
      <c r="H2" s="15"/>
    </row>
    <row r="4" spans="1:8" ht="28.5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</row>
    <row r="5" spans="1:8" x14ac:dyDescent="0.25">
      <c r="A5" s="1" t="s">
        <v>8</v>
      </c>
      <c r="B5" s="1" t="s">
        <v>9</v>
      </c>
      <c r="C5" s="1" t="s">
        <v>10</v>
      </c>
      <c r="D5" s="1" t="s">
        <v>11</v>
      </c>
      <c r="E5" s="1" t="s">
        <v>12</v>
      </c>
      <c r="F5" s="1" t="s">
        <v>13</v>
      </c>
      <c r="G5" s="1" t="s">
        <v>14</v>
      </c>
      <c r="H5" s="1" t="s">
        <v>15</v>
      </c>
    </row>
    <row r="6" spans="1:8" x14ac:dyDescent="0.25">
      <c r="A6" s="2" t="s">
        <v>8</v>
      </c>
      <c r="B6" s="2"/>
      <c r="C6" s="2"/>
      <c r="D6" s="2" t="s">
        <v>16</v>
      </c>
      <c r="E6" s="2"/>
      <c r="F6" s="2"/>
      <c r="G6" s="2"/>
      <c r="H6" s="2"/>
    </row>
    <row r="7" spans="1:8" ht="28.5" x14ac:dyDescent="0.25">
      <c r="A7" s="2" t="s">
        <v>17</v>
      </c>
      <c r="B7" s="2"/>
      <c r="C7" s="2"/>
      <c r="D7" s="2" t="s">
        <v>18</v>
      </c>
      <c r="E7" s="2"/>
      <c r="F7" s="2"/>
      <c r="G7" s="2"/>
      <c r="H7" s="2"/>
    </row>
    <row r="8" spans="1:8" ht="66" x14ac:dyDescent="0.25">
      <c r="A8" s="3" t="s">
        <v>8</v>
      </c>
      <c r="B8" s="3" t="s">
        <v>19</v>
      </c>
      <c r="C8" s="3" t="s">
        <v>20</v>
      </c>
      <c r="D8" s="3" t="s">
        <v>119</v>
      </c>
      <c r="E8" s="3" t="s">
        <v>21</v>
      </c>
      <c r="F8" s="4">
        <v>0.61399999999999999</v>
      </c>
      <c r="G8" s="5"/>
      <c r="H8" s="5"/>
    </row>
    <row r="9" spans="1:8" ht="49.5" x14ac:dyDescent="0.25">
      <c r="A9" s="3" t="s">
        <v>9</v>
      </c>
      <c r="B9" s="3" t="s">
        <v>22</v>
      </c>
      <c r="C9" s="3" t="s">
        <v>20</v>
      </c>
      <c r="D9" s="3" t="s">
        <v>23</v>
      </c>
      <c r="E9" s="3" t="s">
        <v>24</v>
      </c>
      <c r="F9" s="4">
        <v>982</v>
      </c>
      <c r="G9" s="5"/>
      <c r="H9" s="5"/>
    </row>
    <row r="10" spans="1:8" ht="66" x14ac:dyDescent="0.25">
      <c r="A10" s="3" t="s">
        <v>10</v>
      </c>
      <c r="B10" s="3" t="s">
        <v>25</v>
      </c>
      <c r="C10" s="3" t="s">
        <v>20</v>
      </c>
      <c r="D10" s="3" t="s">
        <v>26</v>
      </c>
      <c r="E10" s="3" t="s">
        <v>24</v>
      </c>
      <c r="F10" s="4">
        <v>982</v>
      </c>
      <c r="G10" s="5"/>
      <c r="H10" s="5"/>
    </row>
    <row r="11" spans="1:8" ht="66" x14ac:dyDescent="0.25">
      <c r="A11" s="3" t="s">
        <v>11</v>
      </c>
      <c r="B11" s="3" t="s">
        <v>27</v>
      </c>
      <c r="C11" s="3" t="s">
        <v>20</v>
      </c>
      <c r="D11" s="3" t="s">
        <v>28</v>
      </c>
      <c r="E11" s="3" t="s">
        <v>24</v>
      </c>
      <c r="F11" s="4">
        <v>246</v>
      </c>
      <c r="G11" s="5"/>
      <c r="H11" s="5"/>
    </row>
    <row r="12" spans="1:8" ht="66" x14ac:dyDescent="0.25">
      <c r="A12" s="3" t="s">
        <v>12</v>
      </c>
      <c r="B12" s="3" t="s">
        <v>29</v>
      </c>
      <c r="C12" s="3" t="s">
        <v>20</v>
      </c>
      <c r="D12" s="3" t="s">
        <v>30</v>
      </c>
      <c r="E12" s="3" t="s">
        <v>24</v>
      </c>
      <c r="F12" s="4">
        <v>246</v>
      </c>
      <c r="G12" s="5"/>
      <c r="H12" s="5"/>
    </row>
    <row r="13" spans="1:8" ht="28.5" x14ac:dyDescent="0.25">
      <c r="A13" s="6"/>
      <c r="B13" s="6"/>
      <c r="C13" s="6"/>
      <c r="D13" s="6" t="s">
        <v>31</v>
      </c>
      <c r="E13" s="6"/>
      <c r="F13" s="6"/>
      <c r="G13" s="6"/>
      <c r="H13" s="6"/>
    </row>
    <row r="14" spans="1:8" x14ac:dyDescent="0.25">
      <c r="A14" s="2" t="s">
        <v>32</v>
      </c>
      <c r="B14" s="2"/>
      <c r="C14" s="2"/>
      <c r="D14" s="2" t="s">
        <v>33</v>
      </c>
      <c r="E14" s="2"/>
      <c r="F14" s="2"/>
      <c r="G14" s="2"/>
      <c r="H14" s="2"/>
    </row>
    <row r="15" spans="1:8" ht="33" x14ac:dyDescent="0.25">
      <c r="A15" s="3" t="s">
        <v>13</v>
      </c>
      <c r="B15" s="3" t="s">
        <v>34</v>
      </c>
      <c r="C15" s="3" t="s">
        <v>20</v>
      </c>
      <c r="D15" s="3" t="s">
        <v>120</v>
      </c>
      <c r="E15" s="3" t="s">
        <v>35</v>
      </c>
      <c r="F15" s="4">
        <v>1</v>
      </c>
      <c r="G15" s="5"/>
      <c r="H15" s="5"/>
    </row>
    <row r="16" spans="1:8" ht="82.5" x14ac:dyDescent="0.25">
      <c r="A16" s="3" t="s">
        <v>14</v>
      </c>
      <c r="B16" s="3" t="s">
        <v>36</v>
      </c>
      <c r="C16" s="3" t="s">
        <v>20</v>
      </c>
      <c r="D16" s="3" t="s">
        <v>37</v>
      </c>
      <c r="E16" s="3" t="s">
        <v>38</v>
      </c>
      <c r="F16" s="4">
        <v>1000</v>
      </c>
      <c r="G16" s="5"/>
      <c r="H16" s="5"/>
    </row>
    <row r="17" spans="1:8" ht="33" x14ac:dyDescent="0.25">
      <c r="A17" s="3" t="s">
        <v>15</v>
      </c>
      <c r="B17" s="3" t="s">
        <v>39</v>
      </c>
      <c r="C17" s="3" t="s">
        <v>20</v>
      </c>
      <c r="D17" s="3" t="s">
        <v>40</v>
      </c>
      <c r="E17" s="3" t="s">
        <v>38</v>
      </c>
      <c r="F17" s="4">
        <v>200</v>
      </c>
      <c r="G17" s="5"/>
      <c r="H17" s="5"/>
    </row>
    <row r="18" spans="1:8" ht="99" x14ac:dyDescent="0.25">
      <c r="A18" s="3" t="s">
        <v>41</v>
      </c>
      <c r="B18" s="3" t="s">
        <v>36</v>
      </c>
      <c r="C18" s="3" t="s">
        <v>20</v>
      </c>
      <c r="D18" s="3" t="s">
        <v>42</v>
      </c>
      <c r="E18" s="3" t="s">
        <v>38</v>
      </c>
      <c r="F18" s="4">
        <v>200</v>
      </c>
      <c r="G18" s="5"/>
      <c r="H18" s="5"/>
    </row>
    <row r="19" spans="1:8" ht="99" x14ac:dyDescent="0.25">
      <c r="A19" s="3" t="s">
        <v>43</v>
      </c>
      <c r="B19" s="3" t="s">
        <v>44</v>
      </c>
      <c r="C19" s="3" t="s">
        <v>20</v>
      </c>
      <c r="D19" s="3" t="s">
        <v>45</v>
      </c>
      <c r="E19" s="3" t="s">
        <v>38</v>
      </c>
      <c r="F19" s="4">
        <v>300</v>
      </c>
      <c r="G19" s="5"/>
      <c r="H19" s="5"/>
    </row>
    <row r="20" spans="1:8" ht="66" x14ac:dyDescent="0.25">
      <c r="A20" s="3" t="s">
        <v>46</v>
      </c>
      <c r="B20" s="3" t="s">
        <v>47</v>
      </c>
      <c r="C20" s="3" t="s">
        <v>20</v>
      </c>
      <c r="D20" s="3" t="s">
        <v>48</v>
      </c>
      <c r="E20" s="3" t="s">
        <v>24</v>
      </c>
      <c r="F20" s="4">
        <v>2456</v>
      </c>
      <c r="G20" s="5"/>
      <c r="H20" s="5"/>
    </row>
    <row r="21" spans="1:8" ht="66" x14ac:dyDescent="0.25">
      <c r="A21" s="3" t="s">
        <v>49</v>
      </c>
      <c r="B21" s="3" t="s">
        <v>50</v>
      </c>
      <c r="C21" s="3" t="s">
        <v>20</v>
      </c>
      <c r="D21" s="3" t="s">
        <v>51</v>
      </c>
      <c r="E21" s="3" t="s">
        <v>24</v>
      </c>
      <c r="F21" s="4">
        <v>200</v>
      </c>
      <c r="G21" s="5"/>
      <c r="H21" s="5"/>
    </row>
    <row r="22" spans="1:8" ht="33" x14ac:dyDescent="0.25">
      <c r="A22" s="3" t="s">
        <v>52</v>
      </c>
      <c r="B22" s="3" t="s">
        <v>53</v>
      </c>
      <c r="C22" s="3" t="s">
        <v>20</v>
      </c>
      <c r="D22" s="3" t="s">
        <v>54</v>
      </c>
      <c r="E22" s="3" t="s">
        <v>24</v>
      </c>
      <c r="F22" s="4">
        <v>854</v>
      </c>
      <c r="G22" s="5"/>
      <c r="H22" s="5"/>
    </row>
    <row r="23" spans="1:8" ht="33" x14ac:dyDescent="0.25">
      <c r="A23" s="3" t="s">
        <v>55</v>
      </c>
      <c r="B23" s="3" t="s">
        <v>56</v>
      </c>
      <c r="C23" s="3" t="s">
        <v>20</v>
      </c>
      <c r="D23" s="3" t="s">
        <v>57</v>
      </c>
      <c r="E23" s="3" t="s">
        <v>38</v>
      </c>
      <c r="F23" s="4">
        <v>583</v>
      </c>
      <c r="G23" s="5"/>
      <c r="H23" s="5"/>
    </row>
    <row r="24" spans="1:8" ht="33" x14ac:dyDescent="0.25">
      <c r="A24" s="3" t="s">
        <v>58</v>
      </c>
      <c r="B24" s="3" t="s">
        <v>56</v>
      </c>
      <c r="C24" s="3" t="s">
        <v>20</v>
      </c>
      <c r="D24" s="3" t="s">
        <v>59</v>
      </c>
      <c r="E24" s="3" t="s">
        <v>38</v>
      </c>
      <c r="F24" s="4">
        <v>200</v>
      </c>
      <c r="G24" s="5"/>
      <c r="H24" s="5"/>
    </row>
    <row r="25" spans="1:8" ht="49.5" x14ac:dyDescent="0.25">
      <c r="A25" s="3" t="s">
        <v>60</v>
      </c>
      <c r="B25" s="3" t="s">
        <v>61</v>
      </c>
      <c r="C25" s="3" t="s">
        <v>20</v>
      </c>
      <c r="D25" s="3" t="s">
        <v>62</v>
      </c>
      <c r="E25" s="3" t="s">
        <v>38</v>
      </c>
      <c r="F25" s="4">
        <v>546</v>
      </c>
      <c r="G25" s="5"/>
      <c r="H25" s="5"/>
    </row>
    <row r="26" spans="1:8" ht="66" x14ac:dyDescent="0.25">
      <c r="A26" s="3" t="s">
        <v>63</v>
      </c>
      <c r="B26" s="3" t="s">
        <v>64</v>
      </c>
      <c r="C26" s="3" t="s">
        <v>20</v>
      </c>
      <c r="D26" s="3" t="s">
        <v>65</v>
      </c>
      <c r="E26" s="3" t="s">
        <v>38</v>
      </c>
      <c r="F26" s="4">
        <v>136</v>
      </c>
      <c r="G26" s="5"/>
      <c r="H26" s="5"/>
    </row>
    <row r="27" spans="1:8" ht="99" x14ac:dyDescent="0.25">
      <c r="A27" s="3" t="s">
        <v>66</v>
      </c>
      <c r="B27" s="3" t="s">
        <v>67</v>
      </c>
      <c r="C27" s="3" t="s">
        <v>20</v>
      </c>
      <c r="D27" s="3" t="s">
        <v>68</v>
      </c>
      <c r="E27" s="3" t="s">
        <v>38</v>
      </c>
      <c r="F27" s="4">
        <v>324</v>
      </c>
      <c r="G27" s="5"/>
      <c r="H27" s="5"/>
    </row>
    <row r="28" spans="1:8" ht="82.5" x14ac:dyDescent="0.25">
      <c r="A28" s="3" t="s">
        <v>69</v>
      </c>
      <c r="B28" s="3" t="s">
        <v>70</v>
      </c>
      <c r="C28" s="3" t="s">
        <v>20</v>
      </c>
      <c r="D28" s="3" t="s">
        <v>71</v>
      </c>
      <c r="E28" s="3" t="s">
        <v>38</v>
      </c>
      <c r="F28" s="4">
        <v>324</v>
      </c>
      <c r="G28" s="5"/>
      <c r="H28" s="5"/>
    </row>
    <row r="29" spans="1:8" ht="28.5" x14ac:dyDescent="0.25">
      <c r="A29" s="6"/>
      <c r="B29" s="6"/>
      <c r="C29" s="6"/>
      <c r="D29" s="6" t="s">
        <v>72</v>
      </c>
      <c r="E29" s="6"/>
      <c r="F29" s="6"/>
      <c r="G29" s="6"/>
      <c r="H29" s="6"/>
    </row>
    <row r="30" spans="1:8" x14ac:dyDescent="0.25">
      <c r="A30" s="6"/>
      <c r="B30" s="6"/>
      <c r="C30" s="6"/>
      <c r="D30" s="9" t="s">
        <v>181</v>
      </c>
      <c r="E30" s="6"/>
      <c r="F30" s="6"/>
      <c r="G30" s="6"/>
      <c r="H30" s="6"/>
    </row>
    <row r="31" spans="1:8" ht="28.5" x14ac:dyDescent="0.25">
      <c r="A31" s="2" t="s">
        <v>9</v>
      </c>
      <c r="B31" s="2"/>
      <c r="C31" s="2"/>
      <c r="D31" s="2" t="s">
        <v>73</v>
      </c>
      <c r="E31" s="2"/>
      <c r="F31" s="2"/>
      <c r="G31" s="2"/>
      <c r="H31" s="2"/>
    </row>
    <row r="32" spans="1:8" ht="33" x14ac:dyDescent="0.25">
      <c r="A32" s="3" t="s">
        <v>74</v>
      </c>
      <c r="B32" s="3" t="s">
        <v>75</v>
      </c>
      <c r="C32" s="3" t="s">
        <v>20</v>
      </c>
      <c r="D32" s="3" t="s">
        <v>76</v>
      </c>
      <c r="E32" s="3" t="s">
        <v>77</v>
      </c>
      <c r="F32" s="4">
        <v>135</v>
      </c>
      <c r="G32" s="5"/>
      <c r="H32" s="5"/>
    </row>
    <row r="33" spans="1:8" ht="33" x14ac:dyDescent="0.25">
      <c r="A33" s="3" t="s">
        <v>78</v>
      </c>
      <c r="B33" s="3" t="s">
        <v>79</v>
      </c>
      <c r="C33" s="3" t="s">
        <v>20</v>
      </c>
      <c r="D33" s="3" t="s">
        <v>80</v>
      </c>
      <c r="E33" s="3" t="s">
        <v>77</v>
      </c>
      <c r="F33" s="4">
        <v>145</v>
      </c>
      <c r="G33" s="5"/>
      <c r="H33" s="5"/>
    </row>
    <row r="34" spans="1:8" ht="33" x14ac:dyDescent="0.25">
      <c r="A34" s="3" t="s">
        <v>81</v>
      </c>
      <c r="B34" s="3" t="s">
        <v>82</v>
      </c>
      <c r="C34" s="3" t="s">
        <v>20</v>
      </c>
      <c r="D34" s="3" t="s">
        <v>83</v>
      </c>
      <c r="E34" s="3" t="s">
        <v>77</v>
      </c>
      <c r="F34" s="4">
        <v>144</v>
      </c>
      <c r="G34" s="5"/>
      <c r="H34" s="5"/>
    </row>
    <row r="35" spans="1:8" ht="33" x14ac:dyDescent="0.25">
      <c r="A35" s="3" t="s">
        <v>84</v>
      </c>
      <c r="B35" s="3" t="s">
        <v>85</v>
      </c>
      <c r="C35" s="3" t="s">
        <v>20</v>
      </c>
      <c r="D35" s="3" t="s">
        <v>86</v>
      </c>
      <c r="E35" s="3" t="s">
        <v>77</v>
      </c>
      <c r="F35" s="4">
        <v>190</v>
      </c>
      <c r="G35" s="5"/>
      <c r="H35" s="5"/>
    </row>
    <row r="36" spans="1:8" ht="49.5" x14ac:dyDescent="0.25">
      <c r="A36" s="3" t="s">
        <v>87</v>
      </c>
      <c r="B36" s="3" t="s">
        <v>88</v>
      </c>
      <c r="C36" s="3" t="s">
        <v>20</v>
      </c>
      <c r="D36" s="3" t="s">
        <v>89</v>
      </c>
      <c r="E36" s="3" t="s">
        <v>90</v>
      </c>
      <c r="F36" s="4">
        <v>10</v>
      </c>
      <c r="G36" s="5"/>
      <c r="H36" s="5"/>
    </row>
    <row r="37" spans="1:8" ht="49.5" x14ac:dyDescent="0.25">
      <c r="A37" s="3" t="s">
        <v>91</v>
      </c>
      <c r="B37" s="3" t="s">
        <v>92</v>
      </c>
      <c r="C37" s="3" t="s">
        <v>20</v>
      </c>
      <c r="D37" s="3" t="s">
        <v>93</v>
      </c>
      <c r="E37" s="3" t="s">
        <v>90</v>
      </c>
      <c r="F37" s="4">
        <v>8</v>
      </c>
      <c r="G37" s="5"/>
      <c r="H37" s="5"/>
    </row>
    <row r="38" spans="1:8" ht="49.5" x14ac:dyDescent="0.25">
      <c r="A38" s="3" t="s">
        <v>94</v>
      </c>
      <c r="B38" s="3" t="s">
        <v>95</v>
      </c>
      <c r="C38" s="3" t="s">
        <v>20</v>
      </c>
      <c r="D38" s="3" t="s">
        <v>96</v>
      </c>
      <c r="E38" s="3" t="s">
        <v>97</v>
      </c>
      <c r="F38" s="4">
        <v>4</v>
      </c>
      <c r="G38" s="5"/>
      <c r="H38" s="5"/>
    </row>
    <row r="39" spans="1:8" ht="28.5" x14ac:dyDescent="0.25">
      <c r="A39" s="6"/>
      <c r="B39" s="6"/>
      <c r="C39" s="6"/>
      <c r="D39" s="6" t="s">
        <v>98</v>
      </c>
      <c r="E39" s="6"/>
      <c r="F39" s="6"/>
      <c r="G39" s="6"/>
      <c r="H39" s="6"/>
    </row>
    <row r="40" spans="1:8" ht="28.5" x14ac:dyDescent="0.25">
      <c r="A40" s="2" t="s">
        <v>10</v>
      </c>
      <c r="B40" s="2"/>
      <c r="C40" s="2"/>
      <c r="D40" s="2" t="s">
        <v>99</v>
      </c>
      <c r="E40" s="2"/>
      <c r="F40" s="2"/>
      <c r="G40" s="2"/>
      <c r="H40" s="2"/>
    </row>
    <row r="41" spans="1:8" ht="49.5" x14ac:dyDescent="0.25">
      <c r="A41" s="3" t="s">
        <v>100</v>
      </c>
      <c r="B41" s="3" t="s">
        <v>101</v>
      </c>
      <c r="C41" s="3" t="s">
        <v>20</v>
      </c>
      <c r="D41" s="3" t="s">
        <v>102</v>
      </c>
      <c r="E41" s="3" t="s">
        <v>35</v>
      </c>
      <c r="F41" s="4">
        <v>1</v>
      </c>
      <c r="G41" s="5"/>
      <c r="H41" s="5"/>
    </row>
    <row r="42" spans="1:8" ht="33" x14ac:dyDescent="0.25">
      <c r="A42" s="3" t="s">
        <v>103</v>
      </c>
      <c r="B42" s="3" t="s">
        <v>104</v>
      </c>
      <c r="C42" s="3" t="s">
        <v>20</v>
      </c>
      <c r="D42" s="3" t="s">
        <v>105</v>
      </c>
      <c r="E42" s="3" t="s">
        <v>24</v>
      </c>
      <c r="F42" s="4">
        <v>30</v>
      </c>
      <c r="G42" s="5"/>
      <c r="H42" s="5"/>
    </row>
    <row r="43" spans="1:8" ht="33" x14ac:dyDescent="0.25">
      <c r="A43" s="3" t="s">
        <v>106</v>
      </c>
      <c r="B43" s="3" t="s">
        <v>107</v>
      </c>
      <c r="C43" s="3" t="s">
        <v>20</v>
      </c>
      <c r="D43" s="3" t="s">
        <v>108</v>
      </c>
      <c r="E43" s="3" t="s">
        <v>24</v>
      </c>
      <c r="F43" s="4">
        <v>30</v>
      </c>
      <c r="G43" s="5"/>
      <c r="H43" s="5"/>
    </row>
    <row r="44" spans="1:8" ht="28.5" x14ac:dyDescent="0.25">
      <c r="A44" s="6"/>
      <c r="B44" s="6"/>
      <c r="C44" s="6"/>
      <c r="D44" s="6" t="s">
        <v>109</v>
      </c>
      <c r="E44" s="6"/>
      <c r="F44" s="6"/>
      <c r="G44" s="6"/>
      <c r="H44" s="6"/>
    </row>
    <row r="45" spans="1:8" x14ac:dyDescent="0.25">
      <c r="A45" s="8"/>
      <c r="B45" s="8"/>
      <c r="C45" s="8"/>
      <c r="D45" s="10" t="s">
        <v>180</v>
      </c>
      <c r="E45" s="11"/>
      <c r="F45" s="11"/>
      <c r="G45" s="12"/>
      <c r="H45" s="8"/>
    </row>
    <row r="46" spans="1:8" x14ac:dyDescent="0.25">
      <c r="A46" s="2" t="s">
        <v>8</v>
      </c>
      <c r="B46" s="2"/>
      <c r="C46" s="2"/>
      <c r="D46" s="2" t="s">
        <v>124</v>
      </c>
      <c r="E46" s="2"/>
      <c r="F46" s="2"/>
      <c r="G46" s="2"/>
      <c r="H46" s="2"/>
    </row>
    <row r="47" spans="1:8" ht="28.5" x14ac:dyDescent="0.25">
      <c r="A47" s="2" t="s">
        <v>17</v>
      </c>
      <c r="B47" s="2"/>
      <c r="C47" s="2"/>
      <c r="D47" s="2" t="s">
        <v>18</v>
      </c>
      <c r="E47" s="2"/>
      <c r="F47" s="2"/>
      <c r="G47" s="2"/>
      <c r="H47" s="2"/>
    </row>
    <row r="48" spans="1:8" ht="66" x14ac:dyDescent="0.25">
      <c r="A48" s="3">
        <v>30</v>
      </c>
      <c r="B48" s="3" t="s">
        <v>19</v>
      </c>
      <c r="C48" s="3" t="s">
        <v>125</v>
      </c>
      <c r="D48" s="3" t="s">
        <v>119</v>
      </c>
      <c r="E48" s="3" t="s">
        <v>21</v>
      </c>
      <c r="F48" s="4">
        <v>0.38700000000000001</v>
      </c>
      <c r="G48" s="5"/>
      <c r="H48" s="5"/>
    </row>
    <row r="49" spans="1:8" ht="49.5" x14ac:dyDescent="0.25">
      <c r="A49" s="3">
        <v>31</v>
      </c>
      <c r="B49" s="3" t="s">
        <v>22</v>
      </c>
      <c r="C49" s="3" t="s">
        <v>125</v>
      </c>
      <c r="D49" s="3" t="s">
        <v>23</v>
      </c>
      <c r="E49" s="3" t="s">
        <v>24</v>
      </c>
      <c r="F49" s="4">
        <v>620</v>
      </c>
      <c r="G49" s="5"/>
      <c r="H49" s="5"/>
    </row>
    <row r="50" spans="1:8" ht="66" x14ac:dyDescent="0.25">
      <c r="A50" s="3">
        <v>32</v>
      </c>
      <c r="B50" s="3" t="s">
        <v>25</v>
      </c>
      <c r="C50" s="3" t="s">
        <v>125</v>
      </c>
      <c r="D50" s="3" t="s">
        <v>26</v>
      </c>
      <c r="E50" s="3" t="s">
        <v>24</v>
      </c>
      <c r="F50" s="4">
        <v>620</v>
      </c>
      <c r="G50" s="5"/>
      <c r="H50" s="5"/>
    </row>
    <row r="51" spans="1:8" ht="66" x14ac:dyDescent="0.25">
      <c r="A51" s="3">
        <v>33</v>
      </c>
      <c r="B51" s="3" t="s">
        <v>27</v>
      </c>
      <c r="C51" s="3" t="s">
        <v>125</v>
      </c>
      <c r="D51" s="3" t="s">
        <v>28</v>
      </c>
      <c r="E51" s="3" t="s">
        <v>24</v>
      </c>
      <c r="F51" s="4">
        <v>154</v>
      </c>
      <c r="G51" s="5"/>
      <c r="H51" s="5"/>
    </row>
    <row r="52" spans="1:8" ht="66" x14ac:dyDescent="0.25">
      <c r="A52" s="3">
        <v>34</v>
      </c>
      <c r="B52" s="3" t="s">
        <v>29</v>
      </c>
      <c r="C52" s="3" t="s">
        <v>125</v>
      </c>
      <c r="D52" s="3" t="s">
        <v>30</v>
      </c>
      <c r="E52" s="3" t="s">
        <v>24</v>
      </c>
      <c r="F52" s="4">
        <v>154</v>
      </c>
      <c r="G52" s="5"/>
      <c r="H52" s="5"/>
    </row>
    <row r="53" spans="1:8" ht="28.5" x14ac:dyDescent="0.25">
      <c r="A53" s="6"/>
      <c r="B53" s="6"/>
      <c r="C53" s="6"/>
      <c r="D53" s="6" t="s">
        <v>31</v>
      </c>
      <c r="E53" s="6"/>
      <c r="F53" s="6"/>
      <c r="G53" s="6"/>
      <c r="H53" s="6"/>
    </row>
    <row r="54" spans="1:8" x14ac:dyDescent="0.25">
      <c r="A54" s="2" t="s">
        <v>32</v>
      </c>
      <c r="B54" s="2"/>
      <c r="C54" s="2"/>
      <c r="D54" s="2" t="s">
        <v>33</v>
      </c>
      <c r="E54" s="2"/>
      <c r="F54" s="2"/>
      <c r="G54" s="2"/>
      <c r="H54" s="2"/>
    </row>
    <row r="55" spans="1:8" ht="33" x14ac:dyDescent="0.25">
      <c r="A55" s="3">
        <v>35</v>
      </c>
      <c r="B55" s="3" t="s">
        <v>34</v>
      </c>
      <c r="C55" s="3" t="s">
        <v>125</v>
      </c>
      <c r="D55" s="3" t="s">
        <v>126</v>
      </c>
      <c r="E55" s="3" t="s">
        <v>35</v>
      </c>
      <c r="F55" s="4">
        <v>1</v>
      </c>
      <c r="G55" s="5"/>
      <c r="H55" s="5"/>
    </row>
    <row r="56" spans="1:8" ht="82.5" x14ac:dyDescent="0.25">
      <c r="A56" s="3">
        <v>36</v>
      </c>
      <c r="B56" s="3" t="s">
        <v>36</v>
      </c>
      <c r="C56" s="3" t="s">
        <v>125</v>
      </c>
      <c r="D56" s="3" t="s">
        <v>37</v>
      </c>
      <c r="E56" s="3" t="s">
        <v>38</v>
      </c>
      <c r="F56" s="4">
        <v>350</v>
      </c>
      <c r="G56" s="5"/>
      <c r="H56" s="5"/>
    </row>
    <row r="57" spans="1:8" ht="33" x14ac:dyDescent="0.25">
      <c r="A57" s="3">
        <v>37</v>
      </c>
      <c r="B57" s="3" t="s">
        <v>39</v>
      </c>
      <c r="C57" s="3" t="s">
        <v>125</v>
      </c>
      <c r="D57" s="3" t="s">
        <v>40</v>
      </c>
      <c r="E57" s="3" t="s">
        <v>38</v>
      </c>
      <c r="F57" s="4">
        <v>100</v>
      </c>
      <c r="G57" s="5"/>
      <c r="H57" s="5"/>
    </row>
    <row r="58" spans="1:8" ht="99" x14ac:dyDescent="0.25">
      <c r="A58" s="3">
        <v>38</v>
      </c>
      <c r="B58" s="3" t="s">
        <v>36</v>
      </c>
      <c r="C58" s="3" t="s">
        <v>125</v>
      </c>
      <c r="D58" s="3" t="s">
        <v>42</v>
      </c>
      <c r="E58" s="3" t="s">
        <v>38</v>
      </c>
      <c r="F58" s="4">
        <v>100</v>
      </c>
      <c r="G58" s="5"/>
      <c r="H58" s="5"/>
    </row>
    <row r="59" spans="1:8" ht="99" x14ac:dyDescent="0.25">
      <c r="A59" s="3">
        <v>39</v>
      </c>
      <c r="B59" s="3" t="s">
        <v>44</v>
      </c>
      <c r="C59" s="3" t="s">
        <v>125</v>
      </c>
      <c r="D59" s="3" t="s">
        <v>45</v>
      </c>
      <c r="E59" s="3" t="s">
        <v>38</v>
      </c>
      <c r="F59" s="4">
        <v>112</v>
      </c>
      <c r="G59" s="5"/>
      <c r="H59" s="5"/>
    </row>
    <row r="60" spans="1:8" ht="66" x14ac:dyDescent="0.25">
      <c r="A60" s="3">
        <v>40</v>
      </c>
      <c r="B60" s="3" t="s">
        <v>47</v>
      </c>
      <c r="C60" s="3" t="s">
        <v>125</v>
      </c>
      <c r="D60" s="3" t="s">
        <v>48</v>
      </c>
      <c r="E60" s="3" t="s">
        <v>24</v>
      </c>
      <c r="F60" s="4">
        <v>1400</v>
      </c>
      <c r="G60" s="5"/>
      <c r="H60" s="5"/>
    </row>
    <row r="61" spans="1:8" ht="33" x14ac:dyDescent="0.25">
      <c r="A61" s="3">
        <v>41</v>
      </c>
      <c r="B61" s="3" t="s">
        <v>53</v>
      </c>
      <c r="C61" s="3" t="s">
        <v>125</v>
      </c>
      <c r="D61" s="3" t="s">
        <v>127</v>
      </c>
      <c r="E61" s="3" t="s">
        <v>24</v>
      </c>
      <c r="F61" s="4">
        <v>310</v>
      </c>
      <c r="G61" s="5"/>
      <c r="H61" s="5"/>
    </row>
    <row r="62" spans="1:8" ht="33" x14ac:dyDescent="0.25">
      <c r="A62" s="3">
        <v>42</v>
      </c>
      <c r="B62" s="3" t="s">
        <v>56</v>
      </c>
      <c r="C62" s="3" t="s">
        <v>125</v>
      </c>
      <c r="D62" s="3" t="s">
        <v>57</v>
      </c>
      <c r="E62" s="3" t="s">
        <v>38</v>
      </c>
      <c r="F62" s="4">
        <v>140</v>
      </c>
      <c r="G62" s="5"/>
      <c r="H62" s="5"/>
    </row>
    <row r="63" spans="1:8" ht="33" x14ac:dyDescent="0.25">
      <c r="A63" s="3">
        <v>43</v>
      </c>
      <c r="B63" s="3" t="s">
        <v>56</v>
      </c>
      <c r="C63" s="3" t="s">
        <v>125</v>
      </c>
      <c r="D63" s="3" t="s">
        <v>128</v>
      </c>
      <c r="E63" s="3" t="s">
        <v>38</v>
      </c>
      <c r="F63" s="4">
        <v>200</v>
      </c>
      <c r="G63" s="5"/>
      <c r="H63" s="5"/>
    </row>
    <row r="64" spans="1:8" ht="49.5" x14ac:dyDescent="0.25">
      <c r="A64" s="3">
        <v>44</v>
      </c>
      <c r="B64" s="3" t="s">
        <v>61</v>
      </c>
      <c r="C64" s="3" t="s">
        <v>125</v>
      </c>
      <c r="D64" s="3" t="s">
        <v>62</v>
      </c>
      <c r="E64" s="3" t="s">
        <v>38</v>
      </c>
      <c r="F64" s="4">
        <v>311</v>
      </c>
      <c r="G64" s="5"/>
      <c r="H64" s="5"/>
    </row>
    <row r="65" spans="1:8" ht="66" x14ac:dyDescent="0.25">
      <c r="A65" s="3">
        <v>45</v>
      </c>
      <c r="B65" s="3" t="s">
        <v>64</v>
      </c>
      <c r="C65" s="3" t="s">
        <v>125</v>
      </c>
      <c r="D65" s="3" t="s">
        <v>65</v>
      </c>
      <c r="E65" s="3" t="s">
        <v>38</v>
      </c>
      <c r="F65" s="4">
        <v>78</v>
      </c>
      <c r="G65" s="5"/>
      <c r="H65" s="5"/>
    </row>
    <row r="66" spans="1:8" ht="99" x14ac:dyDescent="0.25">
      <c r="A66" s="3">
        <v>46</v>
      </c>
      <c r="B66" s="3" t="s">
        <v>67</v>
      </c>
      <c r="C66" s="3" t="s">
        <v>125</v>
      </c>
      <c r="D66" s="3" t="s">
        <v>68</v>
      </c>
      <c r="E66" s="3" t="s">
        <v>38</v>
      </c>
      <c r="F66" s="4">
        <v>360</v>
      </c>
      <c r="G66" s="5"/>
      <c r="H66" s="5"/>
    </row>
    <row r="67" spans="1:8" ht="82.5" x14ac:dyDescent="0.25">
      <c r="A67" s="3">
        <v>47</v>
      </c>
      <c r="B67" s="3" t="s">
        <v>70</v>
      </c>
      <c r="C67" s="3" t="s">
        <v>125</v>
      </c>
      <c r="D67" s="3" t="s">
        <v>71</v>
      </c>
      <c r="E67" s="3" t="s">
        <v>38</v>
      </c>
      <c r="F67" s="4">
        <v>360</v>
      </c>
      <c r="G67" s="5"/>
      <c r="H67" s="5"/>
    </row>
    <row r="68" spans="1:8" ht="28.5" x14ac:dyDescent="0.25">
      <c r="A68" s="6"/>
      <c r="B68" s="6"/>
      <c r="C68" s="6"/>
      <c r="D68" s="6" t="s">
        <v>72</v>
      </c>
      <c r="E68" s="6"/>
      <c r="F68" s="6"/>
      <c r="G68" s="6"/>
      <c r="H68" s="6"/>
    </row>
    <row r="69" spans="1:8" x14ac:dyDescent="0.25">
      <c r="A69" s="6"/>
      <c r="B69" s="6"/>
      <c r="C69" s="6"/>
      <c r="D69" s="9" t="s">
        <v>182</v>
      </c>
      <c r="E69" s="6"/>
      <c r="F69" s="6"/>
      <c r="G69" s="6"/>
      <c r="H69" s="6"/>
    </row>
    <row r="70" spans="1:8" ht="28.5" x14ac:dyDescent="0.25">
      <c r="A70" s="2" t="s">
        <v>9</v>
      </c>
      <c r="B70" s="2"/>
      <c r="C70" s="2"/>
      <c r="D70" s="2" t="s">
        <v>73</v>
      </c>
      <c r="E70" s="2"/>
      <c r="F70" s="2"/>
      <c r="G70" s="2"/>
      <c r="H70" s="2"/>
    </row>
    <row r="71" spans="1:8" ht="49.5" x14ac:dyDescent="0.25">
      <c r="A71" s="3">
        <v>48</v>
      </c>
      <c r="B71" s="3" t="s">
        <v>129</v>
      </c>
      <c r="C71" s="3" t="s">
        <v>125</v>
      </c>
      <c r="D71" s="3" t="s">
        <v>130</v>
      </c>
      <c r="E71" s="3" t="s">
        <v>131</v>
      </c>
      <c r="F71" s="4">
        <v>3</v>
      </c>
      <c r="G71" s="5"/>
      <c r="H71" s="5"/>
    </row>
    <row r="72" spans="1:8" ht="33" x14ac:dyDescent="0.25">
      <c r="A72" s="3">
        <v>49</v>
      </c>
      <c r="B72" s="3" t="s">
        <v>129</v>
      </c>
      <c r="C72" s="3" t="s">
        <v>125</v>
      </c>
      <c r="D72" s="3" t="s">
        <v>132</v>
      </c>
      <c r="E72" s="3" t="s">
        <v>131</v>
      </c>
      <c r="F72" s="4">
        <v>1</v>
      </c>
      <c r="G72" s="5"/>
      <c r="H72" s="5"/>
    </row>
    <row r="73" spans="1:8" ht="66" x14ac:dyDescent="0.25">
      <c r="A73" s="7">
        <v>50</v>
      </c>
      <c r="B73" s="3" t="s">
        <v>129</v>
      </c>
      <c r="C73" s="3" t="s">
        <v>125</v>
      </c>
      <c r="D73" s="3" t="s">
        <v>133</v>
      </c>
      <c r="E73" s="3" t="s">
        <v>131</v>
      </c>
      <c r="F73" s="4">
        <v>2</v>
      </c>
      <c r="G73" s="5"/>
      <c r="H73" s="5"/>
    </row>
    <row r="74" spans="1:8" ht="66" x14ac:dyDescent="0.25">
      <c r="A74" s="7">
        <v>51</v>
      </c>
      <c r="B74" s="3" t="s">
        <v>134</v>
      </c>
      <c r="C74" s="3" t="s">
        <v>125</v>
      </c>
      <c r="D74" s="3" t="s">
        <v>135</v>
      </c>
      <c r="E74" s="3" t="s">
        <v>131</v>
      </c>
      <c r="F74" s="4">
        <v>1</v>
      </c>
      <c r="G74" s="5"/>
      <c r="H74" s="5"/>
    </row>
    <row r="75" spans="1:8" ht="33" x14ac:dyDescent="0.25">
      <c r="A75" s="7">
        <v>52</v>
      </c>
      <c r="B75" s="3" t="s">
        <v>129</v>
      </c>
      <c r="C75" s="3" t="s">
        <v>125</v>
      </c>
      <c r="D75" s="3" t="s">
        <v>136</v>
      </c>
      <c r="E75" s="3" t="s">
        <v>131</v>
      </c>
      <c r="F75" s="4">
        <v>1</v>
      </c>
      <c r="G75" s="5"/>
      <c r="H75" s="5"/>
    </row>
    <row r="76" spans="1:8" ht="66" x14ac:dyDescent="0.25">
      <c r="A76" s="7">
        <v>53</v>
      </c>
      <c r="B76" s="3" t="s">
        <v>129</v>
      </c>
      <c r="C76" s="3" t="s">
        <v>125</v>
      </c>
      <c r="D76" s="3" t="s">
        <v>137</v>
      </c>
      <c r="E76" s="3" t="s">
        <v>131</v>
      </c>
      <c r="F76" s="4">
        <v>1</v>
      </c>
      <c r="G76" s="5"/>
      <c r="H76" s="5"/>
    </row>
    <row r="77" spans="1:8" ht="33" x14ac:dyDescent="0.25">
      <c r="A77" s="7">
        <v>54</v>
      </c>
      <c r="B77" s="3" t="s">
        <v>129</v>
      </c>
      <c r="C77" s="3" t="s">
        <v>125</v>
      </c>
      <c r="D77" s="3" t="s">
        <v>138</v>
      </c>
      <c r="E77" s="3" t="s">
        <v>131</v>
      </c>
      <c r="F77" s="4">
        <v>2</v>
      </c>
      <c r="G77" s="5"/>
      <c r="H77" s="5"/>
    </row>
    <row r="78" spans="1:8" ht="66" x14ac:dyDescent="0.25">
      <c r="A78" s="3">
        <v>55</v>
      </c>
      <c r="B78" s="3" t="s">
        <v>129</v>
      </c>
      <c r="C78" s="3" t="s">
        <v>125</v>
      </c>
      <c r="D78" s="3" t="s">
        <v>139</v>
      </c>
      <c r="E78" s="3" t="s">
        <v>131</v>
      </c>
      <c r="F78" s="4">
        <v>7</v>
      </c>
      <c r="G78" s="5"/>
      <c r="H78" s="5"/>
    </row>
    <row r="79" spans="1:8" ht="66" x14ac:dyDescent="0.25">
      <c r="A79" s="3">
        <v>56</v>
      </c>
      <c r="B79" s="3" t="s">
        <v>129</v>
      </c>
      <c r="C79" s="3" t="s">
        <v>125</v>
      </c>
      <c r="D79" s="3" t="s">
        <v>140</v>
      </c>
      <c r="E79" s="3" t="s">
        <v>131</v>
      </c>
      <c r="F79" s="4">
        <v>3</v>
      </c>
      <c r="G79" s="5"/>
      <c r="H79" s="5"/>
    </row>
    <row r="80" spans="1:8" ht="66" x14ac:dyDescent="0.25">
      <c r="A80" s="3">
        <v>57</v>
      </c>
      <c r="B80" s="3" t="s">
        <v>141</v>
      </c>
      <c r="C80" s="3" t="s">
        <v>125</v>
      </c>
      <c r="D80" s="3" t="s">
        <v>142</v>
      </c>
      <c r="E80" s="3" t="s">
        <v>77</v>
      </c>
      <c r="F80" s="4">
        <v>312</v>
      </c>
      <c r="G80" s="5"/>
      <c r="H80" s="5"/>
    </row>
    <row r="81" spans="1:8" ht="66" x14ac:dyDescent="0.25">
      <c r="A81" s="3">
        <v>58</v>
      </c>
      <c r="B81" s="3" t="s">
        <v>143</v>
      </c>
      <c r="C81" s="3" t="s">
        <v>125</v>
      </c>
      <c r="D81" s="3" t="s">
        <v>144</v>
      </c>
      <c r="E81" s="3" t="s">
        <v>77</v>
      </c>
      <c r="F81" s="4">
        <v>13.5</v>
      </c>
      <c r="G81" s="5"/>
      <c r="H81" s="5"/>
    </row>
    <row r="82" spans="1:8" ht="66" x14ac:dyDescent="0.25">
      <c r="A82" s="3">
        <v>59</v>
      </c>
      <c r="B82" s="3" t="s">
        <v>145</v>
      </c>
      <c r="C82" s="3" t="s">
        <v>125</v>
      </c>
      <c r="D82" s="3" t="s">
        <v>146</v>
      </c>
      <c r="E82" s="3" t="s">
        <v>77</v>
      </c>
      <c r="F82" s="4">
        <v>61</v>
      </c>
      <c r="G82" s="5"/>
      <c r="H82" s="5"/>
    </row>
    <row r="83" spans="1:8" ht="16.5" x14ac:dyDescent="0.25">
      <c r="A83" s="3">
        <v>60</v>
      </c>
      <c r="B83" s="3" t="s">
        <v>147</v>
      </c>
      <c r="C83" s="3" t="s">
        <v>125</v>
      </c>
      <c r="D83" s="3" t="s">
        <v>148</v>
      </c>
      <c r="E83" s="3" t="s">
        <v>77</v>
      </c>
      <c r="F83" s="4">
        <v>48</v>
      </c>
      <c r="G83" s="5"/>
      <c r="H83" s="5"/>
    </row>
    <row r="84" spans="1:8" ht="16.5" x14ac:dyDescent="0.25">
      <c r="A84" s="3">
        <v>61</v>
      </c>
      <c r="B84" s="3" t="s">
        <v>147</v>
      </c>
      <c r="C84" s="3" t="s">
        <v>125</v>
      </c>
      <c r="D84" s="3" t="s">
        <v>149</v>
      </c>
      <c r="E84" s="3" t="s">
        <v>77</v>
      </c>
      <c r="F84" s="4">
        <v>170</v>
      </c>
      <c r="G84" s="5"/>
      <c r="H84" s="5"/>
    </row>
    <row r="85" spans="1:8" ht="66" x14ac:dyDescent="0.25">
      <c r="A85" s="3">
        <v>62</v>
      </c>
      <c r="B85" s="3" t="s">
        <v>150</v>
      </c>
      <c r="C85" s="3" t="s">
        <v>125</v>
      </c>
      <c r="D85" s="3" t="s">
        <v>151</v>
      </c>
      <c r="E85" s="3" t="s">
        <v>77</v>
      </c>
      <c r="F85" s="4">
        <v>48</v>
      </c>
      <c r="G85" s="5"/>
      <c r="H85" s="5"/>
    </row>
    <row r="86" spans="1:8" ht="49.5" x14ac:dyDescent="0.25">
      <c r="A86" s="3">
        <v>63</v>
      </c>
      <c r="B86" s="3" t="s">
        <v>152</v>
      </c>
      <c r="C86" s="3" t="s">
        <v>125</v>
      </c>
      <c r="D86" s="3" t="s">
        <v>153</v>
      </c>
      <c r="E86" s="3" t="s">
        <v>131</v>
      </c>
      <c r="F86" s="4">
        <v>5</v>
      </c>
      <c r="G86" s="5"/>
      <c r="H86" s="5"/>
    </row>
    <row r="87" spans="1:8" ht="66" x14ac:dyDescent="0.25">
      <c r="A87" s="3">
        <v>64</v>
      </c>
      <c r="B87" s="3" t="s">
        <v>150</v>
      </c>
      <c r="C87" s="3" t="s">
        <v>125</v>
      </c>
      <c r="D87" s="3" t="s">
        <v>154</v>
      </c>
      <c r="E87" s="3" t="s">
        <v>77</v>
      </c>
      <c r="F87" s="4">
        <v>170</v>
      </c>
      <c r="G87" s="5"/>
      <c r="H87" s="5"/>
    </row>
    <row r="88" spans="1:8" ht="49.5" x14ac:dyDescent="0.25">
      <c r="A88" s="3">
        <v>65</v>
      </c>
      <c r="B88" s="3" t="s">
        <v>152</v>
      </c>
      <c r="C88" s="3" t="s">
        <v>125</v>
      </c>
      <c r="D88" s="3" t="s">
        <v>155</v>
      </c>
      <c r="E88" s="3" t="s">
        <v>131</v>
      </c>
      <c r="F88" s="4">
        <v>19</v>
      </c>
      <c r="G88" s="5"/>
      <c r="H88" s="5"/>
    </row>
    <row r="89" spans="1:8" ht="49.5" x14ac:dyDescent="0.25">
      <c r="A89" s="3">
        <v>66</v>
      </c>
      <c r="B89" s="3" t="s">
        <v>156</v>
      </c>
      <c r="C89" s="3" t="s">
        <v>125</v>
      </c>
      <c r="D89" s="3" t="s">
        <v>157</v>
      </c>
      <c r="E89" s="3" t="s">
        <v>158</v>
      </c>
      <c r="F89" s="4">
        <v>2</v>
      </c>
      <c r="G89" s="5"/>
      <c r="H89" s="5"/>
    </row>
    <row r="90" spans="1:8" ht="33" x14ac:dyDescent="0.25">
      <c r="A90" s="3">
        <v>67</v>
      </c>
      <c r="B90" s="3" t="s">
        <v>159</v>
      </c>
      <c r="C90" s="3" t="s">
        <v>125</v>
      </c>
      <c r="D90" s="3" t="s">
        <v>160</v>
      </c>
      <c r="E90" s="3" t="s">
        <v>161</v>
      </c>
      <c r="F90" s="4">
        <v>2</v>
      </c>
      <c r="G90" s="5"/>
      <c r="H90" s="5"/>
    </row>
    <row r="91" spans="1:8" ht="49.5" x14ac:dyDescent="0.25">
      <c r="A91" s="3">
        <v>68</v>
      </c>
      <c r="B91" s="3" t="s">
        <v>162</v>
      </c>
      <c r="C91" s="3" t="s">
        <v>125</v>
      </c>
      <c r="D91" s="3" t="s">
        <v>163</v>
      </c>
      <c r="E91" s="3" t="s">
        <v>161</v>
      </c>
      <c r="F91" s="4">
        <v>2</v>
      </c>
      <c r="G91" s="5"/>
      <c r="H91" s="5"/>
    </row>
    <row r="92" spans="1:8" ht="33" x14ac:dyDescent="0.25">
      <c r="A92" s="3">
        <v>69</v>
      </c>
      <c r="B92" s="3" t="s">
        <v>164</v>
      </c>
      <c r="C92" s="3" t="s">
        <v>125</v>
      </c>
      <c r="D92" s="3" t="s">
        <v>165</v>
      </c>
      <c r="E92" s="3" t="s">
        <v>77</v>
      </c>
      <c r="F92" s="4">
        <v>387</v>
      </c>
      <c r="G92" s="5"/>
      <c r="H92" s="5"/>
    </row>
    <row r="93" spans="1:8" ht="33" x14ac:dyDescent="0.25">
      <c r="A93" s="3">
        <v>70</v>
      </c>
      <c r="B93" s="3" t="s">
        <v>166</v>
      </c>
      <c r="C93" s="3" t="s">
        <v>125</v>
      </c>
      <c r="D93" s="3" t="s">
        <v>167</v>
      </c>
      <c r="E93" s="3" t="s">
        <v>131</v>
      </c>
      <c r="F93" s="4">
        <v>11</v>
      </c>
      <c r="G93" s="5"/>
      <c r="H93" s="5"/>
    </row>
    <row r="94" spans="1:8" ht="28.5" x14ac:dyDescent="0.25">
      <c r="A94" s="6"/>
      <c r="B94" s="6"/>
      <c r="C94" s="6"/>
      <c r="D94" s="6" t="s">
        <v>98</v>
      </c>
      <c r="E94" s="6"/>
      <c r="F94" s="6"/>
      <c r="G94" s="6"/>
      <c r="H94" s="6"/>
    </row>
    <row r="95" spans="1:8" ht="28.5" x14ac:dyDescent="0.25">
      <c r="A95" s="2" t="s">
        <v>10</v>
      </c>
      <c r="B95" s="2"/>
      <c r="C95" s="2"/>
      <c r="D95" s="2" t="s">
        <v>168</v>
      </c>
      <c r="E95" s="2"/>
      <c r="F95" s="2"/>
      <c r="G95" s="2"/>
      <c r="H95" s="2"/>
    </row>
    <row r="96" spans="1:8" ht="49.5" x14ac:dyDescent="0.25">
      <c r="A96" s="3">
        <v>71</v>
      </c>
      <c r="B96" s="3" t="s">
        <v>169</v>
      </c>
      <c r="C96" s="3" t="s">
        <v>125</v>
      </c>
      <c r="D96" s="3" t="s">
        <v>170</v>
      </c>
      <c r="E96" s="3" t="s">
        <v>38</v>
      </c>
      <c r="F96" s="4">
        <v>32</v>
      </c>
      <c r="G96" s="5"/>
      <c r="H96" s="5"/>
    </row>
    <row r="97" spans="1:8" ht="49.5" x14ac:dyDescent="0.25">
      <c r="A97" s="3">
        <v>72</v>
      </c>
      <c r="B97" s="3" t="s">
        <v>171</v>
      </c>
      <c r="C97" s="3" t="s">
        <v>125</v>
      </c>
      <c r="D97" s="3" t="s">
        <v>172</v>
      </c>
      <c r="E97" s="3" t="s">
        <v>77</v>
      </c>
      <c r="F97" s="4">
        <v>200</v>
      </c>
      <c r="G97" s="5"/>
      <c r="H97" s="5"/>
    </row>
    <row r="98" spans="1:8" ht="33" x14ac:dyDescent="0.25">
      <c r="A98" s="3">
        <v>73</v>
      </c>
      <c r="B98" s="3" t="s">
        <v>173</v>
      </c>
      <c r="C98" s="3" t="s">
        <v>125</v>
      </c>
      <c r="D98" s="3" t="s">
        <v>174</v>
      </c>
      <c r="E98" s="3" t="s">
        <v>97</v>
      </c>
      <c r="F98" s="4">
        <v>4</v>
      </c>
      <c r="G98" s="5"/>
      <c r="H98" s="5"/>
    </row>
    <row r="99" spans="1:8" ht="33" x14ac:dyDescent="0.25">
      <c r="A99" s="3">
        <v>74</v>
      </c>
      <c r="B99" s="3" t="s">
        <v>175</v>
      </c>
      <c r="C99" s="3" t="s">
        <v>125</v>
      </c>
      <c r="D99" s="3" t="s">
        <v>178</v>
      </c>
      <c r="E99" s="3" t="s">
        <v>176</v>
      </c>
      <c r="F99" s="4">
        <v>240</v>
      </c>
      <c r="G99" s="5"/>
      <c r="H99" s="5"/>
    </row>
    <row r="100" spans="1:8" ht="28.5" x14ac:dyDescent="0.25">
      <c r="A100" s="6"/>
      <c r="B100" s="6"/>
      <c r="C100" s="6"/>
      <c r="D100" s="6" t="s">
        <v>177</v>
      </c>
      <c r="E100" s="6"/>
      <c r="F100" s="6"/>
      <c r="G100" s="6"/>
      <c r="H100" s="6"/>
    </row>
    <row r="101" spans="1:8" x14ac:dyDescent="0.25">
      <c r="A101" s="8"/>
      <c r="B101" s="8"/>
      <c r="C101" s="8"/>
      <c r="D101" s="10" t="s">
        <v>179</v>
      </c>
      <c r="E101" s="13"/>
      <c r="F101" s="13"/>
      <c r="G101" s="14"/>
      <c r="H101" s="8"/>
    </row>
    <row r="102" spans="1:8" x14ac:dyDescent="0.25">
      <c r="A102" s="6"/>
      <c r="B102" s="6"/>
      <c r="C102" s="6"/>
      <c r="D102" s="6" t="s">
        <v>121</v>
      </c>
      <c r="E102" s="6"/>
      <c r="F102" s="6"/>
      <c r="G102" s="6"/>
      <c r="H102" s="6"/>
    </row>
    <row r="103" spans="1:8" x14ac:dyDescent="0.25">
      <c r="A103" s="6"/>
      <c r="B103" s="6"/>
      <c r="C103" s="6"/>
      <c r="D103" s="6" t="s">
        <v>122</v>
      </c>
      <c r="E103" s="6"/>
      <c r="F103" s="6"/>
      <c r="G103" s="6"/>
      <c r="H103" s="6"/>
    </row>
    <row r="104" spans="1:8" x14ac:dyDescent="0.25">
      <c r="A104" s="6"/>
      <c r="B104" s="6"/>
      <c r="C104" s="6"/>
      <c r="D104" s="6" t="s">
        <v>123</v>
      </c>
      <c r="E104" s="6"/>
      <c r="F104" s="6"/>
      <c r="G104" s="6"/>
      <c r="H104" s="6"/>
    </row>
  </sheetData>
  <mergeCells count="3">
    <mergeCell ref="D45:G45"/>
    <mergeCell ref="D101:G101"/>
    <mergeCell ref="A2:H2"/>
  </mergeCells>
  <pageMargins left="0.7" right="0.7" top="0.75" bottom="0.75" header="0.3" footer="0.3"/>
  <pageSetup paperSize="9" scale="59" orientation="portrait" r:id="rId1"/>
  <ignoredErrors>
    <ignoredError sqref="A4:H7 A31:H31 A15:C15 E15:F15 A14:H14 A8:C8 E8:F8 A9:F12 A13:G13 A16:F28 A29:G29 A32:F44 A30:C30 E30:G30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H9"/>
  <sheetViews>
    <sheetView workbookViewId="0">
      <selection activeCell="G13" sqref="G13"/>
    </sheetView>
  </sheetViews>
  <sheetFormatPr defaultRowHeight="15" x14ac:dyDescent="0.25"/>
  <cols>
    <col min="1" max="1" width="11.140625" customWidth="1"/>
    <col min="2" max="2" width="44.42578125" customWidth="1"/>
    <col min="3" max="3" width="15.42578125" customWidth="1"/>
    <col min="4" max="4" width="13.7109375" customWidth="1"/>
    <col min="5" max="5" width="15.140625" customWidth="1"/>
    <col min="6" max="8" width="11.140625" customWidth="1"/>
  </cols>
  <sheetData>
    <row r="1" spans="1:8" ht="57" x14ac:dyDescent="0.25">
      <c r="A1" s="1" t="s">
        <v>0</v>
      </c>
      <c r="B1" s="1" t="s">
        <v>111</v>
      </c>
      <c r="C1" s="1" t="s">
        <v>112</v>
      </c>
      <c r="D1" s="1" t="s">
        <v>113</v>
      </c>
      <c r="E1" s="1" t="s">
        <v>114</v>
      </c>
      <c r="F1" s="1" t="s">
        <v>115</v>
      </c>
      <c r="G1" s="1" t="s">
        <v>116</v>
      </c>
      <c r="H1" s="1" t="s">
        <v>117</v>
      </c>
    </row>
    <row r="2" spans="1:8" x14ac:dyDescent="0.25">
      <c r="A2" s="1" t="s">
        <v>8</v>
      </c>
      <c r="B2" s="1" t="s">
        <v>9</v>
      </c>
      <c r="C2" s="1" t="s">
        <v>10</v>
      </c>
      <c r="D2" s="1" t="s">
        <v>11</v>
      </c>
      <c r="E2" s="1" t="s">
        <v>12</v>
      </c>
      <c r="F2" s="1" t="s">
        <v>13</v>
      </c>
      <c r="G2" s="1" t="s">
        <v>14</v>
      </c>
      <c r="H2" s="1" t="s">
        <v>15</v>
      </c>
    </row>
    <row r="3" spans="1:8" x14ac:dyDescent="0.25">
      <c r="A3" s="2" t="s">
        <v>8</v>
      </c>
      <c r="B3" s="2" t="s">
        <v>16</v>
      </c>
      <c r="C3" s="2">
        <v>265107.11</v>
      </c>
      <c r="D3" s="2"/>
      <c r="E3" s="2"/>
      <c r="F3" s="2"/>
      <c r="G3" s="2"/>
      <c r="H3" s="2"/>
    </row>
    <row r="4" spans="1:8" ht="28.5" x14ac:dyDescent="0.25">
      <c r="A4" s="2" t="s">
        <v>17</v>
      </c>
      <c r="B4" s="2" t="s">
        <v>18</v>
      </c>
      <c r="C4" s="2">
        <v>9090.27</v>
      </c>
      <c r="D4" s="2"/>
      <c r="E4" s="2"/>
      <c r="F4" s="2"/>
      <c r="G4" s="2"/>
      <c r="H4" s="2"/>
    </row>
    <row r="5" spans="1:8" x14ac:dyDescent="0.25">
      <c r="A5" s="2" t="s">
        <v>32</v>
      </c>
      <c r="B5" s="2" t="s">
        <v>33</v>
      </c>
      <c r="C5" s="2">
        <v>256016.84</v>
      </c>
      <c r="D5" s="2"/>
      <c r="E5" s="2"/>
      <c r="F5" s="2"/>
      <c r="G5" s="2"/>
      <c r="H5" s="2"/>
    </row>
    <row r="6" spans="1:8" ht="28.5" x14ac:dyDescent="0.25">
      <c r="A6" s="2" t="s">
        <v>9</v>
      </c>
      <c r="B6" s="2" t="s">
        <v>73</v>
      </c>
      <c r="C6" s="2">
        <v>313428.24</v>
      </c>
      <c r="D6" s="2"/>
      <c r="E6" s="2"/>
      <c r="F6" s="2"/>
      <c r="G6" s="2"/>
      <c r="H6" s="2"/>
    </row>
    <row r="7" spans="1:8" ht="28.5" x14ac:dyDescent="0.25">
      <c r="A7" s="2" t="s">
        <v>10</v>
      </c>
      <c r="B7" s="2" t="s">
        <v>99</v>
      </c>
      <c r="C7" s="2">
        <v>5101.4399999999996</v>
      </c>
      <c r="D7" s="2"/>
      <c r="E7" s="2"/>
      <c r="F7" s="2"/>
      <c r="G7" s="2"/>
      <c r="H7" s="2"/>
    </row>
    <row r="8" spans="1:8" x14ac:dyDescent="0.25">
      <c r="A8" s="6"/>
      <c r="B8" s="6" t="s">
        <v>110</v>
      </c>
      <c r="C8" s="6">
        <f>SUM(C3,C6,C7)</f>
        <v>583636.78999999992</v>
      </c>
      <c r="D8" s="6">
        <f>C8*0.23</f>
        <v>134236.46169999999</v>
      </c>
      <c r="E8" s="6">
        <f>C8+D8</f>
        <v>717873.25169999991</v>
      </c>
      <c r="F8" s="6"/>
      <c r="G8" s="6"/>
      <c r="H8" s="6"/>
    </row>
    <row r="9" spans="1:8" x14ac:dyDescent="0.25">
      <c r="A9" s="16" t="s">
        <v>118</v>
      </c>
      <c r="B9" s="16"/>
      <c r="C9" s="16"/>
      <c r="D9" s="16"/>
      <c r="E9" s="16"/>
      <c r="F9" s="16"/>
      <c r="G9" s="16"/>
      <c r="H9" s="16"/>
    </row>
  </sheetData>
  <mergeCells count="1">
    <mergeCell ref="A9:H9"/>
  </mergeCells>
  <pageMargins left="0.7" right="0.7" top="0.75" bottom="0.75" header="0.3" footer="0.3"/>
  <ignoredErrors>
    <ignoredError sqref="A1:H7 A9:H9 A8:B8 F8:H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Oferta</vt:lpstr>
      <vt:lpstr>Tabela elementów scalonych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Konrad Wosan</dc:creator>
  <cp:lastModifiedBy>ZDP Włoszczowa</cp:lastModifiedBy>
  <cp:lastPrinted>2025-02-13T14:18:52Z</cp:lastPrinted>
  <dcterms:created xsi:type="dcterms:W3CDTF">2023-10-25T13:09:21Z</dcterms:created>
  <dcterms:modified xsi:type="dcterms:W3CDTF">2025-02-13T14:19:32Z</dcterms:modified>
</cp:coreProperties>
</file>