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iemska\Desktop\M.ZIEMSKA\2022\DEZYNFEKCJA NA 2023\"/>
    </mc:Choice>
  </mc:AlternateContent>
  <xr:revisionPtr revIDLastSave="0" documentId="13_ncr:1_{62BE5665-00F4-44FB-AF2B-D981BF27DA07}" xr6:coauthVersionLast="47" xr6:coauthVersionMax="47" xr10:uidLastSave="{00000000-0000-0000-0000-000000000000}"/>
  <bookViews>
    <workbookView xWindow="-120" yWindow="-120" windowWidth="20730" windowHeight="11160" tabRatio="990" activeTab="6" xr2:uid="{00000000-000D-0000-FFFF-FFFF00000000}"/>
  </bookViews>
  <sheets>
    <sheet name="Część_1" sheetId="2" r:id="rId1"/>
    <sheet name="Część_2" sheetId="3" r:id="rId2"/>
    <sheet name="Część_3" sheetId="4" r:id="rId3"/>
    <sheet name="Część_4" sheetId="5" r:id="rId4"/>
    <sheet name="Część_5" sheetId="6" r:id="rId5"/>
    <sheet name="Część_6" sheetId="7" r:id="rId6"/>
    <sheet name="Część_7" sheetId="8" r:id="rId7"/>
    <sheet name="Część_8" sheetId="9" r:id="rId8"/>
  </sheets>
  <definedNames>
    <definedName name="Excel_BuiltIn_Print_Area" localSheetId="0">Część_1!$A$1:$J$12</definedName>
    <definedName name="Excel_BuiltIn_Print_Area" localSheetId="1">Część_2!$A$1:$J$11</definedName>
    <definedName name="Excel_BuiltIn_Print_Area" localSheetId="2">Część_3!$A$1:$O$13</definedName>
    <definedName name="Excel_BuiltIn_Print_Area" localSheetId="3">Część_4!$B$1:$J$13</definedName>
    <definedName name="Print_Area" localSheetId="0">Część_1!$A$1:$J$15</definedName>
    <definedName name="Print_Area" localSheetId="1">Część_2!$A$1:$J$11</definedName>
    <definedName name="Print_Area" localSheetId="2">Część_3!$A$1:$J$11</definedName>
    <definedName name="Print_Area" localSheetId="3">Część_4!$A$1:$J$10</definedName>
    <definedName name="Print_Area" localSheetId="4">Część_5!$A$1:$J$12</definedName>
    <definedName name="Print_Area" localSheetId="5">Część_6!$A$1:$J$11</definedName>
    <definedName name="Print_Area" localSheetId="6">Część_7!$A$1:$J$10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G8" i="2" l="1"/>
  <c r="G12" i="2" s="1"/>
  <c r="H10" i="9"/>
  <c r="J10" i="9" s="1"/>
  <c r="G10" i="9"/>
  <c r="H9" i="9"/>
  <c r="J9" i="9" s="1"/>
  <c r="G9" i="9"/>
  <c r="H9" i="8"/>
  <c r="J9" i="8" s="1"/>
  <c r="G9" i="8"/>
  <c r="H8" i="8"/>
  <c r="J8" i="8" s="1"/>
  <c r="G8" i="8"/>
  <c r="H10" i="7"/>
  <c r="J10" i="7" s="1"/>
  <c r="G10" i="7"/>
  <c r="H9" i="7"/>
  <c r="J9" i="7" s="1"/>
  <c r="G9" i="7"/>
  <c r="H11" i="6"/>
  <c r="J11" i="6" s="1"/>
  <c r="G11" i="6"/>
  <c r="H10" i="6"/>
  <c r="J10" i="6" s="1"/>
  <c r="G10" i="6"/>
  <c r="H9" i="6"/>
  <c r="J9" i="6" s="1"/>
  <c r="G9" i="6"/>
  <c r="H8" i="6"/>
  <c r="J8" i="6" s="1"/>
  <c r="G8" i="6"/>
  <c r="H9" i="5"/>
  <c r="J9" i="5" s="1"/>
  <c r="J10" i="5" s="1"/>
  <c r="G9" i="5"/>
  <c r="G10" i="5" s="1"/>
  <c r="H9" i="4"/>
  <c r="J9" i="4" s="1"/>
  <c r="J11" i="4" s="1"/>
  <c r="G9" i="4"/>
  <c r="G11" i="4" s="1"/>
  <c r="H10" i="3"/>
  <c r="J10" i="3" s="1"/>
  <c r="G10" i="3"/>
  <c r="H9" i="3"/>
  <c r="J9" i="3" s="1"/>
  <c r="G9" i="3"/>
  <c r="H11" i="2"/>
  <c r="J11" i="2" s="1"/>
  <c r="G11" i="2"/>
  <c r="H10" i="2"/>
  <c r="J10" i="2" s="1"/>
  <c r="G10" i="2"/>
  <c r="H9" i="2"/>
  <c r="J9" i="2" s="1"/>
  <c r="G9" i="2"/>
  <c r="H8" i="2"/>
  <c r="J8" i="2" s="1"/>
  <c r="G11" i="9" l="1"/>
  <c r="J11" i="9"/>
  <c r="G11" i="7"/>
  <c r="J11" i="7"/>
  <c r="J12" i="6"/>
  <c r="G12" i="6"/>
  <c r="G11" i="3"/>
  <c r="J10" i="8"/>
  <c r="G10" i="8"/>
  <c r="J12" i="2"/>
  <c r="J11" i="3"/>
</calcChain>
</file>

<file path=xl/sharedStrings.xml><?xml version="1.0" encoding="utf-8"?>
<sst xmlns="http://schemas.openxmlformats.org/spreadsheetml/2006/main" count="183" uniqueCount="85">
  <si>
    <t>Załącznik nr 2 do SWZ</t>
  </si>
  <si>
    <t>Część nr 1</t>
  </si>
  <si>
    <t>Formularz asortymentowo-cenowy (opis przedmiotu zamówienia)</t>
  </si>
  <si>
    <t>Dostawa preparatów do mycia i dezynfekcji rąk w zakresie części  nr 1.</t>
  </si>
  <si>
    <t>Lp</t>
  </si>
  <si>
    <t>Opis asortymentu</t>
  </si>
  <si>
    <t>Producent, nazwa handlowa asortymentu spełniającego wymogi Zamawiajacego z kol. 2 (ew. uwagi)</t>
  </si>
  <si>
    <t>Jm</t>
  </si>
  <si>
    <t>Ilość</t>
  </si>
  <si>
    <t>Cena jednostkowa  netto</t>
  </si>
  <si>
    <t>Wartość
netto
(4 x 5)</t>
  </si>
  <si>
    <t>Cena
jednostkowa
Brutto
(z VAT)</t>
  </si>
  <si>
    <t>Stawka VAT %</t>
  </si>
  <si>
    <t>Wartość
Brutto
(z VAT)</t>
  </si>
  <si>
    <t>op.0,7</t>
  </si>
  <si>
    <t>op.500 ml.</t>
  </si>
  <si>
    <t>Pojemnik łokciowy na worki o pojemności 0,7l na preparaty do dezynfekcji rąk i mycia kompatybilne z pozycją 1 i 2</t>
  </si>
  <si>
    <t>szt.</t>
  </si>
  <si>
    <t>Razem część nr 1 poz.1-4</t>
  </si>
  <si>
    <t/>
  </si>
  <si>
    <t>Wykonawca składa wraz ofertą przedmiotowe środki dowodowe, o których mowa w Rozdziale IV ust. 7 SWZ.</t>
  </si>
  <si>
    <t>Część nr 2</t>
  </si>
  <si>
    <t>Dostawa preparatów do dezynfekcji powierzchni w zakresie części nr 2.</t>
  </si>
  <si>
    <t>op.1 L 
 ze spryskiwaczem</t>
  </si>
  <si>
    <t>op.100 szt.</t>
  </si>
  <si>
    <t>Razem część nr 2 poz. 1-2</t>
  </si>
  <si>
    <t>Wykonawca składa wraz ofertą przedmiotowe środki dowodowe, o których mowa w Rozdziale IV ust. 7 SWZ.</t>
  </si>
  <si>
    <t>Załącznik nr  2 do SWZ</t>
  </si>
  <si>
    <t>Część nr 3</t>
  </si>
  <si>
    <t>Formularz asortymentowo-cenowy  (opis przedmiotu zamówienia).</t>
  </si>
  <si>
    <t>Dostawa preparatów do dezynfekcji i mycia  zakresie części nr 3.</t>
  </si>
  <si>
    <t>op.1 L</t>
  </si>
  <si>
    <t>Razem część nr 3 poz.1</t>
  </si>
  <si>
    <t>Część nr 4</t>
  </si>
  <si>
    <t>Dostawa preparatów do dezynfekcji narzędzi i sprzętu w zakresie części nr 4.</t>
  </si>
  <si>
    <t>Wartość    netto (4 x 5)</t>
  </si>
  <si>
    <t>Cena    jednostkowa   brutto                  (z VAT)</t>
  </si>
  <si>
    <t>Wartość    brutto           
(z VAT)</t>
  </si>
  <si>
    <t>2 L</t>
  </si>
  <si>
    <t>Razem część nr 4 poz. 1</t>
  </si>
  <si>
    <t>Załącznik nr 2  do SWZ</t>
  </si>
  <si>
    <t>Częśćnr 5</t>
  </si>
  <si>
    <t>Dostawa preparatów do dekontaminacji skóry w zakresie części nr 5.</t>
  </si>
  <si>
    <t>Cena jednostkowa brutto
(z VAT)</t>
  </si>
  <si>
    <t>op. z atomizerem</t>
  </si>
  <si>
    <t>op. 8 -10 sztuk</t>
  </si>
  <si>
    <t>Gotowy do użycia czepek przeznaczony do mycia oraz dekontaminacji włosów i skóry głowy bez użycia wody u pacjentów unieruchomionych. Nie wymaga spłukiwania, możliwość podgrzania w mikrofali.</t>
  </si>
  <si>
    <t>op po 1 szt.</t>
  </si>
  <si>
    <t>Op 500 ml z rozpylaczem 400</t>
  </si>
  <si>
    <t>Razem część nr 5 poz. 1-4</t>
  </si>
  <si>
    <t>Część nr 6</t>
  </si>
  <si>
    <t>Dostawa preparatów do mycia i dezynfekcji rąk w zakresie części nr 6.</t>
  </si>
  <si>
    <t>op.100 ml.</t>
  </si>
  <si>
    <t>butelka poj. 500 ml</t>
  </si>
  <si>
    <t>Razem część nr 6 poz. 1-2</t>
  </si>
  <si>
    <t>Część nr 7</t>
  </si>
  <si>
    <t>Dostawa preparatów do dezynfekcji powierzchni w zakresie części nr 7.</t>
  </si>
  <si>
    <t>Stawka 
VAT %</t>
  </si>
  <si>
    <t>op.5 L</t>
  </si>
  <si>
    <t>Razem część nr 7 poz. 1-2</t>
  </si>
  <si>
    <t>Dostawa preparatów do dezynfekcji i mycia  zakresie części nr 8.</t>
  </si>
  <si>
    <t>op.200 sztuk</t>
  </si>
  <si>
    <t>op.25 szt.</t>
  </si>
  <si>
    <t>1.</t>
  </si>
  <si>
    <t>2.</t>
  </si>
  <si>
    <t>3.</t>
  </si>
  <si>
    <t>4.</t>
  </si>
  <si>
    <t>Część nr 8</t>
  </si>
  <si>
    <r>
      <rPr>
        <sz val="9"/>
        <color rgb="FF000000"/>
        <rFont val="Arial"/>
        <family val="2"/>
        <charset val="238"/>
      </rPr>
      <t>Preparat w postaci tabletek) do dezynfekcji i mycia powierzchni i sprzętu medycznego. Na bazie aktywnego chloru. Spektrum działania: B, Tbc, F, V (Polio, Adeno), S (Clostridium Difficile) do 15 min.  Badany w warunkach czystych i brudnych. Opakowanie sztuk 200.</t>
    </r>
    <r>
      <rPr>
        <b/>
        <sz val="9"/>
        <color rgb="FF000000"/>
        <rFont val="Arial"/>
        <family val="2"/>
        <charset val="238"/>
      </rPr>
      <t xml:space="preserve">
</t>
    </r>
    <r>
      <rPr>
        <b/>
        <i/>
        <u/>
        <sz val="9"/>
        <color rgb="FF000000"/>
        <rFont val="Arial"/>
        <family val="2"/>
        <charset val="238"/>
      </rPr>
      <t>Produkt biobójczy.</t>
    </r>
  </si>
  <si>
    <r>
      <rPr>
        <sz val="9"/>
        <color rgb="FF000000"/>
        <rFont val="Arial"/>
        <family val="2"/>
        <charset val="238"/>
      </rPr>
      <t>Chusteczki chlorowe do mycia i dezynfekcji różnego rodzaju powierzchni,wyposażenia miejsc zanieczyszczonych organicznie oraz usuwania plam krwi. Spektrum działania:B,F,V,S( C.difficile)</t>
    </r>
    <r>
      <rPr>
        <b/>
        <sz val="9"/>
        <color rgb="FF000000"/>
        <rFont val="Arial"/>
        <family val="2"/>
        <charset val="238"/>
      </rPr>
      <t xml:space="preserve">
</t>
    </r>
    <r>
      <rPr>
        <b/>
        <i/>
        <u/>
        <sz val="9"/>
        <color rgb="FF000000"/>
        <rFont val="Arial"/>
        <family val="2"/>
        <charset val="238"/>
      </rPr>
      <t>Produkt biobójczy.</t>
    </r>
  </si>
  <si>
    <t>Razem część nr 8 poz. 1-2</t>
  </si>
  <si>
    <r>
      <t xml:space="preserve">Preparat do higienicznego i chirurgicznego mycia rąk. Nie zawierający konserwantów i substancji drażniących. Opakowanie w formie worka . Pojemność 0,7l.
</t>
    </r>
    <r>
      <rPr>
        <b/>
        <i/>
        <u/>
        <sz val="8"/>
        <color rgb="FF000000"/>
        <rFont val="Arial"/>
        <family val="2"/>
        <charset val="238"/>
      </rPr>
      <t>Kosmetyk.</t>
    </r>
  </si>
  <si>
    <r>
      <t xml:space="preserve">Emulsja do pielęgnacji rąk. Szybko wchłaniająca się i łatwa do rozprowadzenia. Przebadana dermatologicznie. Opakowanie z pompką do dozowania. Pojemność 500 ml. 
</t>
    </r>
    <r>
      <rPr>
        <b/>
        <i/>
        <u/>
        <sz val="8"/>
        <color rgb="FF000000"/>
        <rFont val="Arial"/>
        <family val="2"/>
        <charset val="238"/>
      </rPr>
      <t>Kosmetyk.</t>
    </r>
  </si>
  <si>
    <r>
      <t xml:space="preserve">Gotowe do użycia chusteczki , przeznaczone do dezynfekcji i mycia delikatnych powierzchni o doskonałej kompatybilności z materiałem np. ekrany dotykowe, monitory, tablety oraz urządzeń medycznych służących do wykonywania procedur nieinwazyjnych. Spektrum działania : B,V,Tbc.      Opakowanie Softpakt 100 sztuk. Wymiary 20x 20 cm.                               </t>
    </r>
    <r>
      <rPr>
        <b/>
        <i/>
        <u/>
        <sz val="8"/>
        <color rgb="FF000000"/>
        <rFont val="Arial"/>
        <family val="2"/>
        <charset val="238"/>
      </rPr>
      <t>Wyrób medyczny</t>
    </r>
  </si>
  <si>
    <r>
      <t xml:space="preserve">Alkoholowy preparat do szybkiej dezynfekcji powierzchni, sprzętu oraz innego wyposażenia medycznego.  Bezbarwny.  Na bazie alkoholu Bez dodatkowych substancji czynnych np. aldehydów,pochodnych chlorheksydyny.                                                                                      Spektrum działania: B ( w tym  Tbc, MRSA), F, V (HIV, HBV, HCV, HSV, Rota, Noro .Nie pozostawiający plam i zacieków, dobra tolerancja materiałowa. Opakowanie 1 l ze spryskiwaczem. 
</t>
    </r>
    <r>
      <rPr>
        <b/>
        <i/>
        <u/>
        <sz val="8"/>
        <color rgb="FF000000"/>
        <rFont val="Arial"/>
        <family val="2"/>
        <charset val="238"/>
      </rPr>
      <t>Wyrób medyczny.</t>
    </r>
  </si>
  <si>
    <r>
      <t xml:space="preserve">Preparat płynny w koncentracie, na bazie czwartorzędowych związków amoniowych. Do mycia i dezynfekcji powierzchni oraz sprzętów medycznych, z możliwością stosowania w obecności pacjentów. Nie wymagający spłukiwania i nie powodujący efektu klejenia powierzchni. Spektrum działania: B, MRSA, Tbc( terarum- m1% - 15 minut , F , V (HIV, HBV, HCV,adeno0,5 % - 30 min, polio1% 15 min) .  Opakowanie z wbudowanym systemem dozowania.  Badany w warunkach czystych i brudnych.
</t>
    </r>
    <r>
      <rPr>
        <b/>
        <i/>
        <u/>
        <sz val="9"/>
        <color rgb="FF000000"/>
        <rFont val="Arial"/>
        <family val="2"/>
        <charset val="238"/>
      </rPr>
      <t>Wyrób medyczny.</t>
    </r>
  </si>
  <si>
    <r>
      <t xml:space="preserve">Preparat płynny w koncentracie do dezynfekcji narzędzi i sprzętu anestezjologicznego. Na bazie czwartorzędowych zwiazków amoniowych, pochodnych alkoholowych i pochodnych guaniduny. Bez zawartości aldehydów, fenolu, kwasu octowego i związków tlenowych. Spektrum działania: B, Tbc, F, V (HIV, HBV, HCV, Vaccinia, Rota) w czasie do 30 minut. Możliwość rozszerzenia spektrum o wirusa Adeno. Możliwość 7 dniowego stosowania roztworu roboczego przy obciążeniu białkowym, bez konieczności wcześniejszego czyszczenia narzędzi.
Opakowania 2L z dołączonym dozownikiem ręcznym.
</t>
    </r>
    <r>
      <rPr>
        <b/>
        <i/>
        <u/>
        <sz val="9"/>
        <rFont val="Arial"/>
        <family val="2"/>
        <charset val="238"/>
      </rPr>
      <t>Wyrób medyczny</t>
    </r>
  </si>
  <si>
    <r>
      <t xml:space="preserve">Preparat alkoholowy, bezbarwny do dezynfekcji skóry przed różnymi zabiegami np. pobieranie krwi, iniekcje, zdejmowanie szwów itp. Gotowy do użycia. Bez zawartości jodu, etanolu,fenoli. Spektrum działania: B, Tbc, MRSA, F, V (Adeno, Herpes Simplex, Rota, HIV, HBV). Opakowania 250 ml z atomizerem.
</t>
    </r>
    <r>
      <rPr>
        <b/>
        <i/>
        <u/>
        <sz val="8"/>
        <color rgb="FF000000"/>
        <rFont val="Arial"/>
        <family val="2"/>
        <charset val="238"/>
      </rPr>
      <t>Produkt leczniczy.</t>
    </r>
  </si>
  <si>
    <r>
      <t xml:space="preserve">Rękawica  do mycia i pielęgnacji ciała, nie wymagające aktywacji wody ani spłukiwania.  Zawierająca substancje pielęgnujące skórę. Odpowiednia do wszystkich rodzajów skóry, pH neutralne dla skóry, nie zawierająca środków zapachowych i barwiących. Jednorazowego użytku. 
Opakowanie typu flow pack.                                       
</t>
    </r>
    <r>
      <rPr>
        <b/>
        <i/>
        <u/>
        <sz val="8"/>
        <color rgb="FF000000"/>
        <rFont val="Arial"/>
        <family val="2"/>
        <charset val="238"/>
      </rPr>
      <t>Wyrób medyczny</t>
    </r>
  </si>
  <si>
    <r>
      <t xml:space="preserve">Pianka o właściwościach czyszczących i pielęgnacyjnych do skóry zanieczyszczonej wydalinami. Zawierająca składniki przeciwbakteryjne i przeciwgrzybicze, delikatne substancje myjące, dodatki natłuszczające. Pianka nie podrażniająca skóry i błon śluzowych oraz pochłaniająca nieprzyjemne zapachy. 
</t>
    </r>
    <r>
      <rPr>
        <b/>
        <i/>
        <u/>
        <sz val="8"/>
        <color rgb="FF000000"/>
        <rFont val="Arial"/>
        <family val="2"/>
        <charset val="238"/>
      </rPr>
      <t>Kosmetyk</t>
    </r>
  </si>
  <si>
    <r>
      <t xml:space="preserve">Alkoholowy płyn do higienicznej (30 sekund) i chirurgicznej (90 sek) dezynfekcji rąk. Nie może zawierać pochodnych fenolu, barwników i substancji zapachowych .Posiadający środek zmiękczający skórę. Zakres działania B, Tbc, F, V (Adeno, Polio). Opakowanie w formie kieszonkowej o pojemności  100 ml. 
</t>
    </r>
    <r>
      <rPr>
        <b/>
        <i/>
        <u/>
        <sz val="10"/>
        <color rgb="FF000000"/>
        <rFont val="Arial"/>
        <family val="2"/>
        <charset val="238"/>
      </rPr>
      <t>Produkt biobójczy.</t>
    </r>
  </si>
  <si>
    <r>
      <t xml:space="preserve">Alkoholowy płyn do higienicznej (30 sekund) i chirurgicznej ( 90 sek) dezynfekcji rąk. . Nie może zawierać pochodnych fenolu, barwników i substancji zapachowych .Posiadający środek zmiękczający skórę. Zakres działania B, Tbc, F, V (Adeno, Polio).                                                   Opakowanie butelka z pompką poj. 500 ml. 
</t>
    </r>
    <r>
      <rPr>
        <b/>
        <i/>
        <u/>
        <sz val="10"/>
        <color rgb="FF000000"/>
        <rFont val="Arial"/>
        <family val="2"/>
        <charset val="238"/>
      </rPr>
      <t>Produkt biobójczy.</t>
    </r>
  </si>
  <si>
    <r>
      <t xml:space="preserve">Gotowy do użycia alkoholowy preparat, przeznaczony do higienicznej i chirurgicznej dezynfekcji rąk. Posiada potwierdzone badaniami spektrum bakteriobójcze, bójcze wobec prątków gruźlicy, drożdżakobójcze i ograniczone wirusobójcze. Posiada przedłużone działanie bakteriobójcze. Działa szybko i skutecznie wobec wirusów otoczkowych i nieotoczkowych takich jak m.in. HIV, HBV, HCV, Rota wirus.    
</t>
    </r>
    <r>
      <rPr>
        <b/>
        <i/>
        <u/>
        <sz val="10"/>
        <color rgb="FF000000"/>
        <rFont val="Arial"/>
        <family val="2"/>
        <charset val="238"/>
      </rPr>
      <t>Produkt biobójczy.</t>
    </r>
    <r>
      <rPr>
        <sz val="10"/>
        <color rgb="FF000000"/>
        <rFont val="Arial"/>
        <family val="2"/>
        <charset val="238"/>
      </rPr>
      <t xml:space="preserve">
</t>
    </r>
  </si>
  <si>
    <r>
      <t xml:space="preserve">Preparat alkoholowy. Do mycia i dezynfekcji powierzchni oraz sprzętów medycznych, Nie zawierający aldehydów i fenoli .Nie wymagający spłukiwania i nie powodujący efektu klejenia powierzchni. Spektrum działania: 
B (W TYM mrsa), Grzyby, prątki gruźlicy ,wirusy osłonkowe ( Vacina , SARS -Cov 2,HIV,HBV,HCV, WIRUS Rota, wirus Noro)   </t>
    </r>
    <r>
      <rPr>
        <b/>
        <i/>
        <u/>
        <sz val="10"/>
        <color rgb="FF000000"/>
        <rFont val="Arial"/>
        <family val="2"/>
        <charset val="238"/>
      </rPr>
      <t xml:space="preserve">
Wyrób medyczny.</t>
    </r>
  </si>
  <si>
    <r>
      <t xml:space="preserve">Wodno-alkoholowy preparat w postaci żelu do higienicznej i chirurgicznej dezynfekcji rąk na bazie 72% etanalu, zawierający substancje nawilżające i natłuszczające, spełniający wymagania EN 1500 i EN 12791 .                          Zakres działania:bakterio, drożdżako, grzybo, prądko-  oraz wirusobójcze (Polio,Adeno,Noro). Dodatkowe działanie wobec wirusów: BVDV(HCV), VACCINIA, ROTA, H1N1, H5N1, HIV, HBV, CORONA Preparat kompatybilny z preparatem z poz 2 i 3 (w celu uzyskania lepszego efektu działania i minimalizacji możliwości powstawania podrażnień skóry). Konfekcjonowane w jednorazowych workach o pojemności 0,7 l. Worki dostosowane do ramieniowych dozowników ściennych ze specjalną zastawką chroniącą przed wtórną dekontaminacją. Kompatybilny z systemem dozującym Sterisol (kompatybilność potwierdzony przez  producenta /producentów).
</t>
    </r>
    <r>
      <rPr>
        <b/>
        <i/>
        <u/>
        <sz val="8"/>
        <rFont val="Arial"/>
        <family val="2"/>
        <charset val="238"/>
      </rPr>
      <t>Produkt biobójczy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</si>
</sst>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name val="Arial"/>
      <family val="2"/>
      <charset val="238"/>
    </font>
    <font>
      <b/>
      <i/>
      <u/>
      <sz val="9"/>
      <color rgb="FF000000"/>
      <name val="Arial"/>
      <family val="2"/>
      <charset val="238"/>
    </font>
    <font>
      <b/>
      <i/>
      <u/>
      <sz val="8"/>
      <name val="Arial"/>
      <family val="2"/>
      <charset val="238"/>
    </font>
    <font>
      <b/>
      <i/>
      <u/>
      <sz val="8"/>
      <color rgb="FF000000"/>
      <name val="Arial"/>
      <family val="2"/>
      <charset val="238"/>
    </font>
    <font>
      <sz val="9"/>
      <name val="Arial"/>
      <family val="2"/>
      <charset val="238"/>
    </font>
    <font>
      <b/>
      <i/>
      <u/>
      <sz val="9"/>
      <name val="Arial"/>
      <family val="2"/>
      <charset val="238"/>
    </font>
    <font>
      <b/>
      <i/>
      <u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CC00"/>
        <bgColor rgb="FF0080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Alignment="1">
      <alignment horizontal="center"/>
    </xf>
    <xf numFmtId="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0" fillId="0" borderId="1" xfId="0" applyNumberFormat="1" applyBorder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" fontId="7" fillId="4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1" xfId="0" applyNumberFormat="1" applyFont="1" applyBorder="1"/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8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3" fontId="6" fillId="4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textRotation="90"/>
    </xf>
    <xf numFmtId="3" fontId="9" fillId="4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16" fillId="4" borderId="1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opLeftCell="A11" zoomScale="110" zoomScaleNormal="110" workbookViewId="0">
      <selection activeCell="G21" sqref="G21"/>
    </sheetView>
  </sheetViews>
  <sheetFormatPr defaultRowHeight="14.25" x14ac:dyDescent="0.2"/>
  <cols>
    <col min="1" max="1" width="7.625"/>
    <col min="2" max="2" width="43.25" customWidth="1"/>
    <col min="3" max="3" width="11.125" customWidth="1"/>
    <col min="4" max="4" width="9.25"/>
    <col min="5" max="5" width="8.5"/>
    <col min="6" max="6" width="10.375"/>
    <col min="7" max="7" width="11.25"/>
    <col min="8" max="8" width="12.375"/>
    <col min="9" max="9" width="6.125"/>
    <col min="10" max="10" width="9.375"/>
    <col min="1024" max="1025" width="12.875"/>
  </cols>
  <sheetData>
    <row r="1" spans="1:10" x14ac:dyDescent="0.2">
      <c r="A1" s="10"/>
      <c r="D1" s="10"/>
      <c r="E1" s="11"/>
      <c r="F1" s="12"/>
      <c r="G1" s="12"/>
      <c r="H1" s="12"/>
      <c r="I1" s="13" t="s">
        <v>0</v>
      </c>
      <c r="J1" s="10"/>
    </row>
    <row r="2" spans="1:10" ht="15" x14ac:dyDescent="0.2">
      <c r="A2" s="14"/>
      <c r="B2" s="15" t="s">
        <v>1</v>
      </c>
      <c r="C2" s="16"/>
      <c r="D2" s="10"/>
      <c r="E2" s="11"/>
      <c r="F2" s="12"/>
      <c r="G2" s="12"/>
      <c r="H2" s="12"/>
      <c r="I2" s="10"/>
      <c r="J2" s="10"/>
    </row>
    <row r="3" spans="1:10" ht="15.75" x14ac:dyDescent="0.25">
      <c r="A3" s="10"/>
      <c r="B3" s="105" t="s">
        <v>2</v>
      </c>
      <c r="C3" s="105"/>
      <c r="D3" s="105"/>
      <c r="E3" s="105"/>
      <c r="F3" s="105"/>
      <c r="G3" s="105"/>
      <c r="H3" s="105"/>
      <c r="I3" s="10"/>
      <c r="J3" s="10"/>
    </row>
    <row r="4" spans="1:10" ht="15.75" x14ac:dyDescent="0.25">
      <c r="A4" s="10"/>
      <c r="B4" s="8"/>
      <c r="C4" s="8"/>
      <c r="D4" s="8"/>
      <c r="E4" s="8"/>
      <c r="F4" s="8"/>
      <c r="G4" s="8"/>
      <c r="H4" s="8"/>
      <c r="I4" s="10"/>
      <c r="J4" s="10"/>
    </row>
    <row r="5" spans="1:10" ht="15" x14ac:dyDescent="0.2">
      <c r="A5" s="10"/>
      <c r="B5" s="16" t="s">
        <v>3</v>
      </c>
      <c r="C5" s="16"/>
      <c r="D5" s="17"/>
      <c r="E5" s="18"/>
      <c r="F5" s="19"/>
      <c r="G5" s="19"/>
      <c r="H5" s="19"/>
      <c r="I5" s="17"/>
      <c r="J5" s="17"/>
    </row>
    <row r="6" spans="1:10" ht="114.75" customHeight="1" x14ac:dyDescent="0.2">
      <c r="A6" s="20" t="s">
        <v>4</v>
      </c>
      <c r="B6" s="20" t="s">
        <v>5</v>
      </c>
      <c r="C6" s="21" t="s">
        <v>6</v>
      </c>
      <c r="D6" s="21" t="s">
        <v>7</v>
      </c>
      <c r="E6" s="22" t="s">
        <v>8</v>
      </c>
      <c r="F6" s="23" t="s">
        <v>9</v>
      </c>
      <c r="G6" s="23" t="s">
        <v>10</v>
      </c>
      <c r="H6" s="23" t="s">
        <v>11</v>
      </c>
      <c r="I6" s="21" t="s">
        <v>12</v>
      </c>
      <c r="J6" s="21" t="s">
        <v>13</v>
      </c>
    </row>
    <row r="7" spans="1:10" x14ac:dyDescent="0.2">
      <c r="A7" s="5">
        <v>1</v>
      </c>
      <c r="B7" s="73">
        <v>2</v>
      </c>
      <c r="C7" s="5">
        <v>3</v>
      </c>
      <c r="D7" s="73">
        <v>4</v>
      </c>
      <c r="E7" s="5">
        <v>5</v>
      </c>
      <c r="F7" s="73">
        <v>6</v>
      </c>
      <c r="G7" s="5">
        <v>7</v>
      </c>
      <c r="H7" s="73">
        <v>8</v>
      </c>
      <c r="I7" s="5">
        <v>9</v>
      </c>
      <c r="J7" s="5">
        <v>10</v>
      </c>
    </row>
    <row r="8" spans="1:10" ht="189" customHeight="1" x14ac:dyDescent="0.2">
      <c r="A8" s="7" t="s">
        <v>63</v>
      </c>
      <c r="B8" s="72" t="s">
        <v>84</v>
      </c>
      <c r="C8" s="27"/>
      <c r="D8" s="28" t="s">
        <v>14</v>
      </c>
      <c r="E8" s="29">
        <v>1200</v>
      </c>
      <c r="F8" s="30"/>
      <c r="G8" s="30">
        <f>E8*F8</f>
        <v>0</v>
      </c>
      <c r="H8" s="30">
        <f>F8*(1+I8)</f>
        <v>0</v>
      </c>
      <c r="I8" s="31"/>
      <c r="J8" s="30">
        <f>H8*E8</f>
        <v>0</v>
      </c>
    </row>
    <row r="9" spans="1:10" ht="46.5" customHeight="1" x14ac:dyDescent="0.2">
      <c r="A9" s="7" t="s">
        <v>64</v>
      </c>
      <c r="B9" s="32" t="s">
        <v>71</v>
      </c>
      <c r="C9" s="27"/>
      <c r="D9" s="28" t="s">
        <v>14</v>
      </c>
      <c r="E9" s="29">
        <v>1500</v>
      </c>
      <c r="F9" s="30"/>
      <c r="G9" s="30">
        <f>E9*F9</f>
        <v>0</v>
      </c>
      <c r="H9" s="30">
        <f>F9*(1+I9)</f>
        <v>0</v>
      </c>
      <c r="I9" s="31"/>
      <c r="J9" s="30">
        <f>H9*E9</f>
        <v>0</v>
      </c>
    </row>
    <row r="10" spans="1:10" ht="49.35" customHeight="1" x14ac:dyDescent="0.2">
      <c r="A10" s="7" t="s">
        <v>65</v>
      </c>
      <c r="B10" s="32" t="s">
        <v>72</v>
      </c>
      <c r="C10" s="27"/>
      <c r="D10" s="28" t="s">
        <v>15</v>
      </c>
      <c r="E10" s="29">
        <v>200</v>
      </c>
      <c r="F10" s="30"/>
      <c r="G10" s="30">
        <f>E10*F10</f>
        <v>0</v>
      </c>
      <c r="H10" s="30">
        <f>F10*(1+I10)</f>
        <v>0</v>
      </c>
      <c r="I10" s="31"/>
      <c r="J10" s="30">
        <f>H10*E10</f>
        <v>0</v>
      </c>
    </row>
    <row r="11" spans="1:10" ht="36.75" customHeight="1" x14ac:dyDescent="0.2">
      <c r="A11" s="7" t="s">
        <v>66</v>
      </c>
      <c r="B11" s="32" t="s">
        <v>16</v>
      </c>
      <c r="C11" s="27"/>
      <c r="D11" s="28" t="s">
        <v>17</v>
      </c>
      <c r="E11" s="29">
        <v>10</v>
      </c>
      <c r="F11" s="33"/>
      <c r="G11" s="30">
        <f>E11*F11</f>
        <v>0</v>
      </c>
      <c r="H11" s="30">
        <f>F11*(1+I11)</f>
        <v>0</v>
      </c>
      <c r="I11" s="31"/>
      <c r="J11" s="30">
        <f>H11*E11</f>
        <v>0</v>
      </c>
    </row>
    <row r="12" spans="1:10" ht="23.85" customHeight="1" x14ac:dyDescent="0.2">
      <c r="A12" s="106" t="s">
        <v>18</v>
      </c>
      <c r="B12" s="106"/>
      <c r="C12" s="106"/>
      <c r="D12" s="106"/>
      <c r="E12" s="106"/>
      <c r="F12" s="30"/>
      <c r="G12" s="30">
        <f>SUM(G8:G11)</f>
        <v>0</v>
      </c>
      <c r="H12" s="30"/>
      <c r="I12" s="34"/>
      <c r="J12" s="35">
        <f>SUM(J8:J11)</f>
        <v>0</v>
      </c>
    </row>
    <row r="13" spans="1:10" ht="15" customHeight="1" x14ac:dyDescent="0.25">
      <c r="B13" s="107" t="s">
        <v>19</v>
      </c>
      <c r="C13" s="107"/>
      <c r="D13" s="107"/>
      <c r="E13" s="107"/>
      <c r="F13" s="107"/>
      <c r="G13" s="107"/>
      <c r="H13" s="107"/>
      <c r="I13" s="107"/>
    </row>
    <row r="14" spans="1:10" ht="15" x14ac:dyDescent="0.25">
      <c r="B14" s="108" t="s">
        <v>20</v>
      </c>
      <c r="C14" s="108"/>
      <c r="D14" s="108"/>
      <c r="E14" s="108"/>
      <c r="F14" s="108"/>
      <c r="G14" s="108"/>
      <c r="H14" s="108"/>
      <c r="I14" s="108"/>
    </row>
  </sheetData>
  <mergeCells count="4">
    <mergeCell ref="B3:H3"/>
    <mergeCell ref="A12:E12"/>
    <mergeCell ref="B13:I13"/>
    <mergeCell ref="B14:I14"/>
  </mergeCells>
  <phoneticPr fontId="12" type="noConversion"/>
  <pageMargins left="0.23611111111111099" right="0.23611111111111099" top="0.55138888888888904" bottom="0.55138888888888904" header="0.51180555555555496" footer="0.51180555555555496"/>
  <pageSetup paperSize="9" firstPageNumber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zoomScaleNormal="100" workbookViewId="0">
      <selection activeCell="B9" sqref="B9"/>
    </sheetView>
  </sheetViews>
  <sheetFormatPr defaultRowHeight="14.25" x14ac:dyDescent="0.2"/>
  <cols>
    <col min="1" max="1" width="5"/>
    <col min="2" max="2" width="45.75" customWidth="1"/>
    <col min="3" max="3" width="10.125" customWidth="1"/>
    <col min="4" max="4" width="12.375"/>
    <col min="5" max="5" width="10.5"/>
    <col min="6" max="6" width="8"/>
    <col min="7" max="7" width="9.25"/>
    <col min="8" max="8" width="9.875"/>
    <col min="10" max="10" width="10.5" customWidth="1"/>
    <col min="1024" max="1025" width="12.875"/>
  </cols>
  <sheetData>
    <row r="1" spans="1:11" x14ac:dyDescent="0.2">
      <c r="A1" s="10"/>
      <c r="D1" s="10"/>
      <c r="E1" s="11"/>
      <c r="F1" s="12"/>
      <c r="G1" s="12"/>
      <c r="H1" s="12"/>
      <c r="I1" s="13" t="s">
        <v>0</v>
      </c>
      <c r="J1" s="10"/>
    </row>
    <row r="2" spans="1:11" ht="15" x14ac:dyDescent="0.2">
      <c r="A2" s="14"/>
      <c r="B2" s="15" t="s">
        <v>21</v>
      </c>
      <c r="C2" s="16"/>
      <c r="D2" s="10"/>
      <c r="E2" s="11"/>
      <c r="F2" s="12"/>
      <c r="G2" s="12"/>
      <c r="H2" s="12"/>
      <c r="I2" s="10"/>
      <c r="J2" s="10"/>
    </row>
    <row r="3" spans="1:11" ht="15.75" x14ac:dyDescent="0.25">
      <c r="A3" s="10"/>
      <c r="B3" s="105" t="s">
        <v>2</v>
      </c>
      <c r="C3" s="105"/>
      <c r="D3" s="105"/>
      <c r="E3" s="105"/>
      <c r="F3" s="105"/>
      <c r="G3" s="105"/>
      <c r="H3" s="105"/>
      <c r="I3" s="10"/>
      <c r="J3" s="10"/>
    </row>
    <row r="4" spans="1:11" ht="15.75" x14ac:dyDescent="0.25">
      <c r="A4" s="10"/>
      <c r="B4" s="8"/>
      <c r="C4" s="8"/>
      <c r="D4" s="8"/>
      <c r="E4" s="8"/>
      <c r="F4" s="8"/>
      <c r="G4" s="8"/>
      <c r="H4" s="8"/>
      <c r="I4" s="10"/>
      <c r="J4" s="10"/>
    </row>
    <row r="5" spans="1:11" ht="15" x14ac:dyDescent="0.2">
      <c r="A5" s="10"/>
      <c r="B5" s="16" t="s">
        <v>22</v>
      </c>
      <c r="C5" s="16"/>
      <c r="D5" s="17"/>
      <c r="E5" s="18"/>
      <c r="F5" s="19"/>
      <c r="G5" s="19"/>
      <c r="H5" s="19"/>
      <c r="I5" s="17"/>
      <c r="J5" s="17"/>
    </row>
    <row r="6" spans="1:11" ht="7.5" customHeight="1" x14ac:dyDescent="0.2">
      <c r="A6" s="10"/>
      <c r="D6" s="10"/>
      <c r="E6" s="11"/>
      <c r="F6" s="12"/>
      <c r="G6" s="12"/>
      <c r="H6" s="12"/>
      <c r="I6" s="10"/>
      <c r="J6" s="10"/>
    </row>
    <row r="7" spans="1:11" ht="101.25" x14ac:dyDescent="0.2">
      <c r="A7" s="20" t="s">
        <v>4</v>
      </c>
      <c r="B7" s="21" t="s">
        <v>5</v>
      </c>
      <c r="C7" s="21" t="s">
        <v>6</v>
      </c>
      <c r="D7" s="21" t="s">
        <v>7</v>
      </c>
      <c r="E7" s="22" t="s">
        <v>8</v>
      </c>
      <c r="F7" s="23" t="s">
        <v>9</v>
      </c>
      <c r="G7" s="23" t="s">
        <v>10</v>
      </c>
      <c r="H7" s="23" t="s">
        <v>11</v>
      </c>
      <c r="I7" s="21" t="s">
        <v>12</v>
      </c>
      <c r="J7" s="21" t="s">
        <v>13</v>
      </c>
    </row>
    <row r="8" spans="1:11" x14ac:dyDescent="0.2">
      <c r="A8" s="7">
        <v>1</v>
      </c>
      <c r="B8" s="26">
        <v>2</v>
      </c>
      <c r="C8" s="25">
        <v>3</v>
      </c>
      <c r="D8" s="26">
        <v>4</v>
      </c>
      <c r="E8" s="7">
        <v>5</v>
      </c>
      <c r="F8" s="26">
        <v>6</v>
      </c>
      <c r="G8" s="7">
        <v>7</v>
      </c>
      <c r="H8" s="26">
        <v>8</v>
      </c>
      <c r="I8" s="7">
        <v>9</v>
      </c>
      <c r="J8" s="26">
        <v>10</v>
      </c>
    </row>
    <row r="9" spans="1:11" ht="123.75" customHeight="1" x14ac:dyDescent="0.2">
      <c r="A9" s="5" t="s">
        <v>63</v>
      </c>
      <c r="B9" s="36" t="s">
        <v>74</v>
      </c>
      <c r="C9" s="6"/>
      <c r="D9" s="37" t="s">
        <v>23</v>
      </c>
      <c r="E9" s="4">
        <v>800</v>
      </c>
      <c r="F9" s="3"/>
      <c r="G9" s="3">
        <f>E9*F9</f>
        <v>0</v>
      </c>
      <c r="H9" s="3">
        <f>F9*(1+I9)</f>
        <v>0</v>
      </c>
      <c r="I9" s="2"/>
      <c r="J9" s="3">
        <f>H9*E9</f>
        <v>0</v>
      </c>
      <c r="K9" s="10"/>
    </row>
    <row r="10" spans="1:11" ht="99.95" customHeight="1" x14ac:dyDescent="0.2">
      <c r="A10" s="5" t="s">
        <v>64</v>
      </c>
      <c r="B10" s="36" t="s">
        <v>73</v>
      </c>
      <c r="C10" s="6"/>
      <c r="D10" s="37" t="s">
        <v>24</v>
      </c>
      <c r="E10" s="38">
        <v>800</v>
      </c>
      <c r="F10" s="3"/>
      <c r="G10" s="3">
        <f>E10*F10</f>
        <v>0</v>
      </c>
      <c r="H10" s="3">
        <f>F10*(1+I10)</f>
        <v>0</v>
      </c>
      <c r="I10" s="2"/>
      <c r="J10" s="3">
        <f>H10*E10</f>
        <v>0</v>
      </c>
      <c r="K10" s="10"/>
    </row>
    <row r="11" spans="1:11" x14ac:dyDescent="0.2">
      <c r="A11" s="106" t="s">
        <v>25</v>
      </c>
      <c r="B11" s="106"/>
      <c r="C11" s="106"/>
      <c r="D11" s="106"/>
      <c r="E11" s="106"/>
      <c r="F11" s="3"/>
      <c r="G11" s="3">
        <f>SUM(G9:G10)</f>
        <v>0</v>
      </c>
      <c r="H11" s="3"/>
      <c r="I11" s="5"/>
      <c r="J11" s="3">
        <f>SUM(J9:J10)</f>
        <v>0</v>
      </c>
    </row>
    <row r="14" spans="1:11" ht="15" customHeight="1" x14ac:dyDescent="0.25">
      <c r="B14" s="109" t="s">
        <v>26</v>
      </c>
      <c r="C14" s="109"/>
      <c r="D14" s="109"/>
      <c r="E14" s="109"/>
      <c r="F14" s="109"/>
      <c r="G14" s="109"/>
      <c r="H14" s="109"/>
      <c r="I14" s="109"/>
    </row>
  </sheetData>
  <mergeCells count="3">
    <mergeCell ref="B3:H3"/>
    <mergeCell ref="A11:E11"/>
    <mergeCell ref="B14:I14"/>
  </mergeCells>
  <phoneticPr fontId="12" type="noConversion"/>
  <pageMargins left="0.23611111111111099" right="0.23611111111111099" top="0.74791666666666701" bottom="0.74791666666666701" header="0.51180555555555496" footer="0.51180555555555496"/>
  <pageSetup paperSize="9" firstPageNumber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"/>
  <sheetViews>
    <sheetView topLeftCell="A7" zoomScaleNormal="100" workbookViewId="0">
      <selection activeCell="I7" sqref="I7"/>
    </sheetView>
  </sheetViews>
  <sheetFormatPr defaultRowHeight="14.25" x14ac:dyDescent="0.2"/>
  <cols>
    <col min="1" max="1" width="7.75" style="39"/>
    <col min="2" max="2" width="44.5" customWidth="1"/>
    <col min="3" max="3" width="10.75"/>
    <col min="4" max="4" width="10.25" style="39"/>
    <col min="5" max="5" width="7.75" style="39" customWidth="1"/>
    <col min="6" max="6" width="9.5" style="39"/>
    <col min="7" max="7" width="10.5" style="39"/>
    <col min="8" max="8" width="11.875" style="39"/>
    <col min="9" max="9" width="8.25" style="39" customWidth="1"/>
    <col min="10" max="10" width="10.125" style="39" customWidth="1"/>
    <col min="11" max="14" width="0" hidden="1"/>
    <col min="1024" max="1025" width="12.875"/>
  </cols>
  <sheetData>
    <row r="1" spans="1:14" x14ac:dyDescent="0.2">
      <c r="A1"/>
      <c r="D1"/>
      <c r="E1"/>
      <c r="F1"/>
      <c r="G1"/>
      <c r="H1"/>
      <c r="I1" s="13" t="s">
        <v>27</v>
      </c>
      <c r="J1"/>
    </row>
    <row r="2" spans="1:14" ht="15" x14ac:dyDescent="0.2">
      <c r="A2" s="40"/>
      <c r="B2" s="15" t="s">
        <v>28</v>
      </c>
      <c r="C2" s="16"/>
      <c r="D2"/>
      <c r="E2"/>
      <c r="F2"/>
      <c r="G2"/>
      <c r="H2"/>
      <c r="I2"/>
      <c r="J2"/>
    </row>
    <row r="3" spans="1:14" ht="12.75" customHeight="1" x14ac:dyDescent="0.25">
      <c r="A3"/>
      <c r="B3" s="105" t="s">
        <v>29</v>
      </c>
      <c r="C3" s="105"/>
      <c r="D3" s="105"/>
      <c r="E3" s="105"/>
      <c r="F3" s="105"/>
      <c r="G3" s="105"/>
      <c r="H3" s="105"/>
      <c r="I3"/>
      <c r="J3"/>
    </row>
    <row r="4" spans="1:14" ht="12.75" customHeight="1" x14ac:dyDescent="0.25">
      <c r="A4"/>
      <c r="B4" s="8"/>
      <c r="C4" s="8"/>
      <c r="D4" s="8"/>
      <c r="E4" s="8"/>
      <c r="F4" s="8"/>
      <c r="G4" s="8"/>
      <c r="H4" s="8"/>
      <c r="I4"/>
      <c r="J4"/>
    </row>
    <row r="5" spans="1:14" ht="15" customHeight="1" x14ac:dyDescent="0.2">
      <c r="A5"/>
      <c r="B5" s="16" t="s">
        <v>30</v>
      </c>
      <c r="C5" s="16"/>
      <c r="D5" s="17"/>
      <c r="E5" s="18"/>
      <c r="F5" s="19"/>
      <c r="G5" s="19"/>
      <c r="H5" s="19"/>
      <c r="I5" s="17"/>
      <c r="J5" s="17"/>
    </row>
    <row r="6" spans="1:14" x14ac:dyDescent="0.2">
      <c r="A6"/>
      <c r="D6"/>
      <c r="E6"/>
      <c r="F6"/>
      <c r="G6"/>
      <c r="H6"/>
      <c r="I6"/>
      <c r="J6"/>
    </row>
    <row r="7" spans="1:14" s="44" customFormat="1" ht="108" x14ac:dyDescent="0.2">
      <c r="A7" s="20" t="s">
        <v>4</v>
      </c>
      <c r="B7" s="20" t="s">
        <v>5</v>
      </c>
      <c r="C7" s="41" t="s">
        <v>6</v>
      </c>
      <c r="D7" s="20" t="s">
        <v>7</v>
      </c>
      <c r="E7" s="42" t="s">
        <v>8</v>
      </c>
      <c r="F7" s="43" t="s">
        <v>9</v>
      </c>
      <c r="G7" s="43" t="s">
        <v>10</v>
      </c>
      <c r="H7" s="43" t="s">
        <v>11</v>
      </c>
      <c r="I7" s="20" t="s">
        <v>12</v>
      </c>
      <c r="J7" s="20" t="s">
        <v>13</v>
      </c>
    </row>
    <row r="8" spans="1:14" x14ac:dyDescent="0.2">
      <c r="A8" s="7">
        <v>1</v>
      </c>
      <c r="B8" s="26">
        <v>2</v>
      </c>
      <c r="C8" s="45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12</v>
      </c>
      <c r="L8" s="26">
        <v>13</v>
      </c>
      <c r="M8" s="26">
        <v>14</v>
      </c>
      <c r="N8" s="26">
        <v>15</v>
      </c>
    </row>
    <row r="9" spans="1:14" ht="132.75" customHeight="1" x14ac:dyDescent="0.2">
      <c r="A9" s="113" t="s">
        <v>63</v>
      </c>
      <c r="B9" s="114" t="s">
        <v>75</v>
      </c>
      <c r="C9" s="115"/>
      <c r="D9" s="116" t="s">
        <v>31</v>
      </c>
      <c r="E9" s="117">
        <v>200</v>
      </c>
      <c r="F9" s="111"/>
      <c r="G9" s="111">
        <f>E9*F9</f>
        <v>0</v>
      </c>
      <c r="H9" s="111">
        <f>F9*(1+I9)</f>
        <v>0</v>
      </c>
      <c r="I9" s="110"/>
      <c r="J9" s="111">
        <f>H9*E9</f>
        <v>0</v>
      </c>
      <c r="K9" s="26"/>
      <c r="L9" s="26"/>
      <c r="M9" s="26"/>
      <c r="N9" s="26"/>
    </row>
    <row r="10" spans="1:14" ht="77.650000000000006" hidden="1" customHeight="1" x14ac:dyDescent="0.2">
      <c r="A10" s="113"/>
      <c r="B10" s="114"/>
      <c r="C10" s="115"/>
      <c r="D10" s="116"/>
      <c r="E10" s="117"/>
      <c r="F10" s="111"/>
      <c r="G10" s="111"/>
      <c r="H10" s="111"/>
      <c r="I10" s="110"/>
      <c r="J10" s="111"/>
      <c r="K10" s="39"/>
      <c r="L10" s="39"/>
      <c r="M10" s="39"/>
      <c r="N10" s="39"/>
    </row>
    <row r="11" spans="1:14" ht="23.85" customHeight="1" x14ac:dyDescent="0.2">
      <c r="A11" s="106" t="s">
        <v>32</v>
      </c>
      <c r="B11" s="106"/>
      <c r="C11" s="106"/>
      <c r="D11" s="106"/>
      <c r="E11" s="106"/>
      <c r="F11" s="46"/>
      <c r="G11" s="46">
        <f>SUM(G9)</f>
        <v>0</v>
      </c>
      <c r="H11" s="46"/>
      <c r="I11" s="7"/>
      <c r="J11" s="46">
        <f>SUM(J9)</f>
        <v>0</v>
      </c>
    </row>
    <row r="12" spans="1:14" ht="42" customHeight="1" x14ac:dyDescent="0.2">
      <c r="B12" s="112" t="s">
        <v>26</v>
      </c>
      <c r="C12" s="112"/>
      <c r="D12" s="112"/>
      <c r="E12" s="112"/>
      <c r="F12" s="112"/>
      <c r="G12" s="112"/>
      <c r="H12" s="112"/>
      <c r="I12" s="112"/>
    </row>
  </sheetData>
  <mergeCells count="13">
    <mergeCell ref="I9:I10"/>
    <mergeCell ref="J9:J10"/>
    <mergeCell ref="A11:E11"/>
    <mergeCell ref="B12:I12"/>
    <mergeCell ref="B3:H3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23611111111111099" right="0.23611111111111099" top="0.74791666666666701" bottom="0.74791666666666701" header="0.51180555555555496" footer="0.51180555555555496"/>
  <pageSetup paperSize="9" firstPageNumber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"/>
  <sheetViews>
    <sheetView zoomScaleNormal="100" workbookViewId="0">
      <selection activeCell="B9" sqref="B9"/>
    </sheetView>
  </sheetViews>
  <sheetFormatPr defaultRowHeight="14.25" x14ac:dyDescent="0.2"/>
  <cols>
    <col min="1" max="1" width="5"/>
    <col min="2" max="2" width="53.375" customWidth="1"/>
    <col min="3" max="3" width="9.375"/>
    <col min="4" max="4" width="6.75"/>
    <col min="5" max="5" width="6.125"/>
    <col min="6" max="6" width="8"/>
    <col min="7" max="7" width="10"/>
    <col min="8" max="8" width="10.75"/>
    <col min="9" max="9" width="7.375" customWidth="1"/>
    <col min="10" max="10" width="8.75" customWidth="1"/>
    <col min="11" max="1023" width="12.375"/>
    <col min="1024" max="1025" width="12.875"/>
  </cols>
  <sheetData>
    <row r="1" spans="1:10" x14ac:dyDescent="0.2">
      <c r="A1" s="47"/>
      <c r="D1" s="47"/>
      <c r="E1" s="48"/>
      <c r="F1" s="49"/>
      <c r="G1" s="49"/>
      <c r="H1" s="49"/>
      <c r="I1" s="50" t="s">
        <v>0</v>
      </c>
      <c r="J1" s="47"/>
    </row>
    <row r="2" spans="1:10" x14ac:dyDescent="0.2">
      <c r="A2" s="51"/>
      <c r="B2" s="52" t="s">
        <v>33</v>
      </c>
      <c r="D2" s="47"/>
      <c r="E2" s="48"/>
      <c r="F2" s="49"/>
      <c r="G2" s="49"/>
      <c r="H2" s="49"/>
      <c r="I2" s="47"/>
      <c r="J2" s="47"/>
    </row>
    <row r="3" spans="1:10" ht="15.6" customHeight="1" x14ac:dyDescent="0.2">
      <c r="A3" s="47"/>
      <c r="B3" s="118" t="s">
        <v>2</v>
      </c>
      <c r="C3" s="118"/>
      <c r="D3" s="118"/>
      <c r="E3" s="118"/>
      <c r="F3" s="118"/>
      <c r="G3" s="118"/>
      <c r="H3" s="118"/>
      <c r="I3" s="47"/>
      <c r="J3" s="47"/>
    </row>
    <row r="4" spans="1:10" ht="7.5" customHeight="1" x14ac:dyDescent="0.2">
      <c r="A4" s="47"/>
      <c r="B4" s="1"/>
      <c r="C4" s="1"/>
      <c r="D4" s="1"/>
      <c r="E4" s="1"/>
      <c r="F4" s="1"/>
      <c r="G4" s="1"/>
      <c r="H4" s="1"/>
      <c r="I4" s="47"/>
      <c r="J4" s="47"/>
    </row>
    <row r="5" spans="1:10" x14ac:dyDescent="0.2">
      <c r="A5" s="47"/>
      <c r="B5" s="53" t="s">
        <v>34</v>
      </c>
      <c r="C5" s="53"/>
      <c r="D5" s="47"/>
      <c r="E5" s="48"/>
      <c r="F5" s="49"/>
      <c r="G5" s="49"/>
      <c r="H5" s="49"/>
      <c r="I5" s="47"/>
      <c r="J5" s="47"/>
    </row>
    <row r="6" spans="1:10" ht="9" customHeight="1" x14ac:dyDescent="0.2">
      <c r="A6" s="47"/>
      <c r="D6" s="47"/>
      <c r="E6" s="48"/>
      <c r="F6" s="49"/>
      <c r="G6" s="54"/>
      <c r="H6" s="54"/>
      <c r="I6" s="47"/>
      <c r="J6" s="55"/>
    </row>
    <row r="7" spans="1:10" ht="90" customHeight="1" x14ac:dyDescent="0.2">
      <c r="A7" s="56" t="s">
        <v>4</v>
      </c>
      <c r="B7" s="21" t="s">
        <v>5</v>
      </c>
      <c r="C7" s="57" t="s">
        <v>6</v>
      </c>
      <c r="D7" s="21" t="s">
        <v>7</v>
      </c>
      <c r="E7" s="22" t="s">
        <v>8</v>
      </c>
      <c r="F7" s="23" t="s">
        <v>9</v>
      </c>
      <c r="G7" s="23" t="s">
        <v>35</v>
      </c>
      <c r="H7" s="23" t="s">
        <v>36</v>
      </c>
      <c r="I7" s="21" t="s">
        <v>12</v>
      </c>
      <c r="J7" s="21" t="s">
        <v>37</v>
      </c>
    </row>
    <row r="8" spans="1:10" x14ac:dyDescent="0.2">
      <c r="A8" s="58">
        <v>1</v>
      </c>
      <c r="B8" s="24">
        <v>2</v>
      </c>
      <c r="C8" s="58">
        <v>3</v>
      </c>
      <c r="D8" s="24">
        <v>4</v>
      </c>
      <c r="E8" s="58">
        <v>5</v>
      </c>
      <c r="F8" s="24">
        <v>6</v>
      </c>
      <c r="G8" s="58">
        <v>7</v>
      </c>
      <c r="H8" s="24">
        <v>8</v>
      </c>
      <c r="I8" s="58">
        <v>9</v>
      </c>
      <c r="J8" s="24">
        <v>10</v>
      </c>
    </row>
    <row r="9" spans="1:10" ht="138" customHeight="1" x14ac:dyDescent="0.2">
      <c r="A9" s="58" t="s">
        <v>63</v>
      </c>
      <c r="B9" s="102" t="s">
        <v>76</v>
      </c>
      <c r="C9" s="56"/>
      <c r="D9" s="59" t="s">
        <v>38</v>
      </c>
      <c r="E9" s="59">
        <v>2</v>
      </c>
      <c r="F9" s="60"/>
      <c r="G9" s="60">
        <f>E9*F9</f>
        <v>0</v>
      </c>
      <c r="H9" s="60">
        <f>F9*(1+I9)</f>
        <v>0</v>
      </c>
      <c r="I9" s="61"/>
      <c r="J9" s="60">
        <f>H9*E9</f>
        <v>0</v>
      </c>
    </row>
    <row r="10" spans="1:10" ht="21.75" customHeight="1" x14ac:dyDescent="0.2">
      <c r="A10" s="119" t="s">
        <v>39</v>
      </c>
      <c r="B10" s="119"/>
      <c r="C10" s="119"/>
      <c r="D10" s="119"/>
      <c r="E10" s="119"/>
      <c r="F10" s="60"/>
      <c r="G10" s="60">
        <f>SUM(G9:G9)</f>
        <v>0</v>
      </c>
      <c r="H10" s="60"/>
      <c r="I10" s="58"/>
      <c r="J10" s="60">
        <f>SUM(J9:J9)</f>
        <v>0</v>
      </c>
    </row>
    <row r="11" spans="1:10" ht="15" customHeight="1" x14ac:dyDescent="0.25">
      <c r="B11" s="107" t="s">
        <v>26</v>
      </c>
      <c r="C11" s="107"/>
      <c r="D11" s="107"/>
      <c r="E11" s="107"/>
      <c r="F11" s="107"/>
      <c r="G11" s="107"/>
      <c r="H11" s="107"/>
      <c r="I11" s="107"/>
    </row>
  </sheetData>
  <mergeCells count="3">
    <mergeCell ref="B3:H3"/>
    <mergeCell ref="A10:E10"/>
    <mergeCell ref="B11:I11"/>
  </mergeCells>
  <pageMargins left="0.23611111111111099" right="0.23611111111111099" top="0.74791666666666701" bottom="0.74791666666666701" header="0.51180555555555496" footer="0.51180555555555496"/>
  <pageSetup paperSize="9" firstPageNumber="0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"/>
  <sheetViews>
    <sheetView topLeftCell="A9" zoomScaleNormal="100" workbookViewId="0">
      <selection activeCell="B8" sqref="B8"/>
    </sheetView>
  </sheetViews>
  <sheetFormatPr defaultRowHeight="14.25" x14ac:dyDescent="0.2"/>
  <cols>
    <col min="1" max="1" width="4.375"/>
    <col min="2" max="2" width="39.625"/>
    <col min="3" max="3" width="10.25" customWidth="1"/>
    <col min="4" max="4" width="9.625"/>
    <col min="5" max="5" width="8"/>
    <col min="6" max="6" width="8.875"/>
    <col min="7" max="7" width="10.75"/>
    <col min="8" max="8" width="15"/>
    <col min="9" max="9" width="8.25"/>
    <col min="10" max="10" width="13.5"/>
    <col min="11" max="1023" width="12.375"/>
    <col min="1024" max="1025" width="12.875"/>
  </cols>
  <sheetData>
    <row r="1" spans="1:10" x14ac:dyDescent="0.2">
      <c r="A1" s="47"/>
      <c r="D1" s="47"/>
      <c r="E1" s="48"/>
      <c r="F1" s="49"/>
      <c r="G1" s="49"/>
      <c r="H1" s="49"/>
      <c r="I1" s="50" t="s">
        <v>40</v>
      </c>
      <c r="J1" s="47"/>
    </row>
    <row r="2" spans="1:10" x14ac:dyDescent="0.2">
      <c r="A2" s="51"/>
      <c r="B2" s="52" t="s">
        <v>41</v>
      </c>
      <c r="D2" s="47"/>
      <c r="E2" s="48"/>
      <c r="F2" s="49"/>
      <c r="G2" s="49"/>
      <c r="H2" s="49"/>
      <c r="I2" s="47"/>
      <c r="J2" s="47"/>
    </row>
    <row r="3" spans="1:10" x14ac:dyDescent="0.2">
      <c r="A3" s="47"/>
      <c r="B3" s="118" t="s">
        <v>2</v>
      </c>
      <c r="C3" s="118"/>
      <c r="D3" s="118"/>
      <c r="E3" s="118"/>
      <c r="F3" s="118"/>
      <c r="G3" s="118"/>
      <c r="H3" s="118"/>
      <c r="I3" s="47"/>
      <c r="J3" s="47"/>
    </row>
    <row r="4" spans="1:10" x14ac:dyDescent="0.2">
      <c r="A4" s="47"/>
      <c r="B4" s="1"/>
      <c r="C4" s="1"/>
      <c r="D4" s="1"/>
      <c r="E4" s="1"/>
      <c r="F4" s="1"/>
      <c r="G4" s="1"/>
      <c r="H4" s="1"/>
      <c r="I4" s="47"/>
      <c r="J4" s="47"/>
    </row>
    <row r="5" spans="1:10" x14ac:dyDescent="0.2">
      <c r="A5" s="47"/>
      <c r="B5" s="53" t="s">
        <v>42</v>
      </c>
      <c r="C5" s="53"/>
      <c r="D5" s="47"/>
      <c r="E5" s="48"/>
      <c r="F5" s="49"/>
      <c r="G5" s="49"/>
      <c r="H5" s="49"/>
      <c r="I5" s="47"/>
      <c r="J5" s="47"/>
    </row>
    <row r="6" spans="1:10" ht="101.25" x14ac:dyDescent="0.2">
      <c r="A6" s="21" t="s">
        <v>4</v>
      </c>
      <c r="B6" s="21" t="s">
        <v>5</v>
      </c>
      <c r="C6" s="21" t="s">
        <v>6</v>
      </c>
      <c r="D6" s="21" t="s">
        <v>7</v>
      </c>
      <c r="E6" s="22" t="s">
        <v>8</v>
      </c>
      <c r="F6" s="23" t="s">
        <v>9</v>
      </c>
      <c r="G6" s="23" t="s">
        <v>10</v>
      </c>
      <c r="H6" s="23" t="s">
        <v>43</v>
      </c>
      <c r="I6" s="21" t="s">
        <v>12</v>
      </c>
      <c r="J6" s="21" t="s">
        <v>13</v>
      </c>
    </row>
    <row r="7" spans="1:10" x14ac:dyDescent="0.2">
      <c r="A7" s="58">
        <v>1</v>
      </c>
      <c r="B7" s="24">
        <v>2</v>
      </c>
      <c r="C7" s="58">
        <v>3</v>
      </c>
      <c r="D7" s="24">
        <v>4</v>
      </c>
      <c r="E7" s="58">
        <v>5</v>
      </c>
      <c r="F7" s="24">
        <v>6</v>
      </c>
      <c r="G7" s="58">
        <v>7</v>
      </c>
      <c r="H7" s="24">
        <v>8</v>
      </c>
      <c r="I7" s="58">
        <v>9</v>
      </c>
      <c r="J7" s="24">
        <v>10</v>
      </c>
    </row>
    <row r="8" spans="1:10" ht="82.15" customHeight="1" x14ac:dyDescent="0.2">
      <c r="A8" s="58" t="s">
        <v>63</v>
      </c>
      <c r="B8" s="36" t="s">
        <v>77</v>
      </c>
      <c r="C8" s="56"/>
      <c r="D8" s="62" t="s">
        <v>44</v>
      </c>
      <c r="E8" s="63">
        <v>300</v>
      </c>
      <c r="F8" s="60"/>
      <c r="G8" s="60">
        <f>E8*F8</f>
        <v>0</v>
      </c>
      <c r="H8" s="60">
        <f>F8*(1+I8)</f>
        <v>0</v>
      </c>
      <c r="I8" s="61"/>
      <c r="J8" s="60">
        <f>H8*E8</f>
        <v>0</v>
      </c>
    </row>
    <row r="9" spans="1:10" ht="99" customHeight="1" x14ac:dyDescent="0.2">
      <c r="A9" s="58" t="s">
        <v>64</v>
      </c>
      <c r="B9" s="36" t="s">
        <v>78</v>
      </c>
      <c r="C9" s="56"/>
      <c r="D9" s="58" t="s">
        <v>45</v>
      </c>
      <c r="E9" s="63">
        <v>200</v>
      </c>
      <c r="F9" s="60"/>
      <c r="G9" s="60">
        <f>E9*F9</f>
        <v>0</v>
      </c>
      <c r="H9" s="60">
        <f>F9*(1+I9)</f>
        <v>0</v>
      </c>
      <c r="I9" s="61"/>
      <c r="J9" s="60">
        <f>H9*E9</f>
        <v>0</v>
      </c>
    </row>
    <row r="10" spans="1:10" ht="70.150000000000006" customHeight="1" x14ac:dyDescent="0.2">
      <c r="A10" s="58" t="s">
        <v>65</v>
      </c>
      <c r="B10" s="36" t="s">
        <v>46</v>
      </c>
      <c r="C10" s="56"/>
      <c r="D10" s="58" t="s">
        <v>47</v>
      </c>
      <c r="E10" s="63">
        <v>50</v>
      </c>
      <c r="F10" s="60"/>
      <c r="G10" s="60">
        <f>E10*F10</f>
        <v>0</v>
      </c>
      <c r="H10" s="60">
        <f>F10*(1+I10)</f>
        <v>0</v>
      </c>
      <c r="I10" s="61"/>
      <c r="J10" s="60">
        <f>H10*E10</f>
        <v>0</v>
      </c>
    </row>
    <row r="11" spans="1:10" ht="82.15" customHeight="1" x14ac:dyDescent="0.2">
      <c r="A11" s="58" t="s">
        <v>66</v>
      </c>
      <c r="B11" s="36" t="s">
        <v>79</v>
      </c>
      <c r="C11" s="56"/>
      <c r="D11" s="62" t="s">
        <v>48</v>
      </c>
      <c r="E11" s="63">
        <v>400</v>
      </c>
      <c r="F11" s="60"/>
      <c r="G11" s="60">
        <f>E11*F11</f>
        <v>0</v>
      </c>
      <c r="H11" s="60">
        <f>F11*(1+I11)</f>
        <v>0</v>
      </c>
      <c r="I11" s="61"/>
      <c r="J11" s="60">
        <f>H11*E11</f>
        <v>0</v>
      </c>
    </row>
    <row r="12" spans="1:10" ht="18.75" customHeight="1" x14ac:dyDescent="0.2">
      <c r="A12" s="119" t="s">
        <v>49</v>
      </c>
      <c r="B12" s="119"/>
      <c r="C12" s="119"/>
      <c r="D12" s="119"/>
      <c r="E12" s="119"/>
      <c r="F12" s="60"/>
      <c r="G12" s="60">
        <f>SUM(G8:G11)</f>
        <v>0</v>
      </c>
      <c r="H12" s="60"/>
      <c r="I12" s="58"/>
      <c r="J12" s="60">
        <f>SUM(J8:J11)</f>
        <v>0</v>
      </c>
    </row>
    <row r="14" spans="1:10" ht="15" customHeight="1" x14ac:dyDescent="0.25">
      <c r="B14" s="109" t="s">
        <v>26</v>
      </c>
      <c r="C14" s="109"/>
      <c r="D14" s="109"/>
      <c r="E14" s="109"/>
      <c r="F14" s="109"/>
      <c r="G14" s="109"/>
      <c r="H14" s="109"/>
      <c r="I14" s="109"/>
      <c r="J14" s="109"/>
    </row>
  </sheetData>
  <mergeCells count="3">
    <mergeCell ref="B3:H3"/>
    <mergeCell ref="A12:E12"/>
    <mergeCell ref="B14:J14"/>
  </mergeCells>
  <phoneticPr fontId="12" type="noConversion"/>
  <pageMargins left="0.23611111111111099" right="0.23611111111111099" top="0.74791666666666701" bottom="0.74791666666666701" header="0.51180555555555496" footer="0.51180555555555496"/>
  <pageSetup paperSize="9" firstPageNumber="0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"/>
  <sheetViews>
    <sheetView topLeftCell="A8" zoomScaleNormal="100" workbookViewId="0">
      <selection activeCell="B10" sqref="B10"/>
    </sheetView>
  </sheetViews>
  <sheetFormatPr defaultRowHeight="14.25" x14ac:dyDescent="0.2"/>
  <cols>
    <col min="1" max="1" width="5"/>
    <col min="2" max="2" width="44.625"/>
    <col min="3" max="3" width="9.875"/>
    <col min="4" max="4" width="9.75"/>
    <col min="5" max="5" width="7.25"/>
    <col min="6" max="6" width="10.125"/>
    <col min="7" max="7" width="10"/>
    <col min="8" max="8" width="12.375"/>
    <col min="9" max="9" width="10.75"/>
    <col min="10" max="10" width="11.5"/>
    <col min="1024" max="1025" width="12.875"/>
  </cols>
  <sheetData>
    <row r="1" spans="1:10" ht="11.1" customHeight="1" x14ac:dyDescent="0.2">
      <c r="A1" s="10"/>
      <c r="D1" s="10"/>
      <c r="E1" s="11"/>
      <c r="F1" s="12"/>
      <c r="G1" s="12"/>
      <c r="H1" s="12"/>
      <c r="I1" s="13" t="s">
        <v>0</v>
      </c>
      <c r="J1" s="10"/>
    </row>
    <row r="2" spans="1:10" ht="13.35" customHeight="1" x14ac:dyDescent="0.2">
      <c r="A2" s="14"/>
      <c r="B2" s="15" t="s">
        <v>50</v>
      </c>
      <c r="C2" s="16"/>
      <c r="D2" s="10"/>
      <c r="E2" s="11"/>
      <c r="F2" s="12"/>
      <c r="G2" s="12"/>
      <c r="H2" s="12"/>
      <c r="I2" s="10"/>
      <c r="J2" s="10"/>
    </row>
    <row r="3" spans="1:10" ht="17.100000000000001" customHeight="1" x14ac:dyDescent="0.25">
      <c r="A3" s="10"/>
      <c r="B3" s="105" t="s">
        <v>2</v>
      </c>
      <c r="C3" s="105"/>
      <c r="D3" s="105"/>
      <c r="E3" s="105"/>
      <c r="F3" s="105"/>
      <c r="G3" s="105"/>
      <c r="H3" s="105"/>
      <c r="I3" s="10"/>
      <c r="J3" s="10"/>
    </row>
    <row r="4" spans="1:10" ht="6.75" customHeight="1" x14ac:dyDescent="0.25">
      <c r="A4" s="10"/>
      <c r="B4" s="8"/>
      <c r="C4" s="8"/>
      <c r="D4" s="8"/>
      <c r="E4" s="8"/>
      <c r="F4" s="8"/>
      <c r="G4" s="8"/>
      <c r="H4" s="8"/>
      <c r="I4" s="10"/>
      <c r="J4" s="10"/>
    </row>
    <row r="5" spans="1:10" ht="14.25" customHeight="1" x14ac:dyDescent="0.2">
      <c r="A5" s="10"/>
      <c r="B5" s="16" t="s">
        <v>51</v>
      </c>
      <c r="C5" s="16"/>
      <c r="D5" s="17"/>
      <c r="E5" s="18"/>
      <c r="F5" s="19"/>
      <c r="G5" s="19"/>
      <c r="H5" s="19"/>
      <c r="I5" s="17"/>
      <c r="J5" s="17"/>
    </row>
    <row r="6" spans="1:10" x14ac:dyDescent="0.2">
      <c r="A6" s="10"/>
      <c r="D6" s="10"/>
      <c r="E6" s="11"/>
      <c r="F6" s="12"/>
      <c r="G6" s="12"/>
      <c r="H6" s="12"/>
      <c r="I6" s="10"/>
      <c r="J6" s="10"/>
    </row>
    <row r="7" spans="1:10" ht="81" x14ac:dyDescent="0.2">
      <c r="A7" s="41" t="s">
        <v>4</v>
      </c>
      <c r="B7" s="41" t="s">
        <v>5</v>
      </c>
      <c r="C7" s="64" t="s">
        <v>6</v>
      </c>
      <c r="D7" s="41" t="s">
        <v>7</v>
      </c>
      <c r="E7" s="65" t="s">
        <v>8</v>
      </c>
      <c r="F7" s="66" t="s">
        <v>9</v>
      </c>
      <c r="G7" s="66" t="s">
        <v>10</v>
      </c>
      <c r="H7" s="66" t="s">
        <v>11</v>
      </c>
      <c r="I7" s="41" t="s">
        <v>12</v>
      </c>
      <c r="J7" s="41" t="s">
        <v>13</v>
      </c>
    </row>
    <row r="8" spans="1:10" x14ac:dyDescent="0.2">
      <c r="A8" s="7">
        <v>1</v>
      </c>
      <c r="B8" s="24">
        <v>2</v>
      </c>
      <c r="C8" s="25">
        <v>3</v>
      </c>
      <c r="D8" s="26">
        <v>4</v>
      </c>
      <c r="E8" s="7">
        <v>5</v>
      </c>
      <c r="F8" s="26">
        <v>6</v>
      </c>
      <c r="G8" s="7">
        <v>7</v>
      </c>
      <c r="H8" s="26">
        <v>8</v>
      </c>
      <c r="I8" s="7">
        <v>9</v>
      </c>
      <c r="J8" s="7">
        <v>10</v>
      </c>
    </row>
    <row r="9" spans="1:10" ht="95.45" customHeight="1" x14ac:dyDescent="0.2">
      <c r="A9" s="7" t="s">
        <v>63</v>
      </c>
      <c r="B9" s="67" t="s">
        <v>80</v>
      </c>
      <c r="C9" s="6"/>
      <c r="D9" s="68" t="s">
        <v>52</v>
      </c>
      <c r="E9" s="69">
        <v>200</v>
      </c>
      <c r="F9" s="3"/>
      <c r="G9" s="46">
        <f>E9*F9</f>
        <v>0</v>
      </c>
      <c r="H9" s="46">
        <f>F9*(1+I9)</f>
        <v>0</v>
      </c>
      <c r="I9" s="70"/>
      <c r="J9" s="46">
        <f>H9*E9</f>
        <v>0</v>
      </c>
    </row>
    <row r="10" spans="1:10" ht="140.25" customHeight="1" x14ac:dyDescent="0.2">
      <c r="A10" s="7" t="s">
        <v>64</v>
      </c>
      <c r="B10" s="67" t="s">
        <v>81</v>
      </c>
      <c r="C10" s="6"/>
      <c r="D10" s="68" t="s">
        <v>53</v>
      </c>
      <c r="E10" s="69">
        <v>400</v>
      </c>
      <c r="F10" s="46"/>
      <c r="G10" s="46">
        <f>E10*F10</f>
        <v>0</v>
      </c>
      <c r="H10" s="46">
        <f>F10*(1+I10)</f>
        <v>0</v>
      </c>
      <c r="I10" s="70"/>
      <c r="J10" s="46">
        <f>H10*E10</f>
        <v>0</v>
      </c>
    </row>
    <row r="11" spans="1:10" ht="24.75" customHeight="1" x14ac:dyDescent="0.2">
      <c r="A11" s="106" t="s">
        <v>54</v>
      </c>
      <c r="B11" s="106"/>
      <c r="C11" s="106"/>
      <c r="D11" s="106"/>
      <c r="E11" s="106"/>
      <c r="F11" s="46"/>
      <c r="G11" s="46">
        <f>SUM(G9:G10)</f>
        <v>0</v>
      </c>
      <c r="H11" s="46"/>
      <c r="I11" s="71"/>
      <c r="J11" s="9">
        <f>SUM(J9:J10)</f>
        <v>0</v>
      </c>
    </row>
    <row r="12" spans="1:10" ht="12.2" customHeight="1" x14ac:dyDescent="0.2"/>
    <row r="13" spans="1:10" ht="15" customHeight="1" x14ac:dyDescent="0.25">
      <c r="B13" s="109" t="s">
        <v>26</v>
      </c>
      <c r="C13" s="109"/>
      <c r="D13" s="109"/>
      <c r="E13" s="109"/>
      <c r="F13" s="109"/>
      <c r="G13" s="109"/>
      <c r="H13" s="109"/>
    </row>
    <row r="14" spans="1:10" ht="6.75" customHeight="1" x14ac:dyDescent="0.2"/>
  </sheetData>
  <mergeCells count="3">
    <mergeCell ref="B3:H3"/>
    <mergeCell ref="A11:E11"/>
    <mergeCell ref="B13:H13"/>
  </mergeCells>
  <phoneticPr fontId="12" type="noConversion"/>
  <pageMargins left="0.23611111111111099" right="0.23611111111111099" top="0.74791666666666701" bottom="0.74791666666666701" header="0.51180555555555496" footer="0.51180555555555496"/>
  <pageSetup paperSize="9" firstPageNumber="0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"/>
  <sheetViews>
    <sheetView tabSelected="1" zoomScaleNormal="100" workbookViewId="0">
      <selection activeCell="M6" sqref="M6"/>
    </sheetView>
  </sheetViews>
  <sheetFormatPr defaultRowHeight="14.25" x14ac:dyDescent="0.2"/>
  <cols>
    <col min="1" max="1" width="4"/>
    <col min="2" max="2" width="42.125"/>
    <col min="3" max="3" width="11.25"/>
    <col min="5" max="5" width="7.875"/>
    <col min="6" max="6" width="10.75"/>
    <col min="7" max="7" width="10.125"/>
    <col min="8" max="8" width="11.625"/>
    <col min="9" max="9" width="9.75"/>
    <col min="10" max="10" width="7.125"/>
    <col min="11" max="1025" width="12.875"/>
  </cols>
  <sheetData>
    <row r="1" spans="1:11" x14ac:dyDescent="0.2">
      <c r="A1" s="51"/>
      <c r="B1" s="52" t="s">
        <v>55</v>
      </c>
      <c r="D1" s="47"/>
      <c r="E1" s="48"/>
      <c r="F1" s="49"/>
      <c r="G1" s="49"/>
      <c r="H1" s="123" t="s">
        <v>0</v>
      </c>
      <c r="I1" s="123"/>
      <c r="J1" s="123"/>
    </row>
    <row r="2" spans="1:11" x14ac:dyDescent="0.2">
      <c r="A2" s="47"/>
      <c r="B2" s="118" t="s">
        <v>2</v>
      </c>
      <c r="C2" s="118"/>
      <c r="D2" s="118"/>
      <c r="E2" s="118"/>
      <c r="F2" s="118"/>
      <c r="G2" s="118"/>
      <c r="H2" s="118"/>
      <c r="I2" s="47"/>
      <c r="J2" s="47"/>
    </row>
    <row r="3" spans="1:11" x14ac:dyDescent="0.2">
      <c r="A3" s="47"/>
      <c r="B3" s="1"/>
      <c r="C3" s="1"/>
      <c r="D3" s="1"/>
      <c r="E3" s="1"/>
      <c r="F3" s="1"/>
      <c r="G3" s="1"/>
      <c r="H3" s="1"/>
      <c r="I3" s="47"/>
      <c r="J3" s="47"/>
    </row>
    <row r="4" spans="1:11" x14ac:dyDescent="0.2">
      <c r="A4" s="47"/>
      <c r="B4" s="53" t="s">
        <v>56</v>
      </c>
      <c r="C4" s="53"/>
      <c r="D4" s="47"/>
      <c r="E4" s="48"/>
      <c r="F4" s="49"/>
      <c r="G4" s="49"/>
      <c r="H4" s="49"/>
      <c r="I4" s="47"/>
      <c r="J4" s="47"/>
    </row>
    <row r="5" spans="1:11" x14ac:dyDescent="0.2">
      <c r="A5" s="47"/>
      <c r="D5" s="47"/>
      <c r="E5" s="48"/>
      <c r="F5" s="49"/>
      <c r="G5" s="49"/>
      <c r="H5" s="49"/>
      <c r="I5" s="47"/>
      <c r="J5" s="47"/>
    </row>
    <row r="6" spans="1:11" ht="45" x14ac:dyDescent="0.2">
      <c r="A6" s="83" t="s">
        <v>4</v>
      </c>
      <c r="B6" s="83" t="s">
        <v>5</v>
      </c>
      <c r="C6" s="84" t="s">
        <v>6</v>
      </c>
      <c r="D6" s="83" t="s">
        <v>7</v>
      </c>
      <c r="E6" s="85" t="s">
        <v>8</v>
      </c>
      <c r="F6" s="86" t="s">
        <v>9</v>
      </c>
      <c r="G6" s="86" t="s">
        <v>10</v>
      </c>
      <c r="H6" s="86" t="s">
        <v>11</v>
      </c>
      <c r="I6" s="83" t="s">
        <v>57</v>
      </c>
      <c r="J6" s="83" t="s">
        <v>13</v>
      </c>
    </row>
    <row r="7" spans="1:11" x14ac:dyDescent="0.2">
      <c r="A7" s="76">
        <v>1</v>
      </c>
      <c r="B7" s="87">
        <v>2</v>
      </c>
      <c r="C7" s="76">
        <v>3</v>
      </c>
      <c r="D7" s="87">
        <v>4</v>
      </c>
      <c r="E7" s="76">
        <v>5</v>
      </c>
      <c r="F7" s="87">
        <v>6</v>
      </c>
      <c r="G7" s="76">
        <v>7</v>
      </c>
      <c r="H7" s="87">
        <v>8</v>
      </c>
      <c r="I7" s="76">
        <v>9</v>
      </c>
      <c r="J7" s="87">
        <v>10</v>
      </c>
    </row>
    <row r="8" spans="1:11" ht="114" customHeight="1" x14ac:dyDescent="0.2">
      <c r="A8" s="76" t="s">
        <v>63</v>
      </c>
      <c r="B8" s="103" t="s">
        <v>83</v>
      </c>
      <c r="C8" s="77"/>
      <c r="D8" s="78" t="s">
        <v>58</v>
      </c>
      <c r="E8" s="79">
        <v>20</v>
      </c>
      <c r="F8" s="80"/>
      <c r="G8" s="80">
        <f>E8*F8</f>
        <v>0</v>
      </c>
      <c r="H8" s="80">
        <f>F8*(1+I8)</f>
        <v>0</v>
      </c>
      <c r="I8" s="81"/>
      <c r="J8" s="80">
        <f>H8*E8</f>
        <v>0</v>
      </c>
      <c r="K8" s="39"/>
    </row>
    <row r="9" spans="1:11" ht="130.5" customHeight="1" x14ac:dyDescent="0.2">
      <c r="A9" s="76" t="s">
        <v>64</v>
      </c>
      <c r="B9" s="104" t="s">
        <v>82</v>
      </c>
      <c r="C9" s="77"/>
      <c r="D9" s="78" t="s">
        <v>58</v>
      </c>
      <c r="E9" s="82">
        <v>10</v>
      </c>
      <c r="F9" s="80"/>
      <c r="G9" s="80">
        <f>E9*F9</f>
        <v>0</v>
      </c>
      <c r="H9" s="80">
        <f>F9*(1+I9)</f>
        <v>0</v>
      </c>
      <c r="I9" s="81"/>
      <c r="J9" s="80">
        <f>H9*E9</f>
        <v>0</v>
      </c>
    </row>
    <row r="10" spans="1:11" ht="33.75" customHeight="1" x14ac:dyDescent="0.2">
      <c r="A10" s="120" t="s">
        <v>59</v>
      </c>
      <c r="B10" s="120"/>
      <c r="C10" s="120"/>
      <c r="D10" s="120"/>
      <c r="E10" s="120"/>
      <c r="F10" s="74"/>
      <c r="G10" s="74">
        <f>SUM(G8:G9)</f>
        <v>0</v>
      </c>
      <c r="H10" s="74"/>
      <c r="I10" s="75"/>
      <c r="J10" s="74">
        <f>SUM(J8:J9)</f>
        <v>0</v>
      </c>
    </row>
    <row r="12" spans="1:11" ht="15" customHeight="1" x14ac:dyDescent="0.25">
      <c r="B12" s="122" t="s">
        <v>26</v>
      </c>
      <c r="C12" s="122"/>
      <c r="D12" s="122"/>
      <c r="E12" s="122"/>
      <c r="F12" s="122"/>
      <c r="G12" s="122"/>
      <c r="H12" s="122"/>
      <c r="I12" s="122"/>
      <c r="J12" s="122"/>
    </row>
  </sheetData>
  <mergeCells count="4">
    <mergeCell ref="B12:J12"/>
    <mergeCell ref="B2:H2"/>
    <mergeCell ref="A10:E10"/>
    <mergeCell ref="H1:J1"/>
  </mergeCells>
  <phoneticPr fontId="12" type="noConversion"/>
  <pageMargins left="0.23611111111111099" right="0.23611111111111099" top="0.74791666666666701" bottom="0.74791666666666701" header="0.51180555555555496" footer="0.51180555555555496"/>
  <pageSetup paperSize="9" firstPageNumber="0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topLeftCell="A11" zoomScaleNormal="100" workbookViewId="0">
      <selection activeCell="B9" sqref="B9"/>
    </sheetView>
  </sheetViews>
  <sheetFormatPr defaultRowHeight="14.25" x14ac:dyDescent="0.2"/>
  <cols>
    <col min="1" max="1" width="6.125"/>
    <col min="2" max="2" width="37.25"/>
    <col min="3" max="3" width="12.375"/>
    <col min="4" max="4" width="9.875"/>
    <col min="5" max="5" width="8.5"/>
    <col min="6" max="6" width="7.375"/>
    <col min="7" max="7" width="11.25"/>
    <col min="8" max="8" width="8.25"/>
    <col min="9" max="9" width="6.625"/>
    <col min="10" max="10" width="9.875"/>
    <col min="11" max="1025" width="12.375"/>
  </cols>
  <sheetData>
    <row r="1" spans="1:10" x14ac:dyDescent="0.2">
      <c r="I1" s="13" t="s">
        <v>27</v>
      </c>
    </row>
    <row r="2" spans="1:10" ht="15" x14ac:dyDescent="0.2">
      <c r="A2" s="40"/>
      <c r="B2" s="15" t="s">
        <v>67</v>
      </c>
      <c r="C2" s="16"/>
    </row>
    <row r="3" spans="1:10" ht="15.75" x14ac:dyDescent="0.25">
      <c r="B3" s="105" t="s">
        <v>2</v>
      </c>
      <c r="C3" s="105"/>
      <c r="D3" s="105"/>
      <c r="E3" s="105"/>
      <c r="F3" s="105"/>
      <c r="G3" s="105"/>
      <c r="H3" s="105"/>
    </row>
    <row r="4" spans="1:10" ht="15.75" x14ac:dyDescent="0.25">
      <c r="B4" s="8"/>
      <c r="C4" s="8"/>
      <c r="D4" s="8"/>
      <c r="E4" s="8"/>
      <c r="F4" s="8"/>
      <c r="G4" s="8"/>
      <c r="H4" s="8"/>
    </row>
    <row r="5" spans="1:10" ht="15" x14ac:dyDescent="0.2">
      <c r="B5" s="16" t="s">
        <v>60</v>
      </c>
      <c r="C5" s="16"/>
      <c r="D5" s="17"/>
      <c r="E5" s="18"/>
      <c r="F5" s="19"/>
      <c r="G5" s="19"/>
      <c r="H5" s="19"/>
      <c r="I5" s="17"/>
      <c r="J5" s="17"/>
    </row>
    <row r="7" spans="1:10" ht="90" x14ac:dyDescent="0.2">
      <c r="A7" s="90" t="s">
        <v>4</v>
      </c>
      <c r="B7" s="90" t="s">
        <v>5</v>
      </c>
      <c r="C7" s="83" t="s">
        <v>6</v>
      </c>
      <c r="D7" s="90" t="s">
        <v>7</v>
      </c>
      <c r="E7" s="91" t="s">
        <v>8</v>
      </c>
      <c r="F7" s="92" t="s">
        <v>9</v>
      </c>
      <c r="G7" s="92" t="s">
        <v>10</v>
      </c>
      <c r="H7" s="92" t="s">
        <v>11</v>
      </c>
      <c r="I7" s="90" t="s">
        <v>12</v>
      </c>
      <c r="J7" s="90" t="s">
        <v>13</v>
      </c>
    </row>
    <row r="8" spans="1:10" x14ac:dyDescent="0.2">
      <c r="A8" s="93">
        <v>1</v>
      </c>
      <c r="B8" s="94">
        <v>2</v>
      </c>
      <c r="C8" s="95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</row>
    <row r="9" spans="1:10" ht="84" x14ac:dyDescent="0.2">
      <c r="A9" s="93" t="s">
        <v>63</v>
      </c>
      <c r="B9" s="96" t="s">
        <v>68</v>
      </c>
      <c r="C9" s="97"/>
      <c r="D9" s="98" t="s">
        <v>61</v>
      </c>
      <c r="E9" s="99">
        <v>300</v>
      </c>
      <c r="F9" s="100"/>
      <c r="G9" s="100">
        <f>E9*F9</f>
        <v>0</v>
      </c>
      <c r="H9" s="100">
        <f>F9*(1+I9)</f>
        <v>0</v>
      </c>
      <c r="I9" s="101"/>
      <c r="J9" s="100">
        <f>H9*E9</f>
        <v>0</v>
      </c>
    </row>
    <row r="10" spans="1:10" ht="90.75" customHeight="1" x14ac:dyDescent="0.2">
      <c r="A10" s="93" t="s">
        <v>64</v>
      </c>
      <c r="B10" s="96" t="s">
        <v>69</v>
      </c>
      <c r="C10" s="97"/>
      <c r="D10" s="98" t="s">
        <v>62</v>
      </c>
      <c r="E10" s="99">
        <v>200</v>
      </c>
      <c r="F10" s="100"/>
      <c r="G10" s="100">
        <f>E10*F10</f>
        <v>0</v>
      </c>
      <c r="H10" s="100">
        <f>F10*(1+I10)</f>
        <v>0</v>
      </c>
      <c r="I10" s="101"/>
      <c r="J10" s="100">
        <f>H10*E10</f>
        <v>0</v>
      </c>
    </row>
    <row r="11" spans="1:10" ht="25.5" customHeight="1" x14ac:dyDescent="0.2">
      <c r="A11" s="121" t="s">
        <v>70</v>
      </c>
      <c r="B11" s="121"/>
      <c r="C11" s="121"/>
      <c r="D11" s="121"/>
      <c r="E11" s="121"/>
      <c r="F11" s="88"/>
      <c r="G11" s="88">
        <f>SUM(G9:G10)</f>
        <v>0</v>
      </c>
      <c r="H11" s="88"/>
      <c r="I11" s="89"/>
      <c r="J11" s="88">
        <f>SUM(J9:J10)</f>
        <v>0</v>
      </c>
    </row>
    <row r="13" spans="1:10" ht="27" customHeight="1" x14ac:dyDescent="0.25">
      <c r="B13" s="109" t="s">
        <v>26</v>
      </c>
      <c r="C13" s="109"/>
      <c r="D13" s="109"/>
      <c r="E13" s="109"/>
      <c r="F13" s="109"/>
      <c r="G13" s="109"/>
      <c r="H13" s="109"/>
      <c r="I13" s="109"/>
      <c r="J13" s="109"/>
    </row>
  </sheetData>
  <mergeCells count="3">
    <mergeCell ref="B3:H3"/>
    <mergeCell ref="A11:E11"/>
    <mergeCell ref="B13:J13"/>
  </mergeCells>
  <phoneticPr fontId="12" type="noConversion"/>
  <pageMargins left="0.78749999999999998" right="0.78749999999999998" top="1.05277777777778" bottom="1.05277777777778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1354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11</vt:i4>
      </vt:variant>
    </vt:vector>
  </HeadingPairs>
  <TitlesOfParts>
    <vt:vector size="19" baseType="lpstr">
      <vt:lpstr>Część_1</vt:lpstr>
      <vt:lpstr>Część_2</vt:lpstr>
      <vt:lpstr>Część_3</vt:lpstr>
      <vt:lpstr>Część_4</vt:lpstr>
      <vt:lpstr>Część_5</vt:lpstr>
      <vt:lpstr>Część_6</vt:lpstr>
      <vt:lpstr>Część_7</vt:lpstr>
      <vt:lpstr>Część_8</vt:lpstr>
      <vt:lpstr>Część_1!Excel_BuiltIn_Print_Area</vt:lpstr>
      <vt:lpstr>Część_2!Excel_BuiltIn_Print_Area</vt:lpstr>
      <vt:lpstr>Część_3!Excel_BuiltIn_Print_Area</vt:lpstr>
      <vt:lpstr>Część_4!Excel_BuiltIn_Print_Area</vt:lpstr>
      <vt:lpstr>Część_1!Print_Area</vt:lpstr>
      <vt:lpstr>Część_2!Print_Area</vt:lpstr>
      <vt:lpstr>Część_3!Print_Area</vt:lpstr>
      <vt:lpstr>Część_4!Print_Area</vt:lpstr>
      <vt:lpstr>Część_5!Print_Area</vt:lpstr>
      <vt:lpstr>Część_6!Print_Area</vt:lpstr>
      <vt:lpstr>Część_7!Print_Area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</dc:creator>
  <cp:lastModifiedBy>Małgorzata Ziemska</cp:lastModifiedBy>
  <cp:revision>191</cp:revision>
  <cp:lastPrinted>2023-01-04T11:11:49Z</cp:lastPrinted>
  <dcterms:created xsi:type="dcterms:W3CDTF">2014-10-05T15:14:24Z</dcterms:created>
  <dcterms:modified xsi:type="dcterms:W3CDTF">2023-01-04T11:12:09Z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