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33\DaneWsp\zamowienia\PRZETARGI W TRAKCIE\29 Jednorazówka SYSTEM BEZPIECZNY\SIWZ\"/>
    </mc:Choice>
  </mc:AlternateContent>
  <bookViews>
    <workbookView xWindow="0" yWindow="0" windowWidth="20160" windowHeight="8472"/>
  </bookViews>
  <sheets>
    <sheet name="Arkusz1" sheetId="1" r:id="rId1"/>
  </sheets>
  <definedNames>
    <definedName name="_xlnm.Print_Area" localSheetId="0">Arkusz1!$A$1:$K$24</definedName>
  </definedNames>
  <calcPr calcId="152511"/>
</workbook>
</file>

<file path=xl/calcChain.xml><?xml version="1.0" encoding="utf-8"?>
<calcChain xmlns="http://schemas.openxmlformats.org/spreadsheetml/2006/main">
  <c r="G7" i="1" l="1"/>
  <c r="I7" i="1" s="1"/>
  <c r="G8" i="1"/>
  <c r="I8" i="1" s="1"/>
  <c r="G9" i="1"/>
  <c r="G10" i="1"/>
  <c r="I10" i="1" s="1"/>
  <c r="G11" i="1"/>
  <c r="G12" i="1"/>
  <c r="I12" i="1" s="1"/>
  <c r="G13" i="1"/>
  <c r="I13" i="1" s="1"/>
  <c r="G14" i="1"/>
  <c r="I14" i="1" s="1"/>
  <c r="G15" i="1"/>
  <c r="G16" i="1"/>
  <c r="I16" i="1" s="1"/>
  <c r="G17" i="1"/>
  <c r="G18" i="1"/>
  <c r="I18" i="1" s="1"/>
  <c r="G19" i="1"/>
  <c r="I19" i="1" s="1"/>
  <c r="G6" i="1"/>
  <c r="I6" i="1" s="1"/>
  <c r="G4" i="1"/>
  <c r="I9" i="1"/>
  <c r="I11" i="1"/>
  <c r="I15" i="1"/>
  <c r="I17" i="1"/>
  <c r="I4" i="1"/>
  <c r="I20" i="1" l="1"/>
  <c r="G20" i="1"/>
</calcChain>
</file>

<file path=xl/sharedStrings.xml><?xml version="1.0" encoding="utf-8"?>
<sst xmlns="http://schemas.openxmlformats.org/spreadsheetml/2006/main" count="49" uniqueCount="37">
  <si>
    <t>Lp</t>
  </si>
  <si>
    <t>Nazwa artykułu</t>
  </si>
  <si>
    <t>Nazwa</t>
  </si>
  <si>
    <t>J.m.</t>
  </si>
  <si>
    <t xml:space="preserve">Ilość </t>
  </si>
  <si>
    <t>szt.</t>
  </si>
  <si>
    <t>Kaniula dożylna z portem bocznym z samozatrzaskowym  korkiem portu bocznego (szczelne zamknięcie portu bocznego bez konieczności dociśnięcia/dokręcenia korka przez personel), z zastawką antyzwrotną zapobiegającą zwrotnemu wypływowi krwi w momencie wkłucia, wyposażona w automatyczny zatrzask o konstrukcji zabezpieczającej igłę przed zakłuciem oraz zabezpieczeniem w postaci kapilar zapobiegającym rozpryskiwaniu się krwi z  paskiem RTG wtopionym na całej długości  kaniuli - opakowanie wielowarstwowe , impregnowane preparatem typu Tyvec lub równoważnym  - wykonana z biokompatybilnego  poliuretanu</t>
  </si>
  <si>
    <t>szt</t>
  </si>
  <si>
    <t>Bezigłowy port do wielokrotnego wkłucia, bez mechanicznych części wewnętrznych, kompatybilny z końcówką Luer i Luer-Loack, z silikonową podzielną membraną osadzoną na plastikowym konektorze o min przepływie 445 ml/min z podwójnym przedłużaczem 15 cm</t>
  </si>
  <si>
    <t>szt .</t>
  </si>
  <si>
    <t>Razem</t>
  </si>
  <si>
    <t xml:space="preserve">Cena jedn. Netto  </t>
  </si>
  <si>
    <t xml:space="preserve">Wartość netto </t>
  </si>
  <si>
    <t xml:space="preserve"> </t>
  </si>
  <si>
    <r>
      <t>Sterylny roztwór 0,9% Na Cl w ampułko-strzykawce sterylnej z zewnątrz - z końcówką Luer-Lock umożliwiającą dokładne dopasowanie do gniazda cewnika naczyniowego,  o</t>
    </r>
    <r>
      <rPr>
        <b/>
        <sz val="9"/>
        <color theme="1"/>
        <rFont val="Tahoma"/>
        <family val="2"/>
        <charset val="238"/>
      </rPr>
      <t xml:space="preserve"> poj.3 i 5 ml</t>
    </r>
    <r>
      <rPr>
        <sz val="9"/>
        <color theme="1"/>
        <rFont val="Tahoma"/>
        <family val="2"/>
        <charset val="238"/>
      </rPr>
      <t xml:space="preserve"> do wyboru Zamawiajacego  z tłokiem zapobiegającym cofaniu krwi do cewnika , gotowa do użycia  bez konieczności odblokowywania tłoka,    jałowa, sterylna wewnątrz i na zewnątrz , pakowana w opakowaniu umożliwiającym jego otwarcie w sposób ograniczający generowanie  zanieczyszczeń mechanicznych, bez zawartości celulozy, z wyraźnie zaznaczonym optycznie i wyczuwalnie   miejscem otwierania – szerokość listka do otwierania min. 0,8 cm, umożliwiającym  otwarcie po linii zgrzewu, bez konieczności rozdzierania, klasa IIb . Okres ważności min. 24 m-ce . Sterylizacja radiacyjna. Na cylindrze dodatkowe oznaczenie   zawartej dawki (piktogram)   i oznaczenie o zgodności z USP</t>
    </r>
  </si>
  <si>
    <r>
      <t>Sterylny roztwór 0,9% Na Cl w ampułko-strzykawce sterylnej z zewnątrz - z końcówką Luer-Lock umożliwiającą dokładne dopasowanie do gniazda cewnika naczyniowego,</t>
    </r>
    <r>
      <rPr>
        <b/>
        <sz val="9"/>
        <color theme="1"/>
        <rFont val="Tahoma"/>
        <family val="2"/>
        <charset val="238"/>
      </rPr>
      <t xml:space="preserve"> po j.10 ml </t>
    </r>
    <r>
      <rPr>
        <sz val="9"/>
        <color theme="1"/>
        <rFont val="Tahoma"/>
        <family val="2"/>
        <charset val="238"/>
      </rPr>
      <t xml:space="preserve">  gotowa do użycia  bez konieczności odblokowywania tłoka,    jałowa, sterylna wewnątrz i na zewnątrz , pakowana w opakowaniu umożliwiającym jego otwarcie w sposób ograniczający generowanie  zanieczyszczeń mechanicznych, bez zawartości celulozy, z wyraźnie zaznaczonym  optycznie i wyczuwalnie miejscem otwierania – szerokość listka do otwierania min. 0,8 cm, umożliwiającym  otwarcie po linii zgrzewu, bez konieczności rozdzierania, klasa IIb.  Okres ważności min. 24 m-ce. Sterylizcja radiacyjna.Na cylindrze dodatkowe oznaczenie   zawartej dawki (piktogram)   i oznaczenie o zgodności z USP na cylindrze.</t>
    </r>
  </si>
  <si>
    <t>Łącznik bezigłowy - zamknięty system dostępu naczyniowego,  przeźroczysty, kompatybilny z końcówką typu Luer i Luer Lock, do podłączenia do pacjenta maksymalnie do 7 dni lub na 100  aktywacji, z jednoelementową, silikonową podzielną membraną, zewnętrznie osadzoną na przeźroczystym konektorze, z kołnierzem wywiniętym zewnętrznie,  bez mechanicznych części wewnętrznych, z prostym w pełni widocznym torem przepływu o min. przepływie 525 ml/min, jałowy, zgodnym z wymaganiami normy 10555-5, 10555-3,  pakowany po 1 sztuce w opakowaniu umożliwiającym jej otwarcie w sposób ograniczający generowanie zanieczyszczeń mechanicznych / po linii zgrzewu, bez konieczności rozdzierania/.</t>
  </si>
  <si>
    <t>Bezigłowy przyrząd do przygotowywania i pobierania  roztworów z fiolek i butelek, umożliwiający wielokrotne aseptyczne pobieranie z pojemnika zbiorczego z kolcem standardowym,mechanizm odpowietrzający z filtrem hydrofobowym bakteryjnym 0,2 mikrona Objętość wypełnienia całego systemu- 0,35 ml. Czas stosowania do 140 aktywacjii</t>
  </si>
  <si>
    <r>
      <t>Sterylny roztwór 0,9% Na Cl w ampułko-strzykawce sterylnej z zewnątrz - z końcówką Luer-Lock umożliwiającą dokładne dopasowanie do gniazda cewnika naczyniowego, o</t>
    </r>
    <r>
      <rPr>
        <b/>
        <sz val="9"/>
        <rFont val="Tahoma"/>
        <family val="2"/>
        <charset val="238"/>
      </rPr>
      <t xml:space="preserve"> poj. 20 ml </t>
    </r>
    <r>
      <rPr>
        <sz val="9"/>
        <rFont val="Tahoma"/>
        <family val="2"/>
        <charset val="238"/>
      </rPr>
      <t>, gotowa do użycia bez konieczności odblokowywania tłoka,  niewywołująca odczucia smaku lub zapachu u pacjenta poddawanego przepłukiwaniu,   jałowa, sterylna wewnątrz i na zewnątrz , pakowana w opakowaniu umożliwiającym jego otwarcie w sposób ograniczający generowanie  zanieczyszczeń mechanicznych, bez zawartości celulozy, z wyraźnie zaznaczonym optycznie i wyczuwalnie   miejscem otwierania – szerokość listka do otwierania min. 0,8 cm, umożliwiającym  otwarcie po linii zgrzewu, bez konieczności rozdzierania, klasa IIb  sterylizacja radiacyjna.  Okres ważności min. 24 m-ce .Na cylindrze dodatkowe oznaczenie   zawartej dawki (piktogram)   i oznaczenie o zgodności z USP</t>
    </r>
  </si>
  <si>
    <t>a/ rozmiar  22G / 25 mm Niebieski ( 0,9 )</t>
  </si>
  <si>
    <t>b/ rozmiar  20 G / 32 mm Różowy ( 1,1 )</t>
  </si>
  <si>
    <t>c/ rozmiar  18G / 45 mm  Zielony ( 1,3 )</t>
  </si>
  <si>
    <t>d/ rozmiar  17 G/ 45 mm  Biały ( 1,5 )</t>
  </si>
  <si>
    <t>e/ rozmiar  16 G/ 45 mm  Szary ( 1,8 )</t>
  </si>
  <si>
    <t>1/Kaniula do wlewów dożynych 24Gx19mm żółta (noworodkowa) jałowa,przeplyw 13ml/min bez portu bocznego, posiadająca odejmowany uchwyt umożliwiający wprowadzenie kaniuli taką samą techniką jak w przypadku kaniuli z portem wykonane z podwójnie oczyszczonego teflonu PTEE.
2/Kaniula do wlewów dożynych 26Gx19mm fioletowa (noworodkowa) jałowa,przeplyw 13ml/min bez portu bocznego, posiadająca odejmowany uchwyt umożliwiający wprowadzenie kaniuli taką samą techniką jak w przypadku kaniuli z portem wykonane z podwójnie oczyszczonego teflonu PTEE.</t>
  </si>
  <si>
    <t>Stawka podatku VAT %</t>
  </si>
  <si>
    <t>Wartość brutto</t>
  </si>
  <si>
    <t>Producent</t>
  </si>
  <si>
    <t>Numer katalogowy</t>
  </si>
  <si>
    <t>Wartość oferty brutto ..............................................</t>
  </si>
  <si>
    <t>Wartość oferty netto ..............................................</t>
  </si>
  <si>
    <t>Łącznik bezigłowy kompatybilny z końcówką luer i luer lock, posiadający przeźroczystą obudowę oraz silikonową membranę split septum z gładką powierzchnią do dezynfekcji. Dostosowany do użytku z krwią, tłuszczami, alkoholami, chlorheksydyną, oraz lekami chemioterapeutycznymi. Prosty tor przepływu, zapewniany przez wewnętrzną stożkową kaniulę. Przepływ min. 100 ml/min, możliwość użycia przez 700 aktywacji (użyć).  Wnętrze z jedną ruchomą częścią, pozbawione części mechanicznych i metalowych. ciśnienie neutralne, Zawór z dodatkową wewnętrzną dwukierunkową membraną silikonową, kompensującą ciśnienie refluksu, zapobiegająca okluzji. Sterylny, jednorazowy, pakowany pojedynczo, na każdym opakowaniu nadruk nr serii, daty ważności i nr. katalogowego. Okres ważności min. 12 m-cy od daty dostawy. Nie zawiera DEHP.</t>
  </si>
  <si>
    <t xml:space="preserve">Zestaw przedłużający z bezigłowym zaworem dostepu naczyniowego , do wielokrotnego kontaktu z krwią, lipidami, chemioterapeutykami, chlorheksydyną i alkoholami,  z pojedynczym przedłużaczem  o długości 9 cm, z jednym zaciskiem ślizgowym, o objętości wypełnienia 0,15 ml. Mała średnica drenu tj. maksymalna średnica zewnętrzna 2,11 mm. Zawór bezigłowy kompatybilny z końcówką luer i luer lock , o przepływie min. 165 ml/min. możliwość podłączenia u pacjenta przez  700 aktywacji (użyć) . Długość robocza zaworu 2-2,5 cm, długość całkowita 3,3 cm. Łącznik posiada przeźroczystą obudowę, zawór w postaci bezbarwnej, jednoelementowej, silikonowej membrany z gładką powierzchnią do dezynfekcji (jednorodna materiałowo powierzchnia styku końcówki Luer), prosty tor przepływu i minimalna przestrzeń martwa - max.0.04 ml, zapewniany przez wewnętrzną stożkową kaniulę. Wnętrze z jedną ruchomą częścią, pozbawione części mechanicznych i metalowych. Dostosowany do użytku z krwią, tłuszczami, alkoholami, chlorheksydyną, oraz lekami chemioterapeutycznymi.  o wytrzymałości na ciśnienie zwrotne i ciśnienie płynu iniekcyjnego min. 60 psi. Zawór o neutralnym ciśnienieniu bez  względu na sekwencję klemowania. Wejście donaczyniowe zabezpieczone protektorem. Sterylny, jednorazowy, pakowany pojedynczo,  na każdym opakowaniu nadruk  nr serii i daty ważności. Okres ważności min. 12 m-cy od daty dostawy. </t>
  </si>
  <si>
    <t xml:space="preserve">Zestaw przedłużający z bezigłowym zaworem dostepu naczyniowego, do wielokrotnego kontaktu z krwią, lipidami, chemioterapeutykami, chlorheksydyną i alkoholami,  z podwójnym przedłużaczem  o długości 15 cm, z dwoma zaciskami ślizgowymi. Zestaw o objętości wypełnienia 0,87 ml. Każdy z przedłużaczy zakończony zaworem bezigłowym. Zawór bezigłowy kompatybilny z końcówką luer i luer lock , o przepływie min. 165 ml/min. możliwość podłączenia u pacjenta  przez 700 aktywacj (użyć). Długość robocza zaworu 2-2,5 cm, długość całkowita 3,3 cm. Łącznik posiada przeźroczystą obudowę, zawór w postaci bezbarwnej, jednoelementowej, silikonowej membrany z gładką powierzchnią do dezynfekcji (jednorodna materiałowo powierzchnia styku końcówki Luer), prosty tor przepływu i minimalna przestrzeń martwa - max.0.04 ml, zapewniany przez wewnętrzną stożkową kaniulę. Wnętrze z jedną ruchomą częścią, pozbawione części mechanicznych i metalowych. Dostosowany do użytku z krwią, tłuszczami, alkoholami, chlorheksydyną, oraz lekami chemioterapeutycznymi.  o wytrzymałości na ciśnienie zwrotne i ciśnienie płynu iniekcyjnego min. 60 psi. Zawór o neutralnym ciśnienieniu bez  względu na sekwencję klemowania. Wejście donaczyniowe zabezpieczone protektorem. Sterylny, jednorazowy, pakowany pojedynczo,  na każdym opakowaniu nadruk  nr serii i daty ważności. Okres ważności min. 12 m-cy od daty dostawy. </t>
  </si>
  <si>
    <t>Pakiet 1</t>
  </si>
  <si>
    <t>Załacznik 1.1</t>
  </si>
  <si>
    <t xml:space="preserve">                                                                                                                          Formularz opatrzony podpisem elektronicznym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</si>
</sst>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[$zł-415];[Red]\-#,##0.00\ [$zł-415]"/>
  </numFmts>
  <fonts count="30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9"/>
      <color theme="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2"/>
      </patternFill>
    </fill>
    <fill>
      <patternFill patternType="solid">
        <fgColor indexed="10"/>
        <bgColor indexed="25"/>
      </patternFill>
    </fill>
    <fill>
      <patternFill patternType="solid">
        <fgColor indexed="19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25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6">
    <xf numFmtId="0" fontId="0" fillId="0" borderId="0"/>
    <xf numFmtId="0" fontId="1" fillId="0" borderId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2" fillId="0" borderId="0"/>
    <xf numFmtId="0" fontId="6" fillId="0" borderId="3" applyNumberFormat="0" applyFill="0" applyAlignment="0" applyProtection="0"/>
    <xf numFmtId="0" fontId="7" fillId="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9" fillId="0" borderId="0"/>
    <xf numFmtId="0" fontId="22" fillId="0" borderId="0"/>
    <xf numFmtId="0" fontId="1" fillId="0" borderId="0"/>
    <xf numFmtId="0" fontId="12" fillId="2" borderId="1" applyNumberFormat="0" applyAlignment="0" applyProtection="0"/>
    <xf numFmtId="9" fontId="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4" borderId="9" applyNumberFormat="0" applyAlignment="0" applyProtection="0"/>
    <xf numFmtId="164" fontId="1" fillId="0" borderId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28" fillId="0" borderId="0"/>
    <xf numFmtId="0" fontId="26" fillId="0" borderId="12" applyFont="0" applyFill="0" applyAlignment="0"/>
    <xf numFmtId="0" fontId="27" fillId="0" borderId="23" applyAlignment="0">
      <alignment vertical="top"/>
    </xf>
  </cellStyleXfs>
  <cellXfs count="68">
    <xf numFmtId="0" fontId="0" fillId="0" borderId="0" xfId="0"/>
    <xf numFmtId="0" fontId="17" fillId="0" borderId="0" xfId="1" applyFont="1" applyFill="1" applyBorder="1" applyAlignment="1">
      <alignment horizontal="left" vertical="center"/>
    </xf>
    <xf numFmtId="0" fontId="17" fillId="2" borderId="10" xfId="1" applyFont="1" applyFill="1" applyBorder="1" applyAlignment="1">
      <alignment horizontal="center" vertical="center" wrapText="1"/>
    </xf>
    <xf numFmtId="0" fontId="17" fillId="0" borderId="10" xfId="20" applyFont="1" applyFill="1" applyBorder="1" applyAlignment="1">
      <alignment vertical="center" wrapText="1"/>
    </xf>
    <xf numFmtId="0" fontId="17" fillId="0" borderId="10" xfId="20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/>
    </xf>
    <xf numFmtId="0" fontId="17" fillId="0" borderId="10" xfId="20" applyFont="1" applyFill="1" applyBorder="1" applyAlignment="1">
      <alignment vertical="center"/>
    </xf>
    <xf numFmtId="0" fontId="17" fillId="0" borderId="12" xfId="20" applyFont="1" applyFill="1" applyBorder="1" applyAlignment="1">
      <alignment vertical="center" wrapText="1"/>
    </xf>
    <xf numFmtId="0" fontId="18" fillId="0" borderId="0" xfId="1" applyFont="1" applyAlignment="1">
      <alignment vertical="center"/>
    </xf>
    <xf numFmtId="0" fontId="21" fillId="2" borderId="12" xfId="1" applyFont="1" applyFill="1" applyBorder="1" applyAlignment="1">
      <alignment horizontal="center" vertical="center" wrapText="1"/>
    </xf>
    <xf numFmtId="164" fontId="21" fillId="2" borderId="12" xfId="30" applyFont="1" applyFill="1" applyBorder="1" applyAlignment="1" applyProtection="1">
      <alignment horizontal="center" vertical="center" wrapText="1"/>
    </xf>
    <xf numFmtId="0" fontId="17" fillId="0" borderId="14" xfId="20" applyFont="1" applyFill="1" applyBorder="1" applyAlignment="1">
      <alignment vertical="center" wrapText="1"/>
    </xf>
    <xf numFmtId="0" fontId="17" fillId="0" borderId="19" xfId="20" applyFont="1" applyFill="1" applyBorder="1" applyAlignment="1">
      <alignment horizontal="center" vertical="center" wrapText="1"/>
    </xf>
    <xf numFmtId="3" fontId="17" fillId="0" borderId="19" xfId="20" applyNumberFormat="1" applyFont="1" applyFill="1" applyBorder="1" applyAlignment="1">
      <alignment horizontal="center" vertical="center" wrapText="1"/>
    </xf>
    <xf numFmtId="3" fontId="17" fillId="0" borderId="10" xfId="20" applyNumberFormat="1" applyFont="1" applyFill="1" applyBorder="1" applyAlignment="1">
      <alignment horizontal="center" vertical="center" wrapText="1"/>
    </xf>
    <xf numFmtId="3" fontId="17" fillId="0" borderId="11" xfId="1" applyNumberFormat="1" applyFont="1" applyFill="1" applyBorder="1" applyAlignment="1">
      <alignment horizontal="center" vertical="center"/>
    </xf>
    <xf numFmtId="0" fontId="17" fillId="0" borderId="19" xfId="20" applyFont="1" applyFill="1" applyBorder="1" applyAlignment="1">
      <alignment horizontal="center" vertical="center"/>
    </xf>
    <xf numFmtId="0" fontId="17" fillId="0" borderId="13" xfId="20" applyFont="1" applyFill="1" applyBorder="1" applyAlignment="1">
      <alignment horizontal="center" vertical="center" wrapText="1"/>
    </xf>
    <xf numFmtId="3" fontId="17" fillId="0" borderId="13" xfId="20" applyNumberFormat="1" applyFont="1" applyFill="1" applyBorder="1" applyAlignment="1">
      <alignment horizontal="center" vertical="center" wrapText="1"/>
    </xf>
    <xf numFmtId="0" fontId="17" fillId="0" borderId="19" xfId="20" applyFont="1" applyFill="1" applyBorder="1" applyAlignment="1">
      <alignment vertical="center" wrapText="1"/>
    </xf>
    <xf numFmtId="0" fontId="18" fillId="2" borderId="0" xfId="1" applyFont="1" applyFill="1" applyAlignment="1">
      <alignment vertical="center"/>
    </xf>
    <xf numFmtId="3" fontId="24" fillId="0" borderId="10" xfId="1" applyNumberFormat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 wrapText="1"/>
    </xf>
    <xf numFmtId="0" fontId="17" fillId="0" borderId="13" xfId="20" applyFont="1" applyFill="1" applyBorder="1" applyAlignment="1">
      <alignment vertical="center" wrapText="1"/>
    </xf>
    <xf numFmtId="0" fontId="17" fillId="0" borderId="20" xfId="20" applyFont="1" applyFill="1" applyBorder="1" applyAlignment="1">
      <alignment vertical="center" wrapText="1"/>
    </xf>
    <xf numFmtId="0" fontId="17" fillId="0" borderId="21" xfId="20" applyFont="1" applyFill="1" applyBorder="1" applyAlignment="1">
      <alignment vertical="center" wrapText="1"/>
    </xf>
    <xf numFmtId="165" fontId="17" fillId="0" borderId="15" xfId="1" applyNumberFormat="1" applyFont="1" applyFill="1" applyBorder="1" applyAlignment="1">
      <alignment horizontal="right" vertical="center"/>
    </xf>
    <xf numFmtId="164" fontId="17" fillId="0" borderId="12" xfId="20" applyNumberFormat="1" applyFont="1" applyFill="1" applyBorder="1" applyAlignment="1">
      <alignment horizontal="right" vertical="center" wrapText="1"/>
    </xf>
    <xf numFmtId="0" fontId="20" fillId="2" borderId="0" xfId="1" applyFont="1" applyFill="1" applyAlignment="1">
      <alignment vertical="center"/>
    </xf>
    <xf numFmtId="164" fontId="17" fillId="2" borderId="12" xfId="30" applyFont="1" applyFill="1" applyBorder="1" applyAlignment="1">
      <alignment vertical="center"/>
    </xf>
    <xf numFmtId="0" fontId="24" fillId="0" borderId="10" xfId="20" applyFont="1" applyFill="1" applyBorder="1" applyAlignment="1">
      <alignment vertical="center" wrapText="1"/>
    </xf>
    <xf numFmtId="0" fontId="24" fillId="0" borderId="10" xfId="20" applyFont="1" applyFill="1" applyBorder="1" applyAlignment="1">
      <alignment horizontal="center" vertical="center" wrapText="1"/>
    </xf>
    <xf numFmtId="3" fontId="24" fillId="0" borderId="10" xfId="20" applyNumberFormat="1" applyFont="1" applyFill="1" applyBorder="1" applyAlignment="1">
      <alignment horizontal="center" vertical="center" wrapText="1"/>
    </xf>
    <xf numFmtId="164" fontId="24" fillId="0" borderId="14" xfId="20" applyNumberFormat="1" applyFont="1" applyFill="1" applyBorder="1" applyAlignment="1">
      <alignment horizontal="center" vertical="center" wrapText="1"/>
    </xf>
    <xf numFmtId="0" fontId="25" fillId="0" borderId="10" xfId="20" applyFont="1" applyFill="1" applyBorder="1" applyAlignment="1">
      <alignment horizontal="center" vertical="center" wrapText="1"/>
    </xf>
    <xf numFmtId="0" fontId="24" fillId="0" borderId="10" xfId="1" applyFont="1" applyFill="1" applyBorder="1" applyAlignment="1">
      <alignment vertical="center" wrapText="1"/>
    </xf>
    <xf numFmtId="0" fontId="24" fillId="0" borderId="10" xfId="1" applyFont="1" applyFill="1" applyBorder="1" applyAlignment="1">
      <alignment horizontal="center" vertical="center" wrapText="1"/>
    </xf>
    <xf numFmtId="164" fontId="24" fillId="0" borderId="14" xfId="1" applyNumberFormat="1" applyFont="1" applyFill="1" applyBorder="1" applyAlignment="1">
      <alignment horizontal="center" vertical="center" wrapText="1"/>
    </xf>
    <xf numFmtId="0" fontId="24" fillId="2" borderId="10" xfId="1" applyFont="1" applyFill="1" applyBorder="1" applyAlignment="1">
      <alignment horizontal="center" vertical="center"/>
    </xf>
    <xf numFmtId="3" fontId="24" fillId="2" borderId="10" xfId="1" applyNumberFormat="1" applyFont="1" applyFill="1" applyBorder="1" applyAlignment="1">
      <alignment horizontal="center" vertical="center"/>
    </xf>
    <xf numFmtId="165" fontId="24" fillId="2" borderId="14" xfId="1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18" fillId="0" borderId="0" xfId="20" applyFont="1" applyFill="1" applyBorder="1" applyAlignment="1">
      <alignment horizontal="left" vertical="center"/>
    </xf>
    <xf numFmtId="164" fontId="17" fillId="2" borderId="0" xfId="30" applyFont="1" applyFill="1" applyBorder="1" applyAlignment="1">
      <alignment vertical="center"/>
    </xf>
    <xf numFmtId="2" fontId="17" fillId="11" borderId="17" xfId="1" applyNumberFormat="1" applyFont="1" applyFill="1" applyBorder="1" applyAlignment="1">
      <alignment vertical="center" wrapText="1"/>
    </xf>
    <xf numFmtId="0" fontId="23" fillId="0" borderId="10" xfId="20" applyFont="1" applyFill="1" applyBorder="1" applyAlignment="1">
      <alignment horizontal="center" vertical="center" wrapText="1"/>
    </xf>
    <xf numFmtId="165" fontId="17" fillId="0" borderId="15" xfId="1" applyNumberFormat="1" applyFont="1" applyFill="1" applyBorder="1" applyAlignment="1">
      <alignment horizontal="right" vertical="center" wrapText="1"/>
    </xf>
    <xf numFmtId="0" fontId="17" fillId="0" borderId="25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17" fillId="0" borderId="10" xfId="20" applyFont="1" applyFill="1" applyBorder="1" applyAlignment="1">
      <alignment horizontal="center" vertical="center" wrapText="1"/>
    </xf>
    <xf numFmtId="164" fontId="17" fillId="0" borderId="18" xfId="20" applyNumberFormat="1" applyFont="1" applyFill="1" applyBorder="1" applyAlignment="1">
      <alignment horizontal="center" vertical="center" wrapText="1"/>
    </xf>
    <xf numFmtId="164" fontId="17" fillId="0" borderId="16" xfId="20" applyNumberFormat="1" applyFont="1" applyFill="1" applyBorder="1" applyAlignment="1">
      <alignment horizontal="center" vertical="center" wrapText="1"/>
    </xf>
    <xf numFmtId="164" fontId="17" fillId="0" borderId="14" xfId="20" applyNumberFormat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vertical="center" wrapText="1"/>
    </xf>
    <xf numFmtId="0" fontId="17" fillId="0" borderId="12" xfId="1" applyFont="1" applyFill="1" applyBorder="1" applyAlignment="1">
      <alignment vertical="center" wrapText="1"/>
    </xf>
    <xf numFmtId="0" fontId="17" fillId="0" borderId="24" xfId="1" applyFont="1" applyFill="1" applyBorder="1" applyAlignment="1">
      <alignment vertical="center" wrapText="1"/>
    </xf>
    <xf numFmtId="164" fontId="17" fillId="0" borderId="12" xfId="20" applyNumberFormat="1" applyFont="1" applyFill="1" applyBorder="1" applyAlignment="1">
      <alignment horizontal="center" vertical="center" wrapText="1"/>
    </xf>
    <xf numFmtId="164" fontId="20" fillId="2" borderId="12" xfId="30" applyFont="1" applyFill="1" applyBorder="1" applyAlignment="1">
      <alignment horizontal="center" vertical="center"/>
    </xf>
    <xf numFmtId="9" fontId="17" fillId="0" borderId="12" xfId="20" applyNumberFormat="1" applyFont="1" applyFill="1" applyBorder="1" applyAlignment="1">
      <alignment horizontal="center" vertical="center" wrapText="1"/>
    </xf>
    <xf numFmtId="9" fontId="17" fillId="2" borderId="12" xfId="30" applyNumberFormat="1" applyFont="1" applyFill="1" applyBorder="1" applyAlignment="1">
      <alignment vertical="center"/>
    </xf>
    <xf numFmtId="0" fontId="18" fillId="0" borderId="0" xfId="20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22" xfId="20" applyFont="1" applyFill="1" applyBorder="1" applyAlignment="1">
      <alignment horizontal="left" vertical="center"/>
    </xf>
    <xf numFmtId="0" fontId="18" fillId="2" borderId="22" xfId="1" applyFont="1" applyFill="1" applyBorder="1" applyAlignment="1">
      <alignment horizontal="center" vertical="center"/>
    </xf>
    <xf numFmtId="0" fontId="17" fillId="0" borderId="10" xfId="20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36">
    <cellStyle name="Akcent 1 2" xfId="2"/>
    <cellStyle name="Akcent 2 2" xfId="3"/>
    <cellStyle name="Akcent 3 2" xfId="4"/>
    <cellStyle name="Akcent 4 2" xfId="5"/>
    <cellStyle name="Akcent 5 2" xfId="6"/>
    <cellStyle name="Akcent 6 2" xfId="7"/>
    <cellStyle name="Currency 2" xfId="32"/>
    <cellStyle name="Dane wejściowe 2" xfId="8"/>
    <cellStyle name="Dane wyjściowe 2" xfId="9"/>
    <cellStyle name="Excel Built-in Normal" xfId="10"/>
    <cellStyle name="Komórka połączona 2" xfId="11"/>
    <cellStyle name="Komórka zaznaczona 2" xfId="12"/>
    <cellStyle name="Nagłówek 1 2" xfId="13"/>
    <cellStyle name="Nagłówek 2 2" xfId="14"/>
    <cellStyle name="Nagłówek 3 2" xfId="15"/>
    <cellStyle name="Nagłówek 4 2" xfId="16"/>
    <cellStyle name="Normal 3" xfId="33"/>
    <cellStyle name="Normalny" xfId="0" builtinId="0"/>
    <cellStyle name="Normalny 2" xfId="17"/>
    <cellStyle name="Normalny 2 2" xfId="18"/>
    <cellStyle name="Normalny 2 3" xfId="31"/>
    <cellStyle name="Normalny 3" xfId="19"/>
    <cellStyle name="Normalny 4" xfId="1"/>
    <cellStyle name="Normalny_2005 gr321 Materiały 1 x u - ceny jednostkowe" xfId="20"/>
    <cellStyle name="Obliczenia 2" xfId="21"/>
    <cellStyle name="Procentowy 2" xfId="23"/>
    <cellStyle name="Procentowy 3" xfId="24"/>
    <cellStyle name="Procentowy 4" xfId="22"/>
    <cellStyle name="Styl 1 3" xfId="34"/>
    <cellStyle name="Styl 2" xfId="35"/>
    <cellStyle name="Suma 2" xfId="25"/>
    <cellStyle name="Tekst objaśnienia 2" xfId="26"/>
    <cellStyle name="Tekst ostrzeżenia 2" xfId="27"/>
    <cellStyle name="Tytuł 2" xfId="28"/>
    <cellStyle name="Uwaga 2" xfId="29"/>
    <cellStyle name="Walutowy 2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6"/>
  <sheetViews>
    <sheetView tabSelected="1" view="pageBreakPreview" zoomScale="70" zoomScaleNormal="50" zoomScaleSheetLayoutView="70" workbookViewId="0">
      <selection activeCell="G19" sqref="G19"/>
    </sheetView>
  </sheetViews>
  <sheetFormatPr defaultRowHeight="13.8"/>
  <cols>
    <col min="2" max="2" width="44.19921875" customWidth="1"/>
    <col min="3" max="3" width="22.69921875" customWidth="1"/>
    <col min="7" max="7" width="17.5" customWidth="1"/>
    <col min="8" max="8" width="9.19921875" customWidth="1"/>
    <col min="9" max="10" width="17.5" customWidth="1"/>
    <col min="11" max="11" width="18.5" customWidth="1"/>
    <col min="12" max="12" width="26.3984375" customWidth="1"/>
    <col min="13" max="13" width="51.69921875" customWidth="1"/>
    <col min="14" max="14" width="16" customWidth="1"/>
  </cols>
  <sheetData>
    <row r="2" spans="1:18">
      <c r="A2" s="9"/>
      <c r="B2" s="63" t="s">
        <v>34</v>
      </c>
      <c r="C2" s="63"/>
      <c r="D2" s="63"/>
      <c r="E2" s="63"/>
      <c r="F2" s="63"/>
      <c r="G2" s="63"/>
      <c r="H2" s="43"/>
      <c r="I2" s="43"/>
      <c r="J2" s="43"/>
      <c r="K2" s="61" t="s">
        <v>35</v>
      </c>
      <c r="L2" s="43"/>
      <c r="M2" s="43"/>
      <c r="N2" s="43"/>
      <c r="O2" s="21"/>
      <c r="P2" s="29"/>
      <c r="Q2" s="64"/>
      <c r="R2" s="64"/>
    </row>
    <row r="3" spans="1:18" ht="40.200000000000003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11</v>
      </c>
      <c r="G3" s="10" t="s">
        <v>12</v>
      </c>
      <c r="H3" s="10" t="s">
        <v>25</v>
      </c>
      <c r="I3" s="10" t="s">
        <v>26</v>
      </c>
      <c r="J3" s="10" t="s">
        <v>27</v>
      </c>
      <c r="K3" s="10" t="s">
        <v>28</v>
      </c>
    </row>
    <row r="4" spans="1:18" ht="150.6" customHeight="1">
      <c r="A4" s="17">
        <v>1</v>
      </c>
      <c r="B4" s="20" t="s">
        <v>24</v>
      </c>
      <c r="C4" s="24"/>
      <c r="D4" s="18" t="s">
        <v>5</v>
      </c>
      <c r="E4" s="19">
        <v>4000</v>
      </c>
      <c r="F4" s="51"/>
      <c r="G4" s="57">
        <f>E4*F4</f>
        <v>0</v>
      </c>
      <c r="H4" s="59"/>
      <c r="I4" s="57">
        <f>G4*1.08</f>
        <v>0</v>
      </c>
      <c r="J4" s="28"/>
      <c r="K4" s="28"/>
      <c r="L4" s="42"/>
    </row>
    <row r="5" spans="1:18" ht="127.8" customHeight="1">
      <c r="A5" s="65">
        <v>2</v>
      </c>
      <c r="B5" s="12" t="s">
        <v>6</v>
      </c>
      <c r="C5" s="8"/>
      <c r="D5" s="25"/>
      <c r="E5" s="25"/>
      <c r="F5" s="26"/>
      <c r="G5" s="25"/>
      <c r="H5" s="26"/>
      <c r="I5" s="26"/>
      <c r="J5" s="26"/>
      <c r="K5" s="26"/>
    </row>
    <row r="6" spans="1:18">
      <c r="A6" s="65"/>
      <c r="B6" s="7" t="s">
        <v>19</v>
      </c>
      <c r="C6" s="20"/>
      <c r="D6" s="13" t="s">
        <v>5</v>
      </c>
      <c r="E6" s="14">
        <v>33000</v>
      </c>
      <c r="F6" s="52"/>
      <c r="G6" s="57">
        <f>E6*F6</f>
        <v>0</v>
      </c>
      <c r="H6" s="59"/>
      <c r="I6" s="57">
        <f>G6*1.08</f>
        <v>0</v>
      </c>
      <c r="J6" s="28"/>
      <c r="K6" s="28"/>
    </row>
    <row r="7" spans="1:18">
      <c r="A7" s="65"/>
      <c r="B7" s="3" t="s">
        <v>20</v>
      </c>
      <c r="C7" s="3"/>
      <c r="D7" s="50" t="s">
        <v>5</v>
      </c>
      <c r="E7" s="15">
        <v>30000</v>
      </c>
      <c r="F7" s="53"/>
      <c r="G7" s="57">
        <f t="shared" ref="G7:G19" si="0">E7*F7</f>
        <v>0</v>
      </c>
      <c r="H7" s="59"/>
      <c r="I7" s="57">
        <f t="shared" ref="I7:I19" si="1">G7*1.08</f>
        <v>0</v>
      </c>
      <c r="J7" s="28"/>
      <c r="K7" s="28"/>
    </row>
    <row r="8" spans="1:18">
      <c r="A8" s="65"/>
      <c r="B8" s="3" t="s">
        <v>21</v>
      </c>
      <c r="C8" s="3"/>
      <c r="D8" s="50" t="s">
        <v>5</v>
      </c>
      <c r="E8" s="15">
        <v>5500</v>
      </c>
      <c r="F8" s="53"/>
      <c r="G8" s="57">
        <f t="shared" si="0"/>
        <v>0</v>
      </c>
      <c r="H8" s="59"/>
      <c r="I8" s="57">
        <f t="shared" si="1"/>
        <v>0</v>
      </c>
      <c r="J8" s="28"/>
      <c r="K8" s="28"/>
    </row>
    <row r="9" spans="1:18">
      <c r="A9" s="65"/>
      <c r="B9" s="3" t="s">
        <v>22</v>
      </c>
      <c r="C9" s="4"/>
      <c r="D9" s="50" t="s">
        <v>5</v>
      </c>
      <c r="E9" s="15">
        <v>300</v>
      </c>
      <c r="F9" s="53"/>
      <c r="G9" s="57">
        <f t="shared" si="0"/>
        <v>0</v>
      </c>
      <c r="H9" s="59"/>
      <c r="I9" s="57">
        <f t="shared" si="1"/>
        <v>0</v>
      </c>
      <c r="J9" s="28"/>
      <c r="K9" s="28"/>
    </row>
    <row r="10" spans="1:18" ht="13.8" customHeight="1">
      <c r="A10" s="65"/>
      <c r="B10" s="3" t="s">
        <v>23</v>
      </c>
      <c r="C10" s="4"/>
      <c r="D10" s="50" t="s">
        <v>5</v>
      </c>
      <c r="E10" s="15">
        <v>300</v>
      </c>
      <c r="F10" s="53"/>
      <c r="G10" s="57">
        <f t="shared" si="0"/>
        <v>0</v>
      </c>
      <c r="H10" s="59"/>
      <c r="I10" s="57">
        <f t="shared" si="1"/>
        <v>0</v>
      </c>
      <c r="J10" s="28"/>
      <c r="K10" s="28"/>
    </row>
    <row r="11" spans="1:18" ht="189.6" customHeight="1">
      <c r="A11" s="4">
        <v>4</v>
      </c>
      <c r="B11" s="3" t="s">
        <v>18</v>
      </c>
      <c r="C11" s="35"/>
      <c r="D11" s="32" t="s">
        <v>5</v>
      </c>
      <c r="E11" s="33">
        <v>240</v>
      </c>
      <c r="F11" s="34"/>
      <c r="G11" s="57">
        <f t="shared" si="0"/>
        <v>0</v>
      </c>
      <c r="H11" s="59"/>
      <c r="I11" s="57">
        <f t="shared" si="1"/>
        <v>0</v>
      </c>
      <c r="J11" s="28"/>
      <c r="K11" s="28"/>
    </row>
    <row r="12" spans="1:18" ht="164.4" customHeight="1">
      <c r="A12" s="4">
        <v>5</v>
      </c>
      <c r="B12" s="31" t="s">
        <v>15</v>
      </c>
      <c r="C12" s="32" t="s">
        <v>13</v>
      </c>
      <c r="D12" s="32" t="s">
        <v>7</v>
      </c>
      <c r="E12" s="33">
        <v>6000</v>
      </c>
      <c r="F12" s="34"/>
      <c r="G12" s="57">
        <f t="shared" si="0"/>
        <v>0</v>
      </c>
      <c r="H12" s="59"/>
      <c r="I12" s="57">
        <f t="shared" si="1"/>
        <v>0</v>
      </c>
      <c r="J12" s="28"/>
      <c r="K12" s="28"/>
    </row>
    <row r="13" spans="1:18" ht="187.2" customHeight="1">
      <c r="A13" s="4">
        <v>6</v>
      </c>
      <c r="B13" s="31" t="s">
        <v>14</v>
      </c>
      <c r="C13" s="32"/>
      <c r="D13" s="32" t="s">
        <v>5</v>
      </c>
      <c r="E13" s="33">
        <v>3000</v>
      </c>
      <c r="F13" s="34"/>
      <c r="G13" s="57">
        <f t="shared" si="0"/>
        <v>0</v>
      </c>
      <c r="H13" s="59"/>
      <c r="I13" s="57">
        <f t="shared" si="1"/>
        <v>0</v>
      </c>
      <c r="J13" s="28"/>
      <c r="K13" s="28"/>
    </row>
    <row r="14" spans="1:18" ht="172.2" customHeight="1">
      <c r="A14" s="4">
        <v>7</v>
      </c>
      <c r="B14" s="3" t="s">
        <v>31</v>
      </c>
      <c r="C14" s="46"/>
      <c r="D14" s="32" t="s">
        <v>5</v>
      </c>
      <c r="E14" s="33">
        <v>500</v>
      </c>
      <c r="F14" s="34"/>
      <c r="G14" s="57">
        <f t="shared" si="0"/>
        <v>0</v>
      </c>
      <c r="H14" s="59"/>
      <c r="I14" s="57">
        <f t="shared" si="1"/>
        <v>0</v>
      </c>
      <c r="J14" s="28"/>
      <c r="K14" s="28"/>
    </row>
    <row r="15" spans="1:18" ht="61.2" customHeight="1">
      <c r="A15" s="2">
        <v>8</v>
      </c>
      <c r="B15" s="36" t="s">
        <v>8</v>
      </c>
      <c r="C15" s="37"/>
      <c r="D15" s="37" t="s">
        <v>9</v>
      </c>
      <c r="E15" s="22">
        <v>750</v>
      </c>
      <c r="F15" s="38"/>
      <c r="G15" s="57">
        <f t="shared" si="0"/>
        <v>0</v>
      </c>
      <c r="H15" s="59"/>
      <c r="I15" s="57">
        <f t="shared" si="1"/>
        <v>0</v>
      </c>
      <c r="J15" s="28"/>
      <c r="K15" s="28"/>
    </row>
    <row r="16" spans="1:18" ht="150.6" customHeight="1">
      <c r="A16" s="5">
        <v>9</v>
      </c>
      <c r="B16" s="45" t="s">
        <v>16</v>
      </c>
      <c r="C16" s="37"/>
      <c r="D16" s="39" t="s">
        <v>5</v>
      </c>
      <c r="E16" s="40">
        <v>45000</v>
      </c>
      <c r="F16" s="41"/>
      <c r="G16" s="57">
        <f t="shared" si="0"/>
        <v>0</v>
      </c>
      <c r="H16" s="59"/>
      <c r="I16" s="57">
        <f t="shared" si="1"/>
        <v>0</v>
      </c>
      <c r="J16" s="28"/>
      <c r="K16" s="28"/>
    </row>
    <row r="17" spans="1:13" ht="85.2" customHeight="1">
      <c r="A17" s="23">
        <v>10</v>
      </c>
      <c r="B17" s="54" t="s">
        <v>17</v>
      </c>
      <c r="C17" s="6"/>
      <c r="D17" s="6" t="s">
        <v>5</v>
      </c>
      <c r="E17" s="16">
        <v>1500</v>
      </c>
      <c r="F17" s="27"/>
      <c r="G17" s="57">
        <f t="shared" si="0"/>
        <v>0</v>
      </c>
      <c r="H17" s="59"/>
      <c r="I17" s="57">
        <f t="shared" si="1"/>
        <v>0</v>
      </c>
      <c r="J17" s="28"/>
      <c r="K17" s="28"/>
    </row>
    <row r="18" spans="1:13" ht="289.2" customHeight="1">
      <c r="A18" s="23">
        <v>11</v>
      </c>
      <c r="B18" s="55" t="s">
        <v>32</v>
      </c>
      <c r="C18" s="48"/>
      <c r="D18" s="6" t="s">
        <v>5</v>
      </c>
      <c r="E18" s="16">
        <v>100</v>
      </c>
      <c r="F18" s="47"/>
      <c r="G18" s="57">
        <f t="shared" si="0"/>
        <v>0</v>
      </c>
      <c r="H18" s="59"/>
      <c r="I18" s="57">
        <f t="shared" si="1"/>
        <v>0</v>
      </c>
      <c r="J18" s="28"/>
      <c r="K18" s="28"/>
      <c r="L18" s="67"/>
      <c r="M18" s="67"/>
    </row>
    <row r="19" spans="1:13" ht="291" customHeight="1">
      <c r="A19" s="23">
        <v>12</v>
      </c>
      <c r="B19" s="56" t="s">
        <v>33</v>
      </c>
      <c r="C19" s="49"/>
      <c r="D19" s="6" t="s">
        <v>5</v>
      </c>
      <c r="E19" s="16">
        <v>200</v>
      </c>
      <c r="F19" s="27"/>
      <c r="G19" s="57">
        <f t="shared" si="0"/>
        <v>0</v>
      </c>
      <c r="H19" s="59"/>
      <c r="I19" s="57">
        <f t="shared" si="1"/>
        <v>0</v>
      </c>
      <c r="J19" s="28"/>
      <c r="K19" s="28"/>
    </row>
    <row r="20" spans="1:13">
      <c r="A20" s="66" t="s">
        <v>10</v>
      </c>
      <c r="B20" s="66"/>
      <c r="C20" s="66"/>
      <c r="D20" s="66"/>
      <c r="E20" s="66"/>
      <c r="F20" s="66"/>
      <c r="G20" s="58">
        <f>SUM(G4,G6,G7,G8,G9,G10,G11,G12,G13,G14,G15,G16,G17,G18,G19)</f>
        <v>0</v>
      </c>
      <c r="H20" s="60"/>
      <c r="I20" s="58">
        <f>SUM(I4,I6,I7,I8,I9,I10,I11,I12,I13,I14,I15,I16,I17,I18,I19)</f>
        <v>0</v>
      </c>
      <c r="J20" s="30"/>
      <c r="K20" s="30"/>
    </row>
    <row r="21" spans="1:13">
      <c r="K21" s="44"/>
    </row>
    <row r="22" spans="1:13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</row>
    <row r="23" spans="1:13">
      <c r="A23" s="1" t="s">
        <v>29</v>
      </c>
      <c r="B23" s="1"/>
      <c r="C23" s="1"/>
      <c r="D23" s="1"/>
      <c r="E23" s="1"/>
      <c r="F23" s="1"/>
      <c r="G23" s="1"/>
      <c r="H23" s="1"/>
      <c r="I23" s="1"/>
      <c r="J23" s="1"/>
    </row>
    <row r="24" spans="1:13">
      <c r="A24" s="1" t="s">
        <v>36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3">
      <c r="K25" s="1"/>
    </row>
    <row r="26" spans="1:13" ht="107.25" customHeight="1">
      <c r="K26" s="1"/>
    </row>
  </sheetData>
  <mergeCells count="5">
    <mergeCell ref="B2:G2"/>
    <mergeCell ref="Q2:R2"/>
    <mergeCell ref="A5:A10"/>
    <mergeCell ref="A20:F20"/>
    <mergeCell ref="L18:M18"/>
  </mergeCells>
  <pageMargins left="0.7" right="0.7" top="0.75" bottom="0.75" header="0.3" footer="0.3"/>
  <pageSetup paperSize="9" scale="66" fitToHeight="0" orientation="landscape" r:id="rId1"/>
  <rowBreaks count="1" manualBreakCount="1">
    <brk id="16" max="10" man="1"/>
  </rowBreaks>
  <colBreaks count="1" manualBreakCount="1">
    <brk id="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SKAMEX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Ryłek</dc:creator>
  <cp:lastModifiedBy>user</cp:lastModifiedBy>
  <cp:lastPrinted>2020-09-22T10:56:21Z</cp:lastPrinted>
  <dcterms:created xsi:type="dcterms:W3CDTF">2020-06-25T14:41:02Z</dcterms:created>
  <dcterms:modified xsi:type="dcterms:W3CDTF">2020-10-06T06:48:03Z</dcterms:modified>
</cp:coreProperties>
</file>