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 defaultThemeVersion="164011"/>
  <mc:AlternateContent xmlns:mc="http://schemas.openxmlformats.org/markup-compatibility/2006">
    <mc:Choice Requires="x15">
      <x15ac:absPath xmlns:x15ac="http://schemas.microsoft.com/office/spreadsheetml/2010/11/ac" url="\\nas05\duo\AGNIESZKACH\2023\ZP-23-026BN LEKI 9\"/>
    </mc:Choice>
  </mc:AlternateContent>
  <bookViews>
    <workbookView xWindow="0" yWindow="0" windowWidth="28800" windowHeight="12300"/>
  </bookViews>
  <sheets>
    <sheet name="Zadanie 1" sheetId="3" r:id="rId1"/>
    <sheet name="Zadanie 2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4" l="1"/>
  <c r="J5" i="4" s="1"/>
  <c r="H6" i="4"/>
  <c r="J6" i="4" s="1"/>
  <c r="H7" i="4"/>
  <c r="J7" i="4" s="1"/>
  <c r="H8" i="4"/>
  <c r="J8" i="4" s="1"/>
  <c r="H9" i="4"/>
  <c r="J9" i="4" s="1"/>
  <c r="H10" i="4"/>
  <c r="J10" i="4" s="1"/>
  <c r="H4" i="4"/>
  <c r="J4" i="4" s="1"/>
  <c r="H5" i="3"/>
  <c r="J5" i="3" s="1"/>
  <c r="H6" i="3"/>
  <c r="J6" i="3" s="1"/>
  <c r="H7" i="3"/>
  <c r="J7" i="3" s="1"/>
  <c r="H4" i="3"/>
  <c r="J4" i="3" s="1"/>
  <c r="J11" i="4" l="1"/>
  <c r="J8" i="3"/>
</calcChain>
</file>

<file path=xl/sharedStrings.xml><?xml version="1.0" encoding="utf-8"?>
<sst xmlns="http://schemas.openxmlformats.org/spreadsheetml/2006/main" count="65" uniqueCount="43">
  <si>
    <t>lp.</t>
  </si>
  <si>
    <t>postać</t>
  </si>
  <si>
    <t>dawka</t>
  </si>
  <si>
    <t>nazwa międzynarodowa</t>
  </si>
  <si>
    <t>Nazwa handlowa wielkość oferowanego opakowania, dawka, postać, producent, kod EAN</t>
  </si>
  <si>
    <t>wartość brutto</t>
  </si>
  <si>
    <t>zamawiana ilość w szt.</t>
  </si>
  <si>
    <t>oferowana ilość szt./op.*</t>
  </si>
  <si>
    <t>cena jednostkowa netto za szt. / op.*</t>
  </si>
  <si>
    <t xml:space="preserve">tabletki </t>
  </si>
  <si>
    <t>5mg</t>
  </si>
  <si>
    <t>CILAZAPRILUM</t>
  </si>
  <si>
    <t>VINPOCETINUM</t>
  </si>
  <si>
    <t>PREDNISONUM</t>
  </si>
  <si>
    <t>TORASEMIDUM</t>
  </si>
  <si>
    <t>10mg</t>
  </si>
  <si>
    <t>SUMA</t>
  </si>
  <si>
    <t>METAMIZOLUM NATRICUM</t>
  </si>
  <si>
    <t>500mg</t>
  </si>
  <si>
    <t>ISOSORBIDI MONONITRAS</t>
  </si>
  <si>
    <t>tabl. o przedł. uwalnianiu</t>
  </si>
  <si>
    <t>50mg</t>
  </si>
  <si>
    <t>GLYCEROLI TRINITRAS</t>
  </si>
  <si>
    <t>roztw. Do infuzji - amp. 10ml</t>
  </si>
  <si>
    <t>1mg/1ml</t>
  </si>
  <si>
    <t>LACTULOSUM</t>
  </si>
  <si>
    <t>syrop 150 ml</t>
  </si>
  <si>
    <t>7,5g/15ml</t>
  </si>
  <si>
    <t>ETAMSYLATUM</t>
  </si>
  <si>
    <t>250mg</t>
  </si>
  <si>
    <t>płyn do stosowania w jamie ustnej 25g</t>
  </si>
  <si>
    <t>0,05 g</t>
  </si>
  <si>
    <t>AZATHIOPRINUM</t>
  </si>
  <si>
    <t xml:space="preserve">OFERUJĄC AMPUŁKI WYKONAWCA OŚWIADCZA, ŻE SIŁA ŁAMIĄCA OFEROWANYCH AMPUŁEK JEST ZGODNA Z WYMAGANIAMI NORMY PN-EN ISO 9187-1:1 2011 LUB PN-EN ISO 9187-2 2011 W ZAKRESIE SIŁY ŁAMIĄCEJ </t>
  </si>
  <si>
    <t>*niepotrzebne skreślić</t>
  </si>
  <si>
    <t xml:space="preserve">wartość netto </t>
  </si>
  <si>
    <t>vat %</t>
  </si>
  <si>
    <t>8 [6*7]</t>
  </si>
  <si>
    <t>10[8*9+8]</t>
  </si>
  <si>
    <t>vat%</t>
  </si>
  <si>
    <t>Wyciąg płynny  (0,65:1) Skład: koszyczek rumianku, kory dębu, liści szałwii, ziela arniki, kłącza tataraku, ziela mięty pieprzowej, ziela tymianku (2/2/2/1/1/1/1). Rozpuszczalnik ekstrakcyjny: etanol 70% (V/V) – 50,0 g, benzokaina – 2,0 g.</t>
  </si>
  <si>
    <t>ZADANIE 2</t>
  </si>
  <si>
    <t>ZADANIE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</si>
</sst>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zł&quot;_-;\-* #,##0.00\ &quot;zł&quot;_-;_-* &quot;-&quot;??\ &quot;zł&quot;_-;_-@_-"/>
    <numFmt numFmtId="164" formatCode="[$-415]General"/>
  </numFmts>
  <fonts count="7">
    <font>
      <sz val="11"/>
      <color theme="1"/>
      <name val="Calibri"/>
      <family val="2"/>
      <charset val="238"/>
      <scheme val="minor"/>
    </font>
    <font>
      <sz val="11"/>
      <color rgb="FF000000"/>
      <name val="Arial11"/>
      <charset val="238"/>
    </font>
    <font>
      <sz val="11"/>
      <color theme="1"/>
      <name val="Arial"/>
      <family val="2"/>
      <charset val="238"/>
    </font>
    <font>
      <sz val="11"/>
      <color rgb="FFC00000"/>
      <name val="Calibri"/>
      <family val="2"/>
      <charset val="238"/>
      <scheme val="minor"/>
    </font>
    <font>
      <sz val="10"/>
      <color theme="1"/>
      <name val="Ubuntu Light"/>
      <family val="2"/>
      <charset val="238"/>
    </font>
    <font>
      <sz val="10"/>
      <color rgb="FF000000"/>
      <name val="Ubuntu Light"/>
      <family val="2"/>
      <charset val="238"/>
    </font>
    <font>
      <sz val="10"/>
      <color rgb="FFC00000"/>
      <name val="Ubuntu Light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2" xfId="0" applyFont="1" applyBorder="1" applyAlignment="1" applyProtection="1">
      <alignment horizontal="center" wrapText="1"/>
    </xf>
    <xf numFmtId="0" fontId="4" fillId="0" borderId="3" xfId="0" applyFont="1" applyBorder="1" applyAlignment="1" applyProtection="1">
      <alignment horizontal="center" wrapText="1"/>
    </xf>
    <xf numFmtId="0" fontId="4" fillId="0" borderId="4" xfId="0" applyFont="1" applyBorder="1" applyAlignment="1" applyProtection="1">
      <alignment horizontal="center" wrapText="1"/>
    </xf>
    <xf numFmtId="0" fontId="4" fillId="2" borderId="1" xfId="0" applyFont="1" applyFill="1" applyBorder="1" applyAlignment="1" applyProtection="1">
      <alignment wrapText="1"/>
    </xf>
    <xf numFmtId="0" fontId="4" fillId="2" borderId="1" xfId="0" applyFont="1" applyFill="1" applyBorder="1" applyAlignment="1" applyProtection="1">
      <alignment horizontal="center" wrapText="1"/>
    </xf>
    <xf numFmtId="0" fontId="4" fillId="0" borderId="1" xfId="0" applyFont="1" applyBorder="1" applyAlignment="1" applyProtection="1">
      <alignment wrapText="1"/>
    </xf>
    <xf numFmtId="164" fontId="5" fillId="0" borderId="1" xfId="2" applyFont="1" applyFill="1" applyBorder="1" applyAlignment="1" applyProtection="1">
      <alignment wrapText="1"/>
    </xf>
    <xf numFmtId="0" fontId="4" fillId="0" borderId="1" xfId="0" applyFont="1" applyFill="1" applyBorder="1" applyAlignment="1" applyProtection="1">
      <alignment wrapText="1"/>
    </xf>
    <xf numFmtId="164" fontId="5" fillId="0" borderId="1" xfId="2" applyFont="1" applyBorder="1" applyAlignment="1" applyProtection="1">
      <alignment wrapText="1"/>
    </xf>
    <xf numFmtId="164" fontId="5" fillId="0" borderId="1" xfId="2" applyFont="1" applyBorder="1" applyAlignment="1" applyProtection="1">
      <alignment horizontal="right" wrapText="1"/>
    </xf>
    <xf numFmtId="1" fontId="5" fillId="0" borderId="1" xfId="2" applyNumberFormat="1" applyFont="1" applyBorder="1" applyAlignment="1" applyProtection="1">
      <alignment horizontal="center" wrapText="1"/>
      <protection locked="0"/>
    </xf>
    <xf numFmtId="44" fontId="4" fillId="0" borderId="1" xfId="0" applyNumberFormat="1" applyFont="1" applyBorder="1" applyAlignment="1" applyProtection="1">
      <alignment wrapText="1"/>
      <protection locked="0"/>
    </xf>
    <xf numFmtId="44" fontId="4" fillId="0" borderId="1" xfId="0" applyNumberFormat="1" applyFont="1" applyBorder="1" applyAlignment="1" applyProtection="1">
      <alignment wrapText="1"/>
    </xf>
    <xf numFmtId="9" fontId="4" fillId="0" borderId="1" xfId="0" applyNumberFormat="1" applyFont="1" applyBorder="1" applyAlignment="1" applyProtection="1">
      <alignment wrapText="1"/>
    </xf>
    <xf numFmtId="0" fontId="4" fillId="0" borderId="1" xfId="0" applyFont="1" applyBorder="1" applyAlignment="1" applyProtection="1">
      <alignment horizontal="center" wrapText="1"/>
      <protection locked="0"/>
    </xf>
    <xf numFmtId="164" fontId="5" fillId="0" borderId="1" xfId="1" applyFont="1" applyFill="1" applyBorder="1" applyAlignment="1" applyProtection="1">
      <alignment wrapText="1"/>
    </xf>
    <xf numFmtId="0" fontId="4" fillId="0" borderId="1" xfId="0" applyFont="1" applyBorder="1" applyProtection="1"/>
    <xf numFmtId="0" fontId="4" fillId="0" borderId="2" xfId="0" applyFont="1" applyBorder="1" applyAlignment="1" applyProtection="1">
      <alignment horizontal="center"/>
    </xf>
    <xf numFmtId="0" fontId="4" fillId="0" borderId="3" xfId="0" applyFont="1" applyBorder="1" applyAlignment="1" applyProtection="1">
      <alignment horizontal="center"/>
    </xf>
    <xf numFmtId="0" fontId="4" fillId="0" borderId="4" xfId="0" applyFont="1" applyBorder="1" applyAlignment="1" applyProtection="1">
      <alignment horizontal="center"/>
    </xf>
    <xf numFmtId="44" fontId="4" fillId="0" borderId="1" xfId="0" applyNumberFormat="1" applyFont="1" applyBorder="1" applyProtection="1"/>
    <xf numFmtId="0" fontId="4" fillId="0" borderId="0" xfId="0" applyFont="1" applyProtection="1"/>
    <xf numFmtId="0" fontId="4" fillId="0" borderId="0" xfId="0" applyFont="1" applyAlignment="1">
      <alignment horizontal="left" wrapText="1"/>
    </xf>
    <xf numFmtId="0" fontId="6" fillId="0" borderId="0" xfId="0" applyFont="1"/>
    <xf numFmtId="0" fontId="4" fillId="0" borderId="0" xfId="0" applyFont="1"/>
    <xf numFmtId="0" fontId="4" fillId="2" borderId="4" xfId="0" applyFont="1" applyFill="1" applyBorder="1" applyAlignment="1" applyProtection="1">
      <alignment horizontal="center" wrapText="1"/>
    </xf>
    <xf numFmtId="0" fontId="4" fillId="0" borderId="1" xfId="0" applyFont="1" applyBorder="1" applyProtection="1">
      <protection locked="0"/>
    </xf>
  </cellXfs>
  <cellStyles count="3">
    <cellStyle name="Excel Built-in Normal" xfId="1"/>
    <cellStyle name="Excel Built-in Normal 1" xfId="2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/>
  <dimension ref="A1:K20"/>
  <sheetViews>
    <sheetView showGridLines="0" tabSelected="1" workbookViewId="0">
      <selection activeCell="C11" sqref="C11"/>
    </sheetView>
  </sheetViews>
  <sheetFormatPr defaultRowHeight="15"/>
  <cols>
    <col min="1" max="1" width="3.28515625" bestFit="1" customWidth="1"/>
    <col min="2" max="2" width="16.5703125" bestFit="1" customWidth="1"/>
    <col min="3" max="3" width="8" bestFit="1" customWidth="1"/>
    <col min="4" max="4" width="6.7109375" bestFit="1" customWidth="1"/>
    <col min="5" max="5" width="11.85546875" customWidth="1"/>
    <col min="6" max="6" width="10.5703125" customWidth="1"/>
    <col min="7" max="7" width="13.140625" customWidth="1"/>
    <col min="8" max="8" width="19" customWidth="1"/>
    <col min="9" max="9" width="8.28515625" customWidth="1"/>
    <col min="10" max="10" width="25.140625" customWidth="1"/>
    <col min="11" max="11" width="33.140625" customWidth="1"/>
  </cols>
  <sheetData>
    <row r="1" spans="1:11" ht="16.5">
      <c r="A1" s="3" t="s">
        <v>42</v>
      </c>
      <c r="B1" s="4"/>
      <c r="C1" s="4"/>
      <c r="D1" s="4"/>
      <c r="E1" s="4"/>
      <c r="F1" s="4"/>
      <c r="G1" s="4"/>
      <c r="H1" s="4"/>
      <c r="I1" s="4"/>
      <c r="J1" s="4"/>
      <c r="K1" s="5"/>
    </row>
    <row r="2" spans="1:11" ht="66">
      <c r="A2" s="6" t="s">
        <v>0</v>
      </c>
      <c r="B2" s="6" t="s">
        <v>3</v>
      </c>
      <c r="C2" s="6" t="s">
        <v>1</v>
      </c>
      <c r="D2" s="6" t="s">
        <v>2</v>
      </c>
      <c r="E2" s="6" t="s">
        <v>6</v>
      </c>
      <c r="F2" s="6" t="s">
        <v>7</v>
      </c>
      <c r="G2" s="6" t="s">
        <v>8</v>
      </c>
      <c r="H2" s="6" t="s">
        <v>35</v>
      </c>
      <c r="I2" s="6" t="s">
        <v>36</v>
      </c>
      <c r="J2" s="6" t="s">
        <v>5</v>
      </c>
      <c r="K2" s="28" t="s">
        <v>4</v>
      </c>
    </row>
    <row r="3" spans="1:11" ht="16.5">
      <c r="A3" s="7">
        <v>1</v>
      </c>
      <c r="B3" s="7">
        <v>2</v>
      </c>
      <c r="C3" s="7">
        <v>3</v>
      </c>
      <c r="D3" s="7">
        <v>4</v>
      </c>
      <c r="E3" s="7">
        <v>5</v>
      </c>
      <c r="F3" s="7">
        <v>6</v>
      </c>
      <c r="G3" s="7">
        <v>7</v>
      </c>
      <c r="H3" s="7" t="s">
        <v>37</v>
      </c>
      <c r="I3" s="7">
        <v>9</v>
      </c>
      <c r="J3" s="7" t="s">
        <v>38</v>
      </c>
      <c r="K3" s="28">
        <v>11</v>
      </c>
    </row>
    <row r="4" spans="1:11" ht="26.25" customHeight="1">
      <c r="A4" s="8">
        <v>1</v>
      </c>
      <c r="B4" s="9" t="s">
        <v>11</v>
      </c>
      <c r="C4" s="10" t="s">
        <v>9</v>
      </c>
      <c r="D4" s="11" t="s">
        <v>10</v>
      </c>
      <c r="E4" s="12">
        <v>720</v>
      </c>
      <c r="F4" s="13"/>
      <c r="G4" s="14"/>
      <c r="H4" s="15">
        <f>ROUND(F4*G4,2)</f>
        <v>0</v>
      </c>
      <c r="I4" s="16"/>
      <c r="J4" s="15">
        <f>ROUND(H4*I4+H4,2)</f>
        <v>0</v>
      </c>
      <c r="K4" s="17"/>
    </row>
    <row r="5" spans="1:11" ht="30" customHeight="1">
      <c r="A5" s="19">
        <v>2</v>
      </c>
      <c r="B5" s="19" t="s">
        <v>12</v>
      </c>
      <c r="C5" s="10" t="s">
        <v>9</v>
      </c>
      <c r="D5" s="19" t="s">
        <v>10</v>
      </c>
      <c r="E5" s="19">
        <v>1800</v>
      </c>
      <c r="F5" s="13"/>
      <c r="G5" s="14"/>
      <c r="H5" s="15">
        <f t="shared" ref="H5:H7" si="0">ROUND(F5*G5,2)</f>
        <v>0</v>
      </c>
      <c r="I5" s="16"/>
      <c r="J5" s="15">
        <f t="shared" ref="J5:J7" si="1">ROUND(H5*I5+H5,2)</f>
        <v>0</v>
      </c>
      <c r="K5" s="29"/>
    </row>
    <row r="6" spans="1:11" ht="25.5" customHeight="1">
      <c r="A6" s="19">
        <v>3</v>
      </c>
      <c r="B6" s="19" t="s">
        <v>13</v>
      </c>
      <c r="C6" s="10" t="s">
        <v>9</v>
      </c>
      <c r="D6" s="19" t="s">
        <v>10</v>
      </c>
      <c r="E6" s="19">
        <v>10000</v>
      </c>
      <c r="F6" s="13"/>
      <c r="G6" s="14"/>
      <c r="H6" s="15">
        <f t="shared" si="0"/>
        <v>0</v>
      </c>
      <c r="I6" s="16"/>
      <c r="J6" s="15">
        <f t="shared" si="1"/>
        <v>0</v>
      </c>
      <c r="K6" s="29"/>
    </row>
    <row r="7" spans="1:11" ht="26.25" customHeight="1">
      <c r="A7" s="19">
        <v>4</v>
      </c>
      <c r="B7" s="19" t="s">
        <v>14</v>
      </c>
      <c r="C7" s="19" t="s">
        <v>9</v>
      </c>
      <c r="D7" s="19" t="s">
        <v>15</v>
      </c>
      <c r="E7" s="19">
        <v>18000</v>
      </c>
      <c r="F7" s="13"/>
      <c r="G7" s="14"/>
      <c r="H7" s="15">
        <f t="shared" si="0"/>
        <v>0</v>
      </c>
      <c r="I7" s="16"/>
      <c r="J7" s="15">
        <f t="shared" si="1"/>
        <v>0</v>
      </c>
      <c r="K7" s="29"/>
    </row>
    <row r="8" spans="1:11" ht="16.5">
      <c r="A8" s="20" t="s">
        <v>16</v>
      </c>
      <c r="B8" s="21"/>
      <c r="C8" s="21"/>
      <c r="D8" s="21"/>
      <c r="E8" s="21"/>
      <c r="F8" s="21"/>
      <c r="G8" s="21"/>
      <c r="H8" s="21"/>
      <c r="I8" s="22"/>
      <c r="J8" s="23">
        <f>SUM(J4:J7)</f>
        <v>0</v>
      </c>
      <c r="K8" s="24"/>
    </row>
    <row r="9" spans="1:11">
      <c r="A9" s="2" t="s">
        <v>34</v>
      </c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2:11"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2:11"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2:11"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2:11">
      <c r="B20" s="1"/>
      <c r="C20" s="1"/>
      <c r="D20" s="1"/>
      <c r="E20" s="1"/>
      <c r="F20" s="1"/>
      <c r="G20" s="1"/>
      <c r="H20" s="1"/>
      <c r="I20" s="1"/>
      <c r="J20" s="1"/>
      <c r="K20" s="1"/>
    </row>
  </sheetData>
  <mergeCells count="2">
    <mergeCell ref="A1:K1"/>
    <mergeCell ref="A8:I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4"/>
  <dimension ref="A1:K13"/>
  <sheetViews>
    <sheetView showGridLines="0" workbookViewId="0">
      <selection activeCell="B17" sqref="B17"/>
    </sheetView>
  </sheetViews>
  <sheetFormatPr defaultRowHeight="15"/>
  <cols>
    <col min="1" max="1" width="5.5703125" customWidth="1"/>
    <col min="2" max="2" width="35.85546875" customWidth="1"/>
    <col min="3" max="3" width="19.28515625" customWidth="1"/>
    <col min="6" max="6" width="10.7109375" customWidth="1"/>
    <col min="7" max="7" width="12.7109375" customWidth="1"/>
    <col min="8" max="8" width="16.140625" customWidth="1"/>
    <col min="9" max="9" width="7.5703125" customWidth="1"/>
    <col min="10" max="10" width="22.7109375" customWidth="1"/>
    <col min="11" max="11" width="22.140625" customWidth="1"/>
  </cols>
  <sheetData>
    <row r="1" spans="1:11" ht="16.5">
      <c r="A1" s="3" t="s">
        <v>41</v>
      </c>
      <c r="B1" s="4"/>
      <c r="C1" s="4"/>
      <c r="D1" s="4"/>
      <c r="E1" s="4"/>
      <c r="F1" s="4"/>
      <c r="G1" s="4"/>
      <c r="H1" s="4"/>
      <c r="I1" s="4"/>
      <c r="J1" s="4"/>
      <c r="K1" s="5"/>
    </row>
    <row r="2" spans="1:11" ht="82.5">
      <c r="A2" s="6" t="s">
        <v>0</v>
      </c>
      <c r="B2" s="6" t="s">
        <v>3</v>
      </c>
      <c r="C2" s="6" t="s">
        <v>1</v>
      </c>
      <c r="D2" s="6" t="s">
        <v>2</v>
      </c>
      <c r="E2" s="6" t="s">
        <v>6</v>
      </c>
      <c r="F2" s="6" t="s">
        <v>7</v>
      </c>
      <c r="G2" s="6" t="s">
        <v>8</v>
      </c>
      <c r="H2" s="6" t="s">
        <v>35</v>
      </c>
      <c r="I2" s="6" t="s">
        <v>39</v>
      </c>
      <c r="J2" s="6" t="s">
        <v>5</v>
      </c>
      <c r="K2" s="7" t="s">
        <v>4</v>
      </c>
    </row>
    <row r="3" spans="1:11" ht="16.5">
      <c r="A3" s="7">
        <v>1</v>
      </c>
      <c r="B3" s="7">
        <v>2</v>
      </c>
      <c r="C3" s="7">
        <v>3</v>
      </c>
      <c r="D3" s="7">
        <v>4</v>
      </c>
      <c r="E3" s="7">
        <v>5</v>
      </c>
      <c r="F3" s="7">
        <v>6</v>
      </c>
      <c r="G3" s="7">
        <v>7</v>
      </c>
      <c r="H3" s="7" t="s">
        <v>37</v>
      </c>
      <c r="I3" s="7">
        <v>9</v>
      </c>
      <c r="J3" s="7" t="s">
        <v>38</v>
      </c>
      <c r="K3" s="7">
        <v>11</v>
      </c>
    </row>
    <row r="4" spans="1:11" ht="33" customHeight="1">
      <c r="A4" s="8">
        <v>1</v>
      </c>
      <c r="B4" s="9" t="s">
        <v>17</v>
      </c>
      <c r="C4" s="10" t="s">
        <v>9</v>
      </c>
      <c r="D4" s="11" t="s">
        <v>18</v>
      </c>
      <c r="E4" s="12">
        <v>30000</v>
      </c>
      <c r="F4" s="13"/>
      <c r="G4" s="14"/>
      <c r="H4" s="15">
        <f>ROUND(F4*G4,2)</f>
        <v>0</v>
      </c>
      <c r="I4" s="16"/>
      <c r="J4" s="15">
        <f>ROUND(H4*I4+H4,2)</f>
        <v>0</v>
      </c>
      <c r="K4" s="17"/>
    </row>
    <row r="5" spans="1:11" ht="29.25" customHeight="1">
      <c r="A5" s="8">
        <v>2</v>
      </c>
      <c r="B5" s="8" t="s">
        <v>19</v>
      </c>
      <c r="C5" s="10" t="s">
        <v>20</v>
      </c>
      <c r="D5" s="8" t="s">
        <v>21</v>
      </c>
      <c r="E5" s="8">
        <v>1200</v>
      </c>
      <c r="F5" s="13"/>
      <c r="G5" s="14"/>
      <c r="H5" s="15">
        <f t="shared" ref="H5:H10" si="0">ROUND(F5*G5,2)</f>
        <v>0</v>
      </c>
      <c r="I5" s="16"/>
      <c r="J5" s="15">
        <f t="shared" ref="J5:J10" si="1">ROUND(H5*I5+H5,2)</f>
        <v>0</v>
      </c>
      <c r="K5" s="17"/>
    </row>
    <row r="6" spans="1:11" ht="33">
      <c r="A6" s="8">
        <v>3</v>
      </c>
      <c r="B6" s="8" t="s">
        <v>22</v>
      </c>
      <c r="C6" s="10" t="s">
        <v>23</v>
      </c>
      <c r="D6" s="8" t="s">
        <v>24</v>
      </c>
      <c r="E6" s="8">
        <v>250</v>
      </c>
      <c r="F6" s="13"/>
      <c r="G6" s="14"/>
      <c r="H6" s="15">
        <f t="shared" si="0"/>
        <v>0</v>
      </c>
      <c r="I6" s="16"/>
      <c r="J6" s="15">
        <f t="shared" si="1"/>
        <v>0</v>
      </c>
      <c r="K6" s="17"/>
    </row>
    <row r="7" spans="1:11" ht="33">
      <c r="A7" s="8">
        <v>4</v>
      </c>
      <c r="B7" s="8" t="s">
        <v>25</v>
      </c>
      <c r="C7" s="8" t="s">
        <v>26</v>
      </c>
      <c r="D7" s="8" t="s">
        <v>27</v>
      </c>
      <c r="E7" s="8">
        <v>1700</v>
      </c>
      <c r="F7" s="13"/>
      <c r="G7" s="14"/>
      <c r="H7" s="15">
        <f t="shared" si="0"/>
        <v>0</v>
      </c>
      <c r="I7" s="16"/>
      <c r="J7" s="15">
        <f t="shared" si="1"/>
        <v>0</v>
      </c>
      <c r="K7" s="17"/>
    </row>
    <row r="8" spans="1:11" ht="25.5" customHeight="1">
      <c r="A8" s="10">
        <v>5</v>
      </c>
      <c r="B8" s="10" t="s">
        <v>28</v>
      </c>
      <c r="C8" s="10" t="s">
        <v>9</v>
      </c>
      <c r="D8" s="10" t="s">
        <v>29</v>
      </c>
      <c r="E8" s="10">
        <v>30000</v>
      </c>
      <c r="F8" s="13"/>
      <c r="G8" s="14"/>
      <c r="H8" s="15">
        <f t="shared" si="0"/>
        <v>0</v>
      </c>
      <c r="I8" s="16"/>
      <c r="J8" s="15">
        <f t="shared" si="1"/>
        <v>0</v>
      </c>
      <c r="K8" s="17"/>
    </row>
    <row r="9" spans="1:11" ht="102" customHeight="1">
      <c r="A9" s="10">
        <v>6</v>
      </c>
      <c r="B9" s="18" t="s">
        <v>40</v>
      </c>
      <c r="C9" s="18" t="s">
        <v>30</v>
      </c>
      <c r="D9" s="19"/>
      <c r="E9" s="10">
        <v>120</v>
      </c>
      <c r="F9" s="13"/>
      <c r="G9" s="14"/>
      <c r="H9" s="15">
        <f t="shared" si="0"/>
        <v>0</v>
      </c>
      <c r="I9" s="16"/>
      <c r="J9" s="15">
        <f t="shared" si="1"/>
        <v>0</v>
      </c>
      <c r="K9" s="17"/>
    </row>
    <row r="10" spans="1:11" ht="20.25" customHeight="1">
      <c r="A10" s="10">
        <v>7</v>
      </c>
      <c r="B10" s="18" t="s">
        <v>32</v>
      </c>
      <c r="C10" s="10" t="s">
        <v>9</v>
      </c>
      <c r="D10" s="10" t="s">
        <v>31</v>
      </c>
      <c r="E10" s="10">
        <v>450</v>
      </c>
      <c r="F10" s="13"/>
      <c r="G10" s="14"/>
      <c r="H10" s="15">
        <f t="shared" si="0"/>
        <v>0</v>
      </c>
      <c r="I10" s="16"/>
      <c r="J10" s="15">
        <f t="shared" si="1"/>
        <v>0</v>
      </c>
      <c r="K10" s="17"/>
    </row>
    <row r="11" spans="1:11" ht="16.5">
      <c r="A11" s="20" t="s">
        <v>16</v>
      </c>
      <c r="B11" s="21"/>
      <c r="C11" s="21"/>
      <c r="D11" s="21"/>
      <c r="E11" s="21"/>
      <c r="F11" s="21"/>
      <c r="G11" s="21"/>
      <c r="H11" s="21"/>
      <c r="I11" s="22"/>
      <c r="J11" s="23">
        <f>SUM(J4:J10)</f>
        <v>0</v>
      </c>
      <c r="K11" s="24"/>
    </row>
    <row r="12" spans="1:11" ht="32.25" customHeight="1">
      <c r="A12" s="25" t="s">
        <v>33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</row>
    <row r="13" spans="1:11" ht="16.5">
      <c r="A13" s="26" t="s">
        <v>34</v>
      </c>
      <c r="B13" s="27"/>
      <c r="C13" s="27"/>
      <c r="D13" s="27"/>
      <c r="E13" s="27"/>
      <c r="F13" s="27"/>
      <c r="G13" s="27"/>
      <c r="H13" s="27"/>
      <c r="I13" s="27"/>
      <c r="J13" s="27"/>
      <c r="K13" s="27"/>
    </row>
  </sheetData>
  <mergeCells count="3">
    <mergeCell ref="A1:K1"/>
    <mergeCell ref="A11:I11"/>
    <mergeCell ref="A12:K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Zadanie 1</vt:lpstr>
      <vt:lpstr>Zadanie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Chowańska</dc:creator>
  <cp:lastModifiedBy>Agnieszka Chowańska</cp:lastModifiedBy>
  <dcterms:created xsi:type="dcterms:W3CDTF">2022-11-29T08:08:54Z</dcterms:created>
  <dcterms:modified xsi:type="dcterms:W3CDTF">2023-02-17T10:06:10Z</dcterms:modified>
</cp:coreProperties>
</file>