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23256" windowHeight="9996" activeTab="1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</sheets>
  <calcPr calcId="125725"/>
</workbook>
</file>

<file path=xl/calcChain.xml><?xml version="1.0" encoding="utf-8"?>
<calcChain xmlns="http://schemas.openxmlformats.org/spreadsheetml/2006/main">
  <c r="I8" i="1"/>
  <c r="G21" i="2" l="1"/>
  <c r="G28" i="6"/>
  <c r="I28"/>
  <c r="G12" i="3"/>
  <c r="G8" i="1"/>
  <c r="G14" i="4"/>
  <c r="I14" l="1"/>
  <c r="I21" i="2"/>
  <c r="I12" i="3"/>
</calcChain>
</file>

<file path=xl/sharedStrings.xml><?xml version="1.0" encoding="utf-8"?>
<sst xmlns="http://schemas.openxmlformats.org/spreadsheetml/2006/main" count="235" uniqueCount="114">
  <si>
    <t>Lp.</t>
  </si>
  <si>
    <t>Nazwa międzynarodowa</t>
  </si>
  <si>
    <t>Postać</t>
  </si>
  <si>
    <t>Dawka</t>
  </si>
  <si>
    <t>Ilość (op.)</t>
  </si>
  <si>
    <t>Cena netto za opak.          w zł.</t>
  </si>
  <si>
    <t>Wartość netto              (5 x6)</t>
  </si>
  <si>
    <t>Stawka VAT</t>
  </si>
  <si>
    <t>Wartość brutto           (7 x 8)</t>
  </si>
  <si>
    <t>AMIKACINI SULFAS</t>
  </si>
  <si>
    <t>rozt.do inj.</t>
  </si>
  <si>
    <t>1 g/4 ml x 1</t>
  </si>
  <si>
    <t>krop.do oczu</t>
  </si>
  <si>
    <t>5 ml</t>
  </si>
  <si>
    <t>fiol.</t>
  </si>
  <si>
    <t>2 g x 1</t>
  </si>
  <si>
    <t>CEFTAZIDIMUM</t>
  </si>
  <si>
    <t>1 g x 1</t>
  </si>
  <si>
    <t>CEFTRIAXONUM</t>
  </si>
  <si>
    <t>CEFUROXIMUM</t>
  </si>
  <si>
    <t>750 mg x 1</t>
  </si>
  <si>
    <t>1,5 g x 1</t>
  </si>
  <si>
    <t>tabl.powl.</t>
  </si>
  <si>
    <t>500 mg x 10</t>
  </si>
  <si>
    <t>CIPROFLOXACINI HYDROCHLORIDUM</t>
  </si>
  <si>
    <t>250 mg x 10</t>
  </si>
  <si>
    <t xml:space="preserve">CZĘŚĆ 2 - Antybiotyki </t>
  </si>
  <si>
    <t>WAPNO SODOWANE</t>
  </si>
  <si>
    <t>prosz.</t>
  </si>
  <si>
    <t>4,5 kg lub 5 litrów</t>
  </si>
  <si>
    <t>CZĘŚĆ 1 - Wapno sodowane</t>
  </si>
  <si>
    <t>ENOXAPARINUM NATRICUM</t>
  </si>
  <si>
    <t>amp.strz.</t>
  </si>
  <si>
    <t>20 mg/0,2 ml x 10</t>
  </si>
  <si>
    <t>100 mg/ml x 10</t>
  </si>
  <si>
    <t>80 mg/0,8 ml x 10</t>
  </si>
  <si>
    <t>40 mg/0,4 ml x 10</t>
  </si>
  <si>
    <t>60 mg/0,6 ml x 10</t>
  </si>
  <si>
    <t>Suma</t>
  </si>
  <si>
    <t>CZĘŚĆ 3 - Enoxaparinum natricum</t>
  </si>
  <si>
    <t>,</t>
  </si>
  <si>
    <t>worek trzykomorowy</t>
  </si>
  <si>
    <t>CZĘŚĆ 4 -Żywienie pozajelitowe</t>
  </si>
  <si>
    <t>Worek trzykomorowy do żywienia pozajelitowego z dwoma jałowymi portami,zawierający roztwór aminokwasów,elektrolity,glukozę,emulsję tłuszczową zawierającą olej sojowy , trójglicerydy ośredniej długości łańcucha oraz olej rybny bogaty w kwasy tłuszczowe omega-3 lub triglicerydy kwasów omega - 3</t>
  </si>
  <si>
    <t>625 ml</t>
  </si>
  <si>
    <t>1250 ml</t>
  </si>
  <si>
    <t>1875 ml</t>
  </si>
  <si>
    <t>Worek trzykomorowy do żywienia pozajelitowego z dwoma jałowymi portami,zawierający roztwór aminokwasów,elektrolity,glukozę,emulsję tłuszczową zawierającą olej sojowy , trójglicerydy ośredniej długości łańcucha oraz olej rybny bogaty w kwasy tłuszczowe omega-3 lub triglicerydy kwasów omega - 3 podawany do żył obwodowych</t>
  </si>
  <si>
    <t>witaminy rozpuszczalne w wodzie +
witaminy rozpuszczalne w tłuszczach(A,D,E,K)</t>
  </si>
  <si>
    <t>Zestaw pierwiastków śladowych do
żywienia pozajelitowego</t>
  </si>
  <si>
    <t>CEFADROXIL</t>
  </si>
  <si>
    <t>kaps.</t>
  </si>
  <si>
    <t>500 mg x 20</t>
  </si>
  <si>
    <t>CEFEPIME</t>
  </si>
  <si>
    <t>ERTAPENEM</t>
  </si>
  <si>
    <t xml:space="preserve">2 g x 10 </t>
  </si>
  <si>
    <t>1 g x 10</t>
  </si>
  <si>
    <t>FOSFOMYCINUM</t>
  </si>
  <si>
    <t>4 g x 10</t>
  </si>
  <si>
    <t>10 fiol</t>
  </si>
  <si>
    <t>prosz./ konc..do sporz. rozt.</t>
  </si>
  <si>
    <t>roztw.do wstrz. do infuzji</t>
  </si>
  <si>
    <t>50 mg/ml(2,5g/50ml) : 2 fiol.50 ml</t>
  </si>
  <si>
    <t>ACIDUM ACETYLOSALICYLICUM</t>
  </si>
  <si>
    <t>tabl</t>
  </si>
  <si>
    <t>300 mg x 10 szt</t>
  </si>
  <si>
    <t>AQUA PRO INIECTIONE</t>
  </si>
  <si>
    <t>but</t>
  </si>
  <si>
    <t>500 ml x 1</t>
  </si>
  <si>
    <t>100 ml x 1</t>
  </si>
  <si>
    <t>250 ml x 1</t>
  </si>
  <si>
    <t>GLUCOSUM 10%</t>
  </si>
  <si>
    <t>GLUCOSUM 20%</t>
  </si>
  <si>
    <t>GLUCOSUM 5%</t>
  </si>
  <si>
    <t>METRONIDAZOLUM 0,5%</t>
  </si>
  <si>
    <t>0,5%  100 ml x 1</t>
  </si>
  <si>
    <t xml:space="preserve">SOLUTIO RINGERI </t>
  </si>
  <si>
    <t>500 ml x 1 szt.</t>
  </si>
  <si>
    <t>GLICINUM do irygacji</t>
  </si>
  <si>
    <t>worek</t>
  </si>
  <si>
    <t>1,5%  3000 ml</t>
  </si>
  <si>
    <t>MANNITOL 20%</t>
  </si>
  <si>
    <t>worek /but.</t>
  </si>
  <si>
    <t>MANNITOL 15%</t>
  </si>
  <si>
    <t>NATRIUM CHLORATUM 0,9% do irygacji</t>
  </si>
  <si>
    <t>3000 ml x 1</t>
  </si>
  <si>
    <t>NATRIUM CHLORATUM 0,9%</t>
  </si>
  <si>
    <t>250 ml x 1 szt.</t>
  </si>
  <si>
    <t>100 ml x 1 szt.</t>
  </si>
  <si>
    <t>1000 ml x 1 szt.</t>
  </si>
  <si>
    <t xml:space="preserve"> 50 ml x 1 SZT.</t>
  </si>
  <si>
    <t>PŁYN WIELOELEKTROLITOWY</t>
  </si>
  <si>
    <t>BUPRENORFINA</t>
  </si>
  <si>
    <t>system transdermalny</t>
  </si>
  <si>
    <t>35 µg/h (20 mg buprenorfiny w plastrze) x 5 szt</t>
  </si>
  <si>
    <t>CZĘŚĆ 5 -Leki różne</t>
  </si>
  <si>
    <t>CZĘŚĆ 6 - Płyny infuzyjne + roztwory do przepłukiwania</t>
  </si>
  <si>
    <t>roztwór do wstrzykiwań</t>
  </si>
  <si>
    <t>tabl.</t>
  </si>
  <si>
    <t>ZOLMITRYPTAN</t>
  </si>
  <si>
    <t>tabl. ulegające rozpadowi w jamie ustnej</t>
  </si>
  <si>
    <t>2,5 mg x 2 tabl.</t>
  </si>
  <si>
    <t>TIAPRYD</t>
  </si>
  <si>
    <t>100 mg x 20 tabl.</t>
  </si>
  <si>
    <t>DULOKSETYNA</t>
  </si>
  <si>
    <t>tabl. dojelitowe</t>
  </si>
  <si>
    <t>30 mg x 28 tabl</t>
  </si>
  <si>
    <t>BROMOKRYPTYNA</t>
  </si>
  <si>
    <t>2,5 mg x 30 tabl</t>
  </si>
  <si>
    <t>FENYTOINA</t>
  </si>
  <si>
    <t>50 mg/ml , 5ml x 5 fiol.</t>
  </si>
  <si>
    <t>suma</t>
  </si>
  <si>
    <t xml:space="preserve"> 52,5 µg/h (30 mg buprenorfiny w plastrze) x 5 szt</t>
  </si>
  <si>
    <t xml:space="preserve">IDARUCYZUMAB 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</si>
</sst>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&quot; zł&quot;;[Red]\-#,##0.00&quot; zł&quot;"/>
  </numFmts>
  <fonts count="2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Czcionka tekstu podstawowego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3" xfId="0" applyFont="1" applyBorder="1" applyAlignment="1">
      <alignment horizontal="center"/>
    </xf>
    <xf numFmtId="0" fontId="4" fillId="0" borderId="0" xfId="0" applyFont="1" applyBorder="1"/>
    <xf numFmtId="4" fontId="4" fillId="0" borderId="0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Font="1"/>
    <xf numFmtId="0" fontId="7" fillId="0" borderId="0" xfId="0" applyFont="1"/>
    <xf numFmtId="0" fontId="1" fillId="0" borderId="0" xfId="0" applyFont="1"/>
    <xf numFmtId="0" fontId="4" fillId="3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7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4" fontId="3" fillId="0" borderId="4" xfId="1" applyNumberFormat="1" applyFont="1" applyFill="1" applyBorder="1" applyAlignment="1" applyProtection="1">
      <alignment horizontal="right" vertical="center"/>
    </xf>
    <xf numFmtId="2" fontId="3" fillId="0" borderId="4" xfId="1" applyNumberFormat="1" applyFont="1" applyFill="1" applyBorder="1" applyAlignment="1" applyProtection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9" fontId="4" fillId="4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/>
    <xf numFmtId="0" fontId="9" fillId="0" borderId="0" xfId="0" applyFont="1"/>
    <xf numFmtId="0" fontId="9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0" borderId="3" xfId="0" applyFont="1" applyBorder="1"/>
    <xf numFmtId="4" fontId="4" fillId="0" borderId="3" xfId="0" applyNumberFormat="1" applyFont="1" applyBorder="1" applyAlignment="1">
      <alignment horizontal="right"/>
    </xf>
    <xf numFmtId="4" fontId="4" fillId="5" borderId="3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left" vertical="center" wrapText="1"/>
    </xf>
    <xf numFmtId="0" fontId="19" fillId="0" borderId="0" xfId="0" applyFont="1"/>
    <xf numFmtId="0" fontId="20" fillId="0" borderId="1" xfId="0" applyFont="1" applyBorder="1" applyAlignment="1">
      <alignment horizontal="right"/>
    </xf>
    <xf numFmtId="0" fontId="19" fillId="0" borderId="0" xfId="0" applyFont="1" applyBorder="1"/>
    <xf numFmtId="4" fontId="19" fillId="0" borderId="0" xfId="0" applyNumberFormat="1" applyFont="1" applyBorder="1" applyAlignment="1">
      <alignment horizontal="right"/>
    </xf>
    <xf numFmtId="4" fontId="20" fillId="0" borderId="4" xfId="0" applyNumberFormat="1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workbookViewId="0">
      <selection activeCell="G18" sqref="G17:G18"/>
    </sheetView>
  </sheetViews>
  <sheetFormatPr defaultRowHeight="13.8"/>
  <cols>
    <col min="8" max="8" width="9" customWidth="1"/>
  </cols>
  <sheetData>
    <row r="2" spans="1:9" ht="15.6">
      <c r="A2" s="1" t="s">
        <v>30</v>
      </c>
      <c r="B2" s="18"/>
    </row>
    <row r="5" spans="1:9" ht="36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9">
      <c r="A6" s="2">
        <v>1</v>
      </c>
      <c r="B6" s="2">
        <v>2</v>
      </c>
      <c r="C6" s="2">
        <v>3</v>
      </c>
      <c r="D6" s="2">
        <v>4</v>
      </c>
      <c r="E6" s="2">
        <v>5</v>
      </c>
      <c r="F6" s="3">
        <v>6</v>
      </c>
      <c r="G6" s="3">
        <v>7</v>
      </c>
      <c r="H6" s="3">
        <v>8</v>
      </c>
      <c r="I6" s="3">
        <v>9</v>
      </c>
    </row>
    <row r="7" spans="1:9" ht="24">
      <c r="A7" s="4">
        <v>2</v>
      </c>
      <c r="B7" s="19" t="s">
        <v>27</v>
      </c>
      <c r="C7" s="6" t="s">
        <v>28</v>
      </c>
      <c r="D7" s="6" t="s">
        <v>29</v>
      </c>
      <c r="E7" s="12">
        <v>25</v>
      </c>
      <c r="F7" s="20"/>
      <c r="G7" s="8"/>
      <c r="H7" s="9"/>
      <c r="I7" s="8"/>
    </row>
    <row r="8" spans="1:9">
      <c r="A8" s="13"/>
      <c r="B8" s="13"/>
      <c r="C8" s="13"/>
      <c r="D8" s="14" t="s">
        <v>111</v>
      </c>
      <c r="E8" s="15"/>
      <c r="F8" s="16"/>
      <c r="G8" s="21">
        <f>SUM(G7)</f>
        <v>0</v>
      </c>
      <c r="H8" s="15"/>
      <c r="I8" s="8">
        <f>SUM(I7)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>
      <selection activeCell="H26" sqref="H26"/>
    </sheetView>
  </sheetViews>
  <sheetFormatPr defaultRowHeight="13.8"/>
  <cols>
    <col min="2" max="2" width="16.09765625" customWidth="1"/>
  </cols>
  <sheetData>
    <row r="2" spans="1:9" ht="14.4">
      <c r="A2" s="1" t="s">
        <v>26</v>
      </c>
    </row>
    <row r="5" spans="1:9" ht="36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9">
      <c r="A6" s="2">
        <v>1</v>
      </c>
      <c r="B6" s="2">
        <v>2</v>
      </c>
      <c r="C6" s="2">
        <v>3</v>
      </c>
      <c r="D6" s="2">
        <v>4</v>
      </c>
      <c r="E6" s="2">
        <v>5</v>
      </c>
      <c r="F6" s="3">
        <v>6</v>
      </c>
      <c r="G6" s="3">
        <v>7</v>
      </c>
      <c r="H6" s="3">
        <v>8</v>
      </c>
      <c r="I6" s="3">
        <v>9</v>
      </c>
    </row>
    <row r="7" spans="1:9">
      <c r="A7" s="4">
        <v>2</v>
      </c>
      <c r="B7" s="5" t="s">
        <v>9</v>
      </c>
      <c r="C7" s="6" t="s">
        <v>10</v>
      </c>
      <c r="D7" s="6" t="s">
        <v>11</v>
      </c>
      <c r="E7" s="4">
        <v>100</v>
      </c>
      <c r="F7" s="7"/>
      <c r="G7" s="8"/>
      <c r="H7" s="9"/>
      <c r="I7" s="8"/>
    </row>
    <row r="8" spans="1:9">
      <c r="A8" s="4">
        <v>3</v>
      </c>
      <c r="B8" s="10" t="s">
        <v>9</v>
      </c>
      <c r="C8" s="6" t="s">
        <v>12</v>
      </c>
      <c r="D8" s="6" t="s">
        <v>13</v>
      </c>
      <c r="E8" s="11">
        <v>1</v>
      </c>
      <c r="F8" s="7"/>
      <c r="G8" s="8"/>
      <c r="H8" s="9"/>
      <c r="I8" s="8"/>
    </row>
    <row r="9" spans="1:9">
      <c r="A9" s="4">
        <v>4</v>
      </c>
      <c r="B9" s="10" t="s">
        <v>50</v>
      </c>
      <c r="C9" s="6" t="s">
        <v>51</v>
      </c>
      <c r="D9" s="6" t="s">
        <v>52</v>
      </c>
      <c r="E9" s="11">
        <v>10</v>
      </c>
      <c r="F9" s="7"/>
      <c r="G9" s="8"/>
      <c r="H9" s="9"/>
      <c r="I9" s="8"/>
    </row>
    <row r="10" spans="1:9">
      <c r="A10" s="4">
        <v>5</v>
      </c>
      <c r="B10" s="10" t="s">
        <v>53</v>
      </c>
      <c r="C10" s="6" t="s">
        <v>14</v>
      </c>
      <c r="D10" s="6" t="s">
        <v>55</v>
      </c>
      <c r="E10" s="11">
        <v>10</v>
      </c>
      <c r="F10" s="7"/>
      <c r="G10" s="8"/>
      <c r="H10" s="44"/>
      <c r="I10" s="8"/>
    </row>
    <row r="11" spans="1:9">
      <c r="A11" s="4">
        <v>6</v>
      </c>
      <c r="B11" s="10" t="s">
        <v>16</v>
      </c>
      <c r="C11" s="6" t="s">
        <v>14</v>
      </c>
      <c r="D11" s="6" t="s">
        <v>17</v>
      </c>
      <c r="E11" s="4">
        <v>900</v>
      </c>
      <c r="F11" s="7"/>
      <c r="G11" s="8"/>
      <c r="H11" s="9"/>
      <c r="I11" s="8"/>
    </row>
    <row r="12" spans="1:9">
      <c r="A12" s="4">
        <v>7</v>
      </c>
      <c r="B12" s="10" t="s">
        <v>18</v>
      </c>
      <c r="C12" s="6" t="s">
        <v>14</v>
      </c>
      <c r="D12" s="6" t="s">
        <v>15</v>
      </c>
      <c r="E12" s="4">
        <v>500</v>
      </c>
      <c r="F12" s="7"/>
      <c r="G12" s="8"/>
      <c r="H12" s="9"/>
      <c r="I12" s="8"/>
    </row>
    <row r="13" spans="1:9">
      <c r="A13" s="4">
        <v>8</v>
      </c>
      <c r="B13" s="10" t="s">
        <v>18</v>
      </c>
      <c r="C13" s="6" t="s">
        <v>14</v>
      </c>
      <c r="D13" s="6" t="s">
        <v>17</v>
      </c>
      <c r="E13" s="4">
        <v>2000</v>
      </c>
      <c r="F13" s="7"/>
      <c r="G13" s="8"/>
      <c r="H13" s="9"/>
      <c r="I13" s="8"/>
    </row>
    <row r="14" spans="1:9">
      <c r="A14" s="4">
        <v>9</v>
      </c>
      <c r="B14" s="10" t="s">
        <v>19</v>
      </c>
      <c r="C14" s="6" t="s">
        <v>14</v>
      </c>
      <c r="D14" s="6" t="s">
        <v>20</v>
      </c>
      <c r="E14" s="4">
        <v>100</v>
      </c>
      <c r="F14" s="7"/>
      <c r="G14" s="8"/>
      <c r="H14" s="9"/>
      <c r="I14" s="8"/>
    </row>
    <row r="15" spans="1:9">
      <c r="A15" s="4">
        <v>10</v>
      </c>
      <c r="B15" s="10" t="s">
        <v>19</v>
      </c>
      <c r="C15" s="6" t="s">
        <v>14</v>
      </c>
      <c r="D15" s="6" t="s">
        <v>21</v>
      </c>
      <c r="E15" s="12">
        <v>600</v>
      </c>
      <c r="F15" s="7"/>
      <c r="G15" s="8"/>
      <c r="H15" s="9"/>
      <c r="I15" s="8"/>
    </row>
    <row r="16" spans="1:9">
      <c r="A16" s="4">
        <v>11</v>
      </c>
      <c r="B16" s="10" t="s">
        <v>19</v>
      </c>
      <c r="C16" s="6" t="s">
        <v>22</v>
      </c>
      <c r="D16" s="6" t="s">
        <v>23</v>
      </c>
      <c r="E16" s="4">
        <v>5</v>
      </c>
      <c r="F16" s="7"/>
      <c r="G16" s="8"/>
      <c r="H16" s="9"/>
      <c r="I16" s="8"/>
    </row>
    <row r="17" spans="1:9" ht="24">
      <c r="A17" s="4">
        <v>12</v>
      </c>
      <c r="B17" s="10" t="s">
        <v>24</v>
      </c>
      <c r="C17" s="6" t="s">
        <v>22</v>
      </c>
      <c r="D17" s="6" t="s">
        <v>23</v>
      </c>
      <c r="E17" s="4">
        <v>150</v>
      </c>
      <c r="F17" s="7"/>
      <c r="G17" s="8"/>
      <c r="H17" s="9"/>
      <c r="I17" s="8"/>
    </row>
    <row r="18" spans="1:9" ht="24">
      <c r="A18" s="31">
        <v>13</v>
      </c>
      <c r="B18" s="32" t="s">
        <v>24</v>
      </c>
      <c r="C18" s="33" t="s">
        <v>22</v>
      </c>
      <c r="D18" s="33" t="s">
        <v>25</v>
      </c>
      <c r="E18" s="31">
        <v>10</v>
      </c>
      <c r="F18" s="34"/>
      <c r="G18" s="35"/>
      <c r="H18" s="36"/>
      <c r="I18" s="35"/>
    </row>
    <row r="19" spans="1:9">
      <c r="A19" s="38">
        <v>14</v>
      </c>
      <c r="B19" s="39" t="s">
        <v>54</v>
      </c>
      <c r="C19" s="40" t="s">
        <v>14</v>
      </c>
      <c r="D19" s="40" t="s">
        <v>56</v>
      </c>
      <c r="E19" s="38">
        <v>10</v>
      </c>
      <c r="F19" s="41"/>
      <c r="G19" s="42"/>
      <c r="H19" s="43"/>
      <c r="I19" s="42"/>
    </row>
    <row r="20" spans="1:9">
      <c r="A20" s="38">
        <v>15</v>
      </c>
      <c r="B20" s="39" t="s">
        <v>57</v>
      </c>
      <c r="C20" s="40" t="s">
        <v>14</v>
      </c>
      <c r="D20" s="40" t="s">
        <v>58</v>
      </c>
      <c r="E20" s="38">
        <v>10</v>
      </c>
      <c r="F20" s="41"/>
      <c r="G20" s="42"/>
      <c r="H20" s="43"/>
      <c r="I20" s="42"/>
    </row>
    <row r="21" spans="1:9">
      <c r="A21" s="13"/>
      <c r="B21" s="13"/>
      <c r="C21" s="13"/>
      <c r="D21" s="37" t="s">
        <v>111</v>
      </c>
      <c r="E21" s="15"/>
      <c r="F21" s="16"/>
      <c r="G21" s="17">
        <f>SUM(G7:G20)</f>
        <v>0</v>
      </c>
      <c r="H21" s="15"/>
      <c r="I21" s="17">
        <f t="shared" ref="I21" si="0">PRODUCT(G21*1.08)</f>
        <v>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"/>
  <sheetViews>
    <sheetView workbookViewId="0">
      <selection activeCell="F7" sqref="F7:I11"/>
    </sheetView>
  </sheetViews>
  <sheetFormatPr defaultRowHeight="13.8"/>
  <cols>
    <col min="2" max="2" width="34.8984375" customWidth="1"/>
    <col min="4" max="4" width="15.69921875" customWidth="1"/>
  </cols>
  <sheetData>
    <row r="2" spans="1:9" ht="14.4">
      <c r="A2" s="1" t="s">
        <v>39</v>
      </c>
      <c r="C2" s="1"/>
    </row>
    <row r="3" spans="1:9">
      <c r="A3" t="s">
        <v>40</v>
      </c>
    </row>
    <row r="5" spans="1:9" ht="36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9">
      <c r="A6" s="2">
        <v>1</v>
      </c>
      <c r="B6" s="2">
        <v>2</v>
      </c>
      <c r="C6" s="2">
        <v>3</v>
      </c>
      <c r="D6" s="2">
        <v>4</v>
      </c>
      <c r="E6" s="2">
        <v>5</v>
      </c>
      <c r="F6" s="3">
        <v>6</v>
      </c>
      <c r="G6" s="3">
        <v>7</v>
      </c>
      <c r="H6" s="3">
        <v>8</v>
      </c>
      <c r="I6" s="3">
        <v>9</v>
      </c>
    </row>
    <row r="7" spans="1:9">
      <c r="A7" s="4">
        <v>2</v>
      </c>
      <c r="B7" s="22" t="s">
        <v>31</v>
      </c>
      <c r="C7" s="23" t="s">
        <v>32</v>
      </c>
      <c r="D7" s="23" t="s">
        <v>33</v>
      </c>
      <c r="E7" s="4">
        <v>5</v>
      </c>
      <c r="F7" s="20"/>
      <c r="G7" s="8"/>
      <c r="H7" s="9"/>
      <c r="I7" s="8"/>
    </row>
    <row r="8" spans="1:9">
      <c r="A8" s="4">
        <v>3</v>
      </c>
      <c r="B8" s="22" t="s">
        <v>31</v>
      </c>
      <c r="C8" s="23" t="s">
        <v>32</v>
      </c>
      <c r="D8" s="23" t="s">
        <v>34</v>
      </c>
      <c r="E8" s="4">
        <v>15</v>
      </c>
      <c r="F8" s="20"/>
      <c r="G8" s="8"/>
      <c r="H8" s="9"/>
      <c r="I8" s="8"/>
    </row>
    <row r="9" spans="1:9">
      <c r="A9" s="4">
        <v>4</v>
      </c>
      <c r="B9" s="22" t="s">
        <v>31</v>
      </c>
      <c r="C9" s="23" t="s">
        <v>32</v>
      </c>
      <c r="D9" s="23" t="s">
        <v>35</v>
      </c>
      <c r="E9" s="4">
        <v>60</v>
      </c>
      <c r="F9" s="20"/>
      <c r="G9" s="8"/>
      <c r="H9" s="9"/>
      <c r="I9" s="8"/>
    </row>
    <row r="10" spans="1:9">
      <c r="A10" s="4">
        <v>5</v>
      </c>
      <c r="B10" s="22" t="s">
        <v>31</v>
      </c>
      <c r="C10" s="23" t="s">
        <v>32</v>
      </c>
      <c r="D10" s="23" t="s">
        <v>36</v>
      </c>
      <c r="E10" s="4">
        <v>700</v>
      </c>
      <c r="F10" s="20"/>
      <c r="G10" s="8"/>
      <c r="H10" s="9"/>
      <c r="I10" s="8"/>
    </row>
    <row r="11" spans="1:9">
      <c r="A11" s="4">
        <v>6</v>
      </c>
      <c r="B11" s="22" t="s">
        <v>31</v>
      </c>
      <c r="C11" s="23" t="s">
        <v>32</v>
      </c>
      <c r="D11" s="23" t="s">
        <v>37</v>
      </c>
      <c r="E11" s="4">
        <v>60</v>
      </c>
      <c r="F11" s="20"/>
      <c r="G11" s="8"/>
      <c r="H11" s="9"/>
      <c r="I11" s="8"/>
    </row>
    <row r="12" spans="1:9">
      <c r="A12" s="13"/>
      <c r="B12" s="13"/>
      <c r="C12" s="13"/>
      <c r="D12" s="24" t="s">
        <v>38</v>
      </c>
      <c r="E12" s="13"/>
      <c r="F12" s="13"/>
      <c r="G12" s="25">
        <f>SUM(G7:G11)</f>
        <v>0</v>
      </c>
      <c r="H12" s="13"/>
      <c r="I12" s="26">
        <f t="shared" ref="I12" si="0">PRODUCT(G12*1.08)</f>
        <v>0</v>
      </c>
    </row>
    <row r="13" spans="1:9">
      <c r="I13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J9" sqref="J9"/>
    </sheetView>
  </sheetViews>
  <sheetFormatPr defaultRowHeight="13.8"/>
  <cols>
    <col min="2" max="2" width="33.8984375" customWidth="1"/>
    <col min="7" max="7" width="25.5" customWidth="1"/>
    <col min="9" max="9" width="28.09765625" customWidth="1"/>
  </cols>
  <sheetData>
    <row r="1" spans="1:14">
      <c r="A1" s="28"/>
      <c r="B1" s="64"/>
      <c r="C1" s="28"/>
      <c r="D1" s="28"/>
      <c r="E1" s="28"/>
      <c r="F1" s="28"/>
      <c r="G1" s="28"/>
      <c r="H1" s="28"/>
      <c r="I1" s="28"/>
    </row>
    <row r="2" spans="1:14" ht="14.4">
      <c r="A2" s="1" t="s">
        <v>42</v>
      </c>
      <c r="B2" s="1"/>
      <c r="C2" s="30"/>
      <c r="D2" s="28"/>
      <c r="E2" s="28"/>
      <c r="F2" s="28"/>
      <c r="G2" s="28"/>
      <c r="H2" s="28"/>
      <c r="I2" s="28"/>
    </row>
    <row r="3" spans="1:14" ht="14.4">
      <c r="A3" s="29"/>
      <c r="B3" s="29"/>
      <c r="C3" s="28"/>
      <c r="D3" s="28"/>
      <c r="E3" s="28"/>
      <c r="F3" s="28"/>
      <c r="G3" s="28"/>
      <c r="H3" s="28"/>
      <c r="I3" s="28"/>
    </row>
    <row r="4" spans="1:14">
      <c r="A4" s="28"/>
      <c r="B4" s="28"/>
      <c r="C4" s="28"/>
      <c r="D4" s="28"/>
      <c r="E4" s="28"/>
      <c r="F4" s="28"/>
      <c r="G4" s="28"/>
      <c r="H4" s="28"/>
      <c r="I4" s="28"/>
    </row>
    <row r="5" spans="1:14">
      <c r="A5" s="28"/>
      <c r="B5" s="28"/>
      <c r="C5" s="28"/>
      <c r="D5" s="28"/>
      <c r="E5" s="28"/>
      <c r="F5" s="28"/>
      <c r="G5" s="28"/>
      <c r="H5" s="28"/>
      <c r="I5" s="28"/>
    </row>
    <row r="6" spans="1:14" ht="36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3" t="s">
        <v>5</v>
      </c>
      <c r="G6" s="3" t="s">
        <v>6</v>
      </c>
      <c r="H6" s="3" t="s">
        <v>7</v>
      </c>
      <c r="I6" s="3" t="s">
        <v>8</v>
      </c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3">
        <v>6</v>
      </c>
      <c r="G7" s="3">
        <v>7</v>
      </c>
      <c r="H7" s="3">
        <v>8</v>
      </c>
      <c r="I7" s="3">
        <v>9</v>
      </c>
    </row>
    <row r="8" spans="1:14" ht="84">
      <c r="A8" s="79">
        <v>2</v>
      </c>
      <c r="B8" s="19" t="s">
        <v>43</v>
      </c>
      <c r="C8" s="6" t="s">
        <v>41</v>
      </c>
      <c r="D8" s="23" t="s">
        <v>44</v>
      </c>
      <c r="E8" s="23">
        <v>100</v>
      </c>
      <c r="F8" s="20"/>
      <c r="G8" s="8"/>
      <c r="H8" s="9"/>
      <c r="I8" s="8"/>
      <c r="N8" s="64"/>
    </row>
    <row r="9" spans="1:14" ht="84">
      <c r="A9" s="79">
        <v>3</v>
      </c>
      <c r="B9" s="19" t="s">
        <v>43</v>
      </c>
      <c r="C9" s="6" t="s">
        <v>41</v>
      </c>
      <c r="D9" s="23" t="s">
        <v>45</v>
      </c>
      <c r="E9" s="23">
        <v>150</v>
      </c>
      <c r="F9" s="20"/>
      <c r="G9" s="8"/>
      <c r="H9" s="9"/>
      <c r="I9" s="8"/>
    </row>
    <row r="10" spans="1:14" ht="84">
      <c r="A10" s="79">
        <v>4</v>
      </c>
      <c r="B10" s="19" t="s">
        <v>43</v>
      </c>
      <c r="C10" s="6" t="s">
        <v>41</v>
      </c>
      <c r="D10" s="23" t="s">
        <v>46</v>
      </c>
      <c r="E10" s="23">
        <v>20</v>
      </c>
      <c r="F10" s="20"/>
      <c r="G10" s="8"/>
      <c r="H10" s="9"/>
      <c r="I10" s="8"/>
    </row>
    <row r="11" spans="1:14" ht="84">
      <c r="A11" s="79">
        <v>5</v>
      </c>
      <c r="B11" s="19" t="s">
        <v>47</v>
      </c>
      <c r="C11" s="6" t="s">
        <v>41</v>
      </c>
      <c r="D11" s="23" t="s">
        <v>45</v>
      </c>
      <c r="E11" s="23">
        <v>50</v>
      </c>
      <c r="F11" s="20"/>
      <c r="G11" s="8"/>
      <c r="H11" s="9"/>
      <c r="I11" s="8"/>
    </row>
    <row r="12" spans="1:14" ht="102" customHeight="1">
      <c r="A12" s="79">
        <v>6</v>
      </c>
      <c r="B12" s="80" t="s">
        <v>48</v>
      </c>
      <c r="C12" s="6" t="s">
        <v>59</v>
      </c>
      <c r="D12" s="6" t="s">
        <v>60</v>
      </c>
      <c r="E12" s="23">
        <v>36</v>
      </c>
      <c r="F12" s="20"/>
      <c r="G12" s="8"/>
      <c r="H12" s="9"/>
      <c r="I12" s="8"/>
    </row>
    <row r="13" spans="1:14" ht="78" customHeight="1">
      <c r="A13" s="79">
        <v>7</v>
      </c>
      <c r="B13" s="80" t="s">
        <v>49</v>
      </c>
      <c r="C13" s="6" t="s">
        <v>59</v>
      </c>
      <c r="D13" s="6" t="s">
        <v>60</v>
      </c>
      <c r="E13" s="23">
        <v>20</v>
      </c>
      <c r="F13" s="20"/>
      <c r="G13" s="8"/>
      <c r="H13" s="9"/>
      <c r="I13" s="8"/>
    </row>
    <row r="14" spans="1:14">
      <c r="A14" s="64"/>
      <c r="B14" s="81"/>
      <c r="C14" s="81"/>
      <c r="D14" s="82" t="s">
        <v>38</v>
      </c>
      <c r="E14" s="83"/>
      <c r="F14" s="84"/>
      <c r="G14" s="85">
        <f>SUM(G8:G13)</f>
        <v>0</v>
      </c>
      <c r="H14" s="83"/>
      <c r="I14" s="85">
        <f t="shared" ref="I14" si="0">PRODUCT(G14*1.08)</f>
        <v>0</v>
      </c>
    </row>
    <row r="15" spans="1:14">
      <c r="B15" s="28"/>
      <c r="C15" s="28"/>
      <c r="D15" s="28"/>
      <c r="E15" s="28"/>
      <c r="F15" s="28"/>
      <c r="G15" s="28"/>
      <c r="H15" s="28"/>
      <c r="I15" s="2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workbookViewId="0">
      <selection activeCell="B3" sqref="B2:B3"/>
    </sheetView>
  </sheetViews>
  <sheetFormatPr defaultRowHeight="13.8"/>
  <cols>
    <col min="1" max="1" width="16.09765625" customWidth="1"/>
    <col min="2" max="2" width="37.3984375" customWidth="1"/>
    <col min="3" max="3" width="31.19921875" customWidth="1"/>
    <col min="4" max="4" width="17.8984375" customWidth="1"/>
    <col min="9" max="9" width="9.19921875" customWidth="1"/>
  </cols>
  <sheetData>
    <row r="2" spans="1:9" ht="14.4">
      <c r="A2" s="1" t="s">
        <v>95</v>
      </c>
    </row>
    <row r="5" spans="1:9" ht="36">
      <c r="A5" s="45" t="s">
        <v>0</v>
      </c>
      <c r="B5" s="45" t="s">
        <v>1</v>
      </c>
      <c r="C5" s="45" t="s">
        <v>2</v>
      </c>
      <c r="D5" s="45" t="s">
        <v>3</v>
      </c>
      <c r="E5" s="45" t="s">
        <v>4</v>
      </c>
      <c r="F5" s="46" t="s">
        <v>5</v>
      </c>
      <c r="G5" s="46" t="s">
        <v>6</v>
      </c>
      <c r="H5" s="46" t="s">
        <v>7</v>
      </c>
      <c r="I5" s="46" t="s">
        <v>8</v>
      </c>
    </row>
    <row r="6" spans="1:9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6">
        <v>6</v>
      </c>
      <c r="G6" s="56">
        <v>7</v>
      </c>
      <c r="H6" s="56">
        <v>8</v>
      </c>
      <c r="I6" s="56">
        <v>9</v>
      </c>
    </row>
    <row r="7" spans="1:9" ht="42" customHeight="1">
      <c r="A7" s="57">
        <v>2</v>
      </c>
      <c r="B7" s="73" t="s">
        <v>92</v>
      </c>
      <c r="C7" s="75" t="s">
        <v>93</v>
      </c>
      <c r="D7" s="78" t="s">
        <v>94</v>
      </c>
      <c r="E7" s="60">
        <v>5</v>
      </c>
      <c r="F7" s="61"/>
      <c r="G7" s="61"/>
      <c r="H7" s="62"/>
      <c r="I7" s="61"/>
    </row>
    <row r="8" spans="1:9" ht="39.75" customHeight="1">
      <c r="A8" s="57">
        <v>3</v>
      </c>
      <c r="B8" s="73" t="s">
        <v>92</v>
      </c>
      <c r="C8" s="76" t="s">
        <v>93</v>
      </c>
      <c r="D8" s="78" t="s">
        <v>112</v>
      </c>
      <c r="E8" s="58">
        <v>5</v>
      </c>
      <c r="F8" s="61"/>
      <c r="G8" s="61"/>
      <c r="H8" s="62"/>
      <c r="I8" s="61"/>
    </row>
    <row r="9" spans="1:9" ht="20.399999999999999">
      <c r="A9" s="38">
        <v>4</v>
      </c>
      <c r="B9" s="74" t="s">
        <v>113</v>
      </c>
      <c r="C9" s="77" t="s">
        <v>61</v>
      </c>
      <c r="D9" s="67" t="s">
        <v>62</v>
      </c>
      <c r="E9" s="38">
        <v>1</v>
      </c>
      <c r="F9" s="47"/>
      <c r="G9" s="42"/>
      <c r="H9" s="43"/>
      <c r="I9" s="42"/>
    </row>
    <row r="10" spans="1:9" ht="25.5" customHeight="1">
      <c r="A10" s="38">
        <v>5</v>
      </c>
      <c r="B10" s="74" t="s">
        <v>63</v>
      </c>
      <c r="C10" s="77" t="s">
        <v>64</v>
      </c>
      <c r="D10" s="40" t="s">
        <v>65</v>
      </c>
      <c r="E10" s="38">
        <v>50</v>
      </c>
      <c r="F10" s="47"/>
      <c r="G10" s="42"/>
      <c r="H10" s="43"/>
      <c r="I10" s="42"/>
    </row>
    <row r="11" spans="1:9" ht="25.5" customHeight="1">
      <c r="A11" s="38">
        <v>6</v>
      </c>
      <c r="B11" s="63" t="s">
        <v>99</v>
      </c>
      <c r="C11" s="68" t="s">
        <v>100</v>
      </c>
      <c r="D11" s="40" t="s">
        <v>101</v>
      </c>
      <c r="E11" s="38">
        <v>5</v>
      </c>
      <c r="F11" s="47"/>
      <c r="G11" s="42"/>
      <c r="H11" s="43"/>
      <c r="I11" s="42"/>
    </row>
    <row r="12" spans="1:9" ht="25.5" customHeight="1">
      <c r="A12" s="38">
        <v>7</v>
      </c>
      <c r="B12" s="63" t="s">
        <v>102</v>
      </c>
      <c r="C12" s="59" t="s">
        <v>98</v>
      </c>
      <c r="D12" s="40" t="s">
        <v>103</v>
      </c>
      <c r="E12" s="38">
        <v>5</v>
      </c>
      <c r="F12" s="47"/>
      <c r="G12" s="42"/>
      <c r="H12" s="43"/>
      <c r="I12" s="42"/>
    </row>
    <row r="13" spans="1:9" ht="25.5" customHeight="1">
      <c r="A13" s="38">
        <v>8</v>
      </c>
      <c r="B13" s="63" t="s">
        <v>104</v>
      </c>
      <c r="C13" s="65" t="s">
        <v>105</v>
      </c>
      <c r="D13" s="66" t="s">
        <v>106</v>
      </c>
      <c r="E13" s="38">
        <v>5</v>
      </c>
      <c r="F13" s="47"/>
      <c r="G13" s="42"/>
      <c r="H13" s="43"/>
      <c r="I13" s="42"/>
    </row>
    <row r="14" spans="1:9" ht="25.5" customHeight="1">
      <c r="A14" s="38">
        <v>9</v>
      </c>
      <c r="B14" s="63" t="s">
        <v>107</v>
      </c>
      <c r="C14" s="59" t="s">
        <v>98</v>
      </c>
      <c r="D14" s="40" t="s">
        <v>108</v>
      </c>
      <c r="E14" s="38">
        <v>5</v>
      </c>
      <c r="F14" s="47"/>
      <c r="G14" s="42"/>
      <c r="H14" s="43"/>
      <c r="I14" s="42"/>
    </row>
    <row r="15" spans="1:9" ht="25.5" customHeight="1">
      <c r="A15" s="69">
        <v>10</v>
      </c>
      <c r="B15" s="63" t="s">
        <v>109</v>
      </c>
      <c r="C15" s="59" t="s">
        <v>97</v>
      </c>
      <c r="D15" s="40" t="s">
        <v>110</v>
      </c>
      <c r="E15" s="38">
        <v>5</v>
      </c>
      <c r="F15" s="47"/>
      <c r="G15" s="42"/>
      <c r="H15" s="43"/>
      <c r="I15" s="42"/>
    </row>
    <row r="16" spans="1:9" ht="25.5" customHeight="1">
      <c r="A16" s="13"/>
      <c r="B16" s="70"/>
      <c r="C16" s="70"/>
      <c r="D16" s="14" t="s">
        <v>111</v>
      </c>
      <c r="E16" s="70"/>
      <c r="F16" s="71"/>
      <c r="G16" s="72"/>
      <c r="H16" s="70"/>
      <c r="I16" s="42"/>
    </row>
    <row r="17" spans="2:9" ht="25.5" customHeight="1"/>
    <row r="18" spans="2:9" ht="25.5" customHeight="1"/>
    <row r="19" spans="2:9" ht="25.5" customHeight="1"/>
    <row r="20" spans="2:9" ht="25.5" customHeight="1"/>
    <row r="21" spans="2:9" ht="25.5" customHeight="1"/>
    <row r="22" spans="2:9" ht="25.5" customHeight="1"/>
    <row r="23" spans="2:9" ht="25.5" customHeight="1"/>
    <row r="25" spans="2:9">
      <c r="B25" s="64"/>
      <c r="C25" s="64"/>
      <c r="D25" s="64"/>
      <c r="E25" s="64"/>
      <c r="F25" s="64"/>
      <c r="G25" s="64"/>
      <c r="H25" s="64"/>
      <c r="I25" s="6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9"/>
  <sheetViews>
    <sheetView workbookViewId="0">
      <selection activeCell="H22" sqref="H22"/>
    </sheetView>
  </sheetViews>
  <sheetFormatPr defaultRowHeight="13.8"/>
  <cols>
    <col min="1" max="1" width="22.8984375" customWidth="1"/>
    <col min="2" max="2" width="28.3984375" customWidth="1"/>
    <col min="3" max="3" width="18.5" customWidth="1"/>
    <col min="4" max="4" width="13.09765625" customWidth="1"/>
  </cols>
  <sheetData>
    <row r="2" spans="1:9" ht="14.4">
      <c r="A2" s="1" t="s">
        <v>96</v>
      </c>
    </row>
    <row r="5" spans="1:9" ht="36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9">
      <c r="A6" s="2">
        <v>1</v>
      </c>
      <c r="B6" s="2">
        <v>2</v>
      </c>
      <c r="C6" s="2">
        <v>3</v>
      </c>
      <c r="D6" s="2">
        <v>4</v>
      </c>
      <c r="E6" s="2">
        <v>5</v>
      </c>
      <c r="F6" s="3">
        <v>6</v>
      </c>
      <c r="G6" s="3">
        <v>7</v>
      </c>
      <c r="H6" s="3">
        <v>8</v>
      </c>
      <c r="I6" s="3">
        <v>9</v>
      </c>
    </row>
    <row r="7" spans="1:9">
      <c r="A7" s="4">
        <v>2</v>
      </c>
      <c r="B7" s="48" t="s">
        <v>66</v>
      </c>
      <c r="C7" s="23" t="s">
        <v>67</v>
      </c>
      <c r="D7" s="23" t="s">
        <v>68</v>
      </c>
      <c r="E7" s="23">
        <v>320</v>
      </c>
      <c r="F7" s="20"/>
      <c r="G7" s="49"/>
      <c r="H7" s="9"/>
      <c r="I7" s="49"/>
    </row>
    <row r="8" spans="1:9">
      <c r="A8" s="4">
        <v>3</v>
      </c>
      <c r="B8" s="48" t="s">
        <v>66</v>
      </c>
      <c r="C8" s="23" t="s">
        <v>67</v>
      </c>
      <c r="D8" s="23" t="s">
        <v>69</v>
      </c>
      <c r="E8" s="23">
        <v>1000</v>
      </c>
      <c r="F8" s="20"/>
      <c r="G8" s="49"/>
      <c r="H8" s="9"/>
      <c r="I8" s="49"/>
    </row>
    <row r="9" spans="1:9">
      <c r="A9" s="4">
        <v>4</v>
      </c>
      <c r="B9" s="48" t="s">
        <v>66</v>
      </c>
      <c r="C9" s="23" t="s">
        <v>67</v>
      </c>
      <c r="D9" s="23" t="s">
        <v>70</v>
      </c>
      <c r="E9" s="23">
        <v>1000</v>
      </c>
      <c r="F9" s="20"/>
      <c r="G9" s="49"/>
      <c r="H9" s="9"/>
      <c r="I9" s="49"/>
    </row>
    <row r="10" spans="1:9">
      <c r="A10" s="4">
        <v>5</v>
      </c>
      <c r="B10" s="48" t="s">
        <v>71</v>
      </c>
      <c r="C10" s="23" t="s">
        <v>67</v>
      </c>
      <c r="D10" s="23" t="s">
        <v>68</v>
      </c>
      <c r="E10" s="23">
        <v>1500</v>
      </c>
      <c r="F10" s="20"/>
      <c r="G10" s="49"/>
      <c r="H10" s="9"/>
      <c r="I10" s="49"/>
    </row>
    <row r="11" spans="1:9">
      <c r="A11" s="4">
        <v>6</v>
      </c>
      <c r="B11" s="48" t="s">
        <v>72</v>
      </c>
      <c r="C11" s="23" t="s">
        <v>67</v>
      </c>
      <c r="D11" s="23" t="s">
        <v>68</v>
      </c>
      <c r="E11" s="23">
        <v>700</v>
      </c>
      <c r="F11" s="20"/>
      <c r="G11" s="49"/>
      <c r="H11" s="9"/>
      <c r="I11" s="49"/>
    </row>
    <row r="12" spans="1:9">
      <c r="A12" s="4">
        <v>7</v>
      </c>
      <c r="B12" s="48" t="s">
        <v>73</v>
      </c>
      <c r="C12" s="4" t="s">
        <v>67</v>
      </c>
      <c r="D12" s="4" t="s">
        <v>69</v>
      </c>
      <c r="E12" s="23">
        <v>200</v>
      </c>
      <c r="F12" s="20"/>
      <c r="G12" s="49"/>
      <c r="H12" s="9"/>
      <c r="I12" s="49"/>
    </row>
    <row r="13" spans="1:9">
      <c r="A13" s="4">
        <v>8</v>
      </c>
      <c r="B13" s="48" t="s">
        <v>73</v>
      </c>
      <c r="C13" s="23" t="s">
        <v>67</v>
      </c>
      <c r="D13" s="23" t="s">
        <v>70</v>
      </c>
      <c r="E13" s="23">
        <v>750</v>
      </c>
      <c r="F13" s="20"/>
      <c r="G13" s="49"/>
      <c r="H13" s="9"/>
      <c r="I13" s="49"/>
    </row>
    <row r="14" spans="1:9">
      <c r="A14" s="4">
        <v>9</v>
      </c>
      <c r="B14" s="48" t="s">
        <v>73</v>
      </c>
      <c r="C14" s="23" t="s">
        <v>67</v>
      </c>
      <c r="D14" s="23" t="s">
        <v>68</v>
      </c>
      <c r="E14" s="23">
        <v>4400</v>
      </c>
      <c r="F14" s="20"/>
      <c r="G14" s="49"/>
      <c r="H14" s="9"/>
      <c r="I14" s="49"/>
    </row>
    <row r="15" spans="1:9">
      <c r="A15" s="4">
        <v>10</v>
      </c>
      <c r="B15" s="48" t="s">
        <v>74</v>
      </c>
      <c r="C15" s="23" t="s">
        <v>67</v>
      </c>
      <c r="D15" s="23" t="s">
        <v>75</v>
      </c>
      <c r="E15" s="23">
        <v>3500</v>
      </c>
      <c r="F15" s="20"/>
      <c r="G15" s="49"/>
      <c r="H15" s="9"/>
      <c r="I15" s="49"/>
    </row>
    <row r="16" spans="1:9">
      <c r="A16" s="4">
        <v>11</v>
      </c>
      <c r="B16" s="48" t="s">
        <v>76</v>
      </c>
      <c r="C16" s="4" t="s">
        <v>67</v>
      </c>
      <c r="D16" s="4" t="s">
        <v>77</v>
      </c>
      <c r="E16" s="23">
        <v>4000</v>
      </c>
      <c r="F16" s="20"/>
      <c r="G16" s="49"/>
      <c r="H16" s="9"/>
      <c r="I16" s="49"/>
    </row>
    <row r="17" spans="1:9">
      <c r="A17" s="4">
        <v>12</v>
      </c>
      <c r="B17" s="48" t="s">
        <v>78</v>
      </c>
      <c r="C17" s="4" t="s">
        <v>79</v>
      </c>
      <c r="D17" s="4" t="s">
        <v>80</v>
      </c>
      <c r="E17" s="23">
        <v>1100</v>
      </c>
      <c r="F17" s="20"/>
      <c r="G17" s="49"/>
      <c r="H17" s="9"/>
      <c r="I17" s="49"/>
    </row>
    <row r="18" spans="1:9">
      <c r="A18" s="4">
        <v>13</v>
      </c>
      <c r="B18" s="48" t="s">
        <v>81</v>
      </c>
      <c r="C18" s="4" t="s">
        <v>82</v>
      </c>
      <c r="D18" s="4" t="s">
        <v>69</v>
      </c>
      <c r="E18" s="23">
        <v>100</v>
      </c>
      <c r="F18" s="20"/>
      <c r="G18" s="49"/>
      <c r="H18" s="9"/>
      <c r="I18" s="49"/>
    </row>
    <row r="19" spans="1:9">
      <c r="A19" s="4">
        <v>14</v>
      </c>
      <c r="B19" s="48" t="s">
        <v>83</v>
      </c>
      <c r="C19" s="4" t="s">
        <v>82</v>
      </c>
      <c r="D19" s="4" t="s">
        <v>69</v>
      </c>
      <c r="E19" s="23">
        <v>2500</v>
      </c>
      <c r="F19" s="20"/>
      <c r="G19" s="49"/>
      <c r="H19" s="9"/>
      <c r="I19" s="49"/>
    </row>
    <row r="20" spans="1:9">
      <c r="A20" s="4">
        <v>15</v>
      </c>
      <c r="B20" s="48" t="s">
        <v>84</v>
      </c>
      <c r="C20" s="4" t="s">
        <v>79</v>
      </c>
      <c r="D20" s="4" t="s">
        <v>85</v>
      </c>
      <c r="E20" s="23">
        <v>3000</v>
      </c>
      <c r="F20" s="20"/>
      <c r="G20" s="49"/>
      <c r="H20" s="9"/>
      <c r="I20" s="49"/>
    </row>
    <row r="21" spans="1:9">
      <c r="A21" s="4">
        <v>16</v>
      </c>
      <c r="B21" s="48" t="s">
        <v>86</v>
      </c>
      <c r="C21" s="4" t="s">
        <v>67</v>
      </c>
      <c r="D21" s="4" t="s">
        <v>77</v>
      </c>
      <c r="E21" s="23">
        <v>36000</v>
      </c>
      <c r="F21" s="20"/>
      <c r="G21" s="49"/>
      <c r="H21" s="9"/>
      <c r="I21" s="49"/>
    </row>
    <row r="22" spans="1:9">
      <c r="A22" s="4">
        <v>17</v>
      </c>
      <c r="B22" s="48" t="s">
        <v>86</v>
      </c>
      <c r="C22" s="4" t="s">
        <v>67</v>
      </c>
      <c r="D22" s="4" t="s">
        <v>87</v>
      </c>
      <c r="E22" s="23">
        <v>26000</v>
      </c>
      <c r="F22" s="20"/>
      <c r="G22" s="49"/>
      <c r="H22" s="9"/>
      <c r="I22" s="49"/>
    </row>
    <row r="23" spans="1:9">
      <c r="A23" s="4">
        <v>18</v>
      </c>
      <c r="B23" s="48" t="s">
        <v>86</v>
      </c>
      <c r="C23" s="4" t="s">
        <v>67</v>
      </c>
      <c r="D23" s="4" t="s">
        <v>88</v>
      </c>
      <c r="E23" s="23">
        <v>44100</v>
      </c>
      <c r="F23" s="20"/>
      <c r="G23" s="49"/>
      <c r="H23" s="9"/>
      <c r="I23" s="49"/>
    </row>
    <row r="24" spans="1:9">
      <c r="A24" s="4">
        <v>19</v>
      </c>
      <c r="B24" s="48" t="s">
        <v>86</v>
      </c>
      <c r="C24" s="4" t="s">
        <v>67</v>
      </c>
      <c r="D24" s="4" t="s">
        <v>89</v>
      </c>
      <c r="E24" s="23">
        <v>1500</v>
      </c>
      <c r="F24" s="20"/>
      <c r="G24" s="49"/>
      <c r="H24" s="9"/>
      <c r="I24" s="49"/>
    </row>
    <row r="25" spans="1:9">
      <c r="A25" s="4">
        <v>20</v>
      </c>
      <c r="B25" s="19" t="s">
        <v>86</v>
      </c>
      <c r="C25" s="6" t="s">
        <v>79</v>
      </c>
      <c r="D25" s="6" t="s">
        <v>90</v>
      </c>
      <c r="E25" s="12">
        <v>2000</v>
      </c>
      <c r="F25" s="20"/>
      <c r="G25" s="49"/>
      <c r="H25" s="9"/>
      <c r="I25" s="49"/>
    </row>
    <row r="26" spans="1:9">
      <c r="A26" s="4">
        <v>21</v>
      </c>
      <c r="B26" s="50" t="s">
        <v>91</v>
      </c>
      <c r="C26" s="4" t="s">
        <v>67</v>
      </c>
      <c r="D26" s="4" t="s">
        <v>77</v>
      </c>
      <c r="E26" s="23">
        <v>36000</v>
      </c>
      <c r="F26" s="20"/>
      <c r="G26" s="51"/>
      <c r="H26" s="9"/>
      <c r="I26" s="51"/>
    </row>
    <row r="27" spans="1:9">
      <c r="A27" s="4">
        <v>22</v>
      </c>
      <c r="B27" s="48" t="s">
        <v>91</v>
      </c>
      <c r="C27" s="23" t="s">
        <v>67</v>
      </c>
      <c r="D27" s="23" t="s">
        <v>89</v>
      </c>
      <c r="E27" s="23">
        <v>100</v>
      </c>
      <c r="F27" s="20"/>
      <c r="G27" s="51"/>
      <c r="H27" s="9"/>
      <c r="I27" s="51"/>
    </row>
    <row r="28" spans="1:9">
      <c r="A28" s="13"/>
      <c r="B28" s="13"/>
      <c r="C28" s="13"/>
      <c r="D28" s="52" t="s">
        <v>38</v>
      </c>
      <c r="E28" s="15"/>
      <c r="F28" s="16"/>
      <c r="G28" s="53">
        <f>SUM(G7:G27)</f>
        <v>0</v>
      </c>
      <c r="H28" s="15"/>
      <c r="I28" s="54">
        <f>SUM(I7:I27)</f>
        <v>0</v>
      </c>
    </row>
    <row r="29" spans="1:9">
      <c r="A29" s="13"/>
      <c r="B29" s="13"/>
      <c r="C29" s="13"/>
      <c r="D29" s="13"/>
      <c r="E29" s="13"/>
      <c r="F29" s="13"/>
      <c r="G29" s="13"/>
      <c r="H29" s="13"/>
      <c r="I2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Arkusz1</vt:lpstr>
      <vt:lpstr>Arkusz2</vt:lpstr>
      <vt:lpstr>Arkusz3</vt:lpstr>
      <vt:lpstr>Arkusz4</vt:lpstr>
      <vt:lpstr>Arkusz5</vt:lpstr>
      <vt:lpstr>Arkusz6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grajewska</dc:creator>
  <cp:lastModifiedBy>agorska</cp:lastModifiedBy>
  <cp:lastPrinted>2020-10-15T06:03:03Z</cp:lastPrinted>
  <dcterms:created xsi:type="dcterms:W3CDTF">2020-10-08T08:14:59Z</dcterms:created>
  <dcterms:modified xsi:type="dcterms:W3CDTF">2020-10-28T08:58:48Z</dcterms:modified>
</cp:coreProperties>
</file>