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brane\02-zp-25 apteka dogrywka\"/>
    </mc:Choice>
  </mc:AlternateContent>
  <xr:revisionPtr revIDLastSave="0" documentId="13_ncr:1_{6126B9F6-5553-4353-A7B1-23122CC762D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81029"/>
</workbook>
</file>

<file path=xl/calcChain.xml><?xml version="1.0" encoding="utf-8"?>
<calcChain xmlns="http://schemas.openxmlformats.org/spreadsheetml/2006/main">
  <c r="G11" i="1" l="1"/>
  <c r="I11" i="1" s="1"/>
  <c r="G10" i="1"/>
  <c r="I10" i="1"/>
  <c r="G9" i="1"/>
  <c r="I9" i="1" s="1"/>
  <c r="G8" i="1"/>
  <c r="I8" i="1"/>
  <c r="G7" i="1"/>
  <c r="I7" i="1" s="1"/>
  <c r="G6" i="1"/>
  <c r="I6" i="1" s="1"/>
  <c r="G5" i="1"/>
  <c r="I5" i="1" s="1"/>
  <c r="G4" i="1"/>
  <c r="I4" i="1"/>
  <c r="I12" i="1" l="1"/>
  <c r="G12" i="1"/>
</calcChain>
</file>

<file path=xl/sharedStrings.xml><?xml version="1.0" encoding="utf-8"?>
<sst xmlns="http://schemas.openxmlformats.org/spreadsheetml/2006/main" count="27" uniqueCount="20">
  <si>
    <t>Ilość</t>
  </si>
  <si>
    <t>Proponowany produkt/Producent/nr katalogowy</t>
  </si>
  <si>
    <t>Cena jedn netto</t>
  </si>
  <si>
    <t>Wartość netto</t>
  </si>
  <si>
    <t>Wartość brutto</t>
  </si>
  <si>
    <t>SUMA</t>
  </si>
  <si>
    <t>Lp</t>
  </si>
  <si>
    <t>Asortyment</t>
  </si>
  <si>
    <t>j.m.</t>
  </si>
  <si>
    <t>VAT</t>
  </si>
  <si>
    <t>SZT</t>
  </si>
  <si>
    <t xml:space="preserve">Płyta do osteotomii w obrębie bliższej nasady kości piszczelowej, zakładana od strony przyśrodkowej. Ilość otworów w trzonie płyty: 4, długość: 115 mm, szerokość:
16 mm, grubość: 3 mm. W części trzonowej i nasadowej otwory dwufunkcyjne kompresyjno-blokujące umożliwiające wprowadzenie śruby blokowanej 5 mm lub korowej 4,5 mm w zależności od potrzeb operatora. Możliwość śródoperacyjnego tymczasowego użycia śruby krótkiej 5 mm.
Fiksacja śruby blokowanej za pomocą klucza dynamometrycznego 4 Nm. Materiał: stop tytanu. </t>
  </si>
  <si>
    <t>Śruba blokowana samogwintująca 5 mm, średnica głowy śruby
6,5 mm. Długość: 16-50 mm z przeskokiem co 2 mm i 50-90
mm z przeskokiem co 5 mm. Gniazdo sześciokątne 3,5 mm.
Materiał: stop tytanu.</t>
  </si>
  <si>
    <t xml:space="preserve">Płyta do osteotomii w obrębie dalszej nasady kości udowej, zakładana od strony przyśrodkowej, prawa/lewa. Ilość otworów w trzonie płyty: 4, długość: 121 mm, szerokość: 18
mm, grubość: 4 mm. W części trzonowej i nasadowej otwory
dwufunkcyjne kompresyjno-blokujące umożliwiające
wprowadzenie śruby blokowanej 5 mm lub korowej 4,5 mm w
zależności od potrzeb operatora. Fiksacja śruby blokowanej za
pomocą klucza dynamometrycznego 4 Nm. Możliwości
tymczasowej fiksacji za pomocą śruby 5mm. Materiał: stop
tytanu.
</t>
  </si>
  <si>
    <t xml:space="preserve">Śruba korowa samogwintująca 4,5 mm, średnica głowy śruby 8 mm. Długość: 18 mm-76 mm, do długości 72 mm z przeskokiem co 2 mm. Gniazdo sześciokątne 3,5 mm.
Materiał: stop tytanu
</t>
  </si>
  <si>
    <t xml:space="preserve">Śruba-spacer blokowana o średnicy 5 mm. Materiał: stop tytanu.
</t>
  </si>
  <si>
    <t>Membrana dwuwarstwowa, kolagenowa, biodegradowalna do
wypełniania i napraw ubytków chrzęstnych. Kolagen typu I oraz III
zastosowany do produkcji, pochodzenia wieprzowego. Warstwa dolna o luźnej strukturze włókien kolagenowych, warstwa górna o strukturze zbitej - oznaczona piktogramem. Skuteczność udowodniona minimum 9 letnimi
badaniami klinicznymi w rekonstrukcji chrząstki stawowej. W zestawie aluminiowy szablon, ułatwiający odwzorowanie kształtu i rozmiaru ubytku. Membrana o wymiarach min. 30x40 mm +/- 1%.</t>
  </si>
  <si>
    <t>Membrana dwuwarstwowa, kolagenowa, biodegradowalna do
wypełniania i napraw ubytków chrzęstnych. Kolagen typu I oraz III
zastosowany do produkcji, pochodzenia wieprzowego. Warstwa dolna o luźnej strukturze włókien kolagenowych, warstwa górna o strukturze zbitej - oznaczona piktogramem. Skuteczność udowodniona minimum 9 letnimi
badaniami klinicznymi w rekonstrukcji chrząstki stawowej. W zestawie aluminiowy szablon, ułatwiający odwzorowanie kształtu i rozmiaru ubytku.
Membrana o wymiarach min. 40x50 mm +/- 1%.</t>
  </si>
  <si>
    <t>Membrana dwuwarstwowa, kolagenowa, biodegradowalna do
wypełniania i napraw ubytków chrzęstnych. Kolagen typu I oraz III
zastosowany do produkcji, pochodzenia wieprzowego. Warstwa dolna o luźnej strukturze włókien kolagenowych, warstwa górna o strukturze zbitej - oznaczona piktogramem. Skuteczność udowodniona minimum 9 letnimi
badaniami klinicznymi w rekonstrukcji chrząstki stawowej. W zestawie aluminiowy szablon, ułatwiający odwzorowanie kształtu i rozmiaru ubytku. Membrana o wymiarach min. 20x30 mm +/- 1%.</t>
  </si>
  <si>
    <t>13 - OSTEOTOMIA KOLANA I MEMBRANA CHG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</si>
</sst>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10"/>
      <color indexed="8"/>
      <name val="Calibri"/>
      <family val="2"/>
      <charset val="238"/>
    </font>
    <font>
      <sz val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164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"/>
  <sheetViews>
    <sheetView tabSelected="1" workbookViewId="0">
      <selection activeCell="F11" sqref="F11"/>
    </sheetView>
  </sheetViews>
  <sheetFormatPr defaultRowHeight="15" x14ac:dyDescent="0.25"/>
  <cols>
    <col min="1" max="1" width="6.42578125" customWidth="1"/>
    <col min="2" max="2" width="28.5703125" customWidth="1"/>
    <col min="5" max="5" width="26.42578125" customWidth="1"/>
    <col min="6" max="6" width="9.42578125" bestFit="1" customWidth="1"/>
    <col min="7" max="7" width="17.28515625" customWidth="1"/>
    <col min="9" max="9" width="18.7109375" customWidth="1"/>
  </cols>
  <sheetData>
    <row r="1" spans="1:9" ht="36" customHeight="1" x14ac:dyDescent="0.25">
      <c r="A1" s="1"/>
      <c r="B1" t="s">
        <v>19</v>
      </c>
    </row>
    <row r="3" spans="1:9" s="8" customFormat="1" ht="45" x14ac:dyDescent="0.25">
      <c r="A3" s="5" t="s">
        <v>6</v>
      </c>
      <c r="B3" s="5" t="s">
        <v>7</v>
      </c>
      <c r="C3" s="5" t="s">
        <v>8</v>
      </c>
      <c r="D3" s="5" t="s">
        <v>0</v>
      </c>
      <c r="E3" s="6" t="s">
        <v>1</v>
      </c>
      <c r="F3" s="5" t="s">
        <v>2</v>
      </c>
      <c r="G3" s="5" t="s">
        <v>3</v>
      </c>
      <c r="H3" s="5" t="s">
        <v>9</v>
      </c>
      <c r="I3" s="7" t="s">
        <v>4</v>
      </c>
    </row>
    <row r="4" spans="1:9" ht="225.75" customHeight="1" x14ac:dyDescent="0.25">
      <c r="A4" s="2">
        <v>1</v>
      </c>
      <c r="B4" s="14" t="s">
        <v>11</v>
      </c>
      <c r="C4" s="3" t="s">
        <v>10</v>
      </c>
      <c r="D4" s="3">
        <v>15</v>
      </c>
      <c r="E4" s="12"/>
      <c r="F4" s="13"/>
      <c r="G4" s="9">
        <f t="shared" ref="G4:G9" si="0">F4*D4</f>
        <v>0</v>
      </c>
      <c r="H4" s="10">
        <v>0.08</v>
      </c>
      <c r="I4" s="9">
        <f t="shared" ref="I4:I11" si="1">(G4*H4)+G4</f>
        <v>0</v>
      </c>
    </row>
    <row r="5" spans="1:9" ht="251.25" customHeight="1" x14ac:dyDescent="0.25">
      <c r="A5" s="2">
        <v>2</v>
      </c>
      <c r="B5" s="14" t="s">
        <v>13</v>
      </c>
      <c r="C5" s="3" t="s">
        <v>10</v>
      </c>
      <c r="D5" s="3">
        <v>15</v>
      </c>
      <c r="E5" s="12"/>
      <c r="F5" s="13"/>
      <c r="G5" s="9">
        <f t="shared" si="0"/>
        <v>0</v>
      </c>
      <c r="H5" s="10">
        <v>0.08</v>
      </c>
      <c r="I5" s="9">
        <f t="shared" si="1"/>
        <v>0</v>
      </c>
    </row>
    <row r="6" spans="1:9" ht="95.25" customHeight="1" x14ac:dyDescent="0.25">
      <c r="A6" s="2">
        <v>3</v>
      </c>
      <c r="B6" s="14" t="s">
        <v>12</v>
      </c>
      <c r="C6" s="3" t="s">
        <v>10</v>
      </c>
      <c r="D6" s="3">
        <v>80</v>
      </c>
      <c r="E6" s="12"/>
      <c r="F6" s="13"/>
      <c r="G6" s="9">
        <f t="shared" si="0"/>
        <v>0</v>
      </c>
      <c r="H6" s="10">
        <v>0.08</v>
      </c>
      <c r="I6" s="9">
        <f t="shared" si="1"/>
        <v>0</v>
      </c>
    </row>
    <row r="7" spans="1:9" ht="93.75" customHeight="1" x14ac:dyDescent="0.25">
      <c r="A7" s="2">
        <v>4</v>
      </c>
      <c r="B7" s="14" t="s">
        <v>14</v>
      </c>
      <c r="C7" s="3" t="s">
        <v>10</v>
      </c>
      <c r="D7" s="3">
        <v>80</v>
      </c>
      <c r="E7" s="12"/>
      <c r="F7" s="13"/>
      <c r="G7" s="9">
        <f t="shared" si="0"/>
        <v>0</v>
      </c>
      <c r="H7" s="10">
        <v>0.08</v>
      </c>
      <c r="I7" s="9">
        <f t="shared" si="1"/>
        <v>0</v>
      </c>
    </row>
    <row r="8" spans="1:9" ht="45.75" customHeight="1" x14ac:dyDescent="0.25">
      <c r="A8" s="2">
        <v>5</v>
      </c>
      <c r="B8" s="14" t="s">
        <v>15</v>
      </c>
      <c r="C8" s="3" t="s">
        <v>10</v>
      </c>
      <c r="D8" s="3">
        <v>80</v>
      </c>
      <c r="E8" s="12"/>
      <c r="F8" s="13"/>
      <c r="G8" s="9">
        <f t="shared" si="0"/>
        <v>0</v>
      </c>
      <c r="H8" s="10">
        <v>0.08</v>
      </c>
      <c r="I8" s="9">
        <f t="shared" si="1"/>
        <v>0</v>
      </c>
    </row>
    <row r="9" spans="1:9" ht="231" customHeight="1" x14ac:dyDescent="0.25">
      <c r="A9" s="2">
        <v>6</v>
      </c>
      <c r="B9" s="14" t="s">
        <v>17</v>
      </c>
      <c r="C9" s="3" t="s">
        <v>10</v>
      </c>
      <c r="D9" s="3">
        <v>10</v>
      </c>
      <c r="E9" s="12"/>
      <c r="F9" s="13"/>
      <c r="G9" s="9">
        <f t="shared" si="0"/>
        <v>0</v>
      </c>
      <c r="H9" s="10">
        <v>0.08</v>
      </c>
      <c r="I9" s="9">
        <f t="shared" si="1"/>
        <v>0</v>
      </c>
    </row>
    <row r="10" spans="1:9" ht="224.25" customHeight="1" x14ac:dyDescent="0.25">
      <c r="A10" s="2">
        <v>7</v>
      </c>
      <c r="B10" s="14" t="s">
        <v>16</v>
      </c>
      <c r="C10" s="3" t="s">
        <v>10</v>
      </c>
      <c r="D10" s="3">
        <v>5</v>
      </c>
      <c r="E10" s="12"/>
      <c r="F10" s="13"/>
      <c r="G10" s="9">
        <f>F10*D10</f>
        <v>0</v>
      </c>
      <c r="H10" s="10">
        <v>0.08</v>
      </c>
      <c r="I10" s="9">
        <f t="shared" si="1"/>
        <v>0</v>
      </c>
    </row>
    <row r="11" spans="1:9" ht="240.75" customHeight="1" x14ac:dyDescent="0.25">
      <c r="A11" s="2">
        <v>8</v>
      </c>
      <c r="B11" s="14" t="s">
        <v>18</v>
      </c>
      <c r="C11" s="3" t="s">
        <v>10</v>
      </c>
      <c r="D11" s="3">
        <v>5</v>
      </c>
      <c r="E11" s="12"/>
      <c r="F11" s="13"/>
      <c r="G11" s="9">
        <f>F11*D11</f>
        <v>0</v>
      </c>
      <c r="H11" s="10">
        <v>0.08</v>
      </c>
      <c r="I11" s="9">
        <f t="shared" si="1"/>
        <v>0</v>
      </c>
    </row>
    <row r="12" spans="1:9" x14ac:dyDescent="0.25">
      <c r="A12" s="2"/>
      <c r="B12" s="2" t="s">
        <v>5</v>
      </c>
      <c r="C12" s="2"/>
      <c r="D12" s="2"/>
      <c r="E12" s="4"/>
      <c r="F12" s="9"/>
      <c r="G12" s="11">
        <f>SUM(G4:G11)</f>
        <v>0</v>
      </c>
      <c r="H12" s="11"/>
      <c r="I12" s="11">
        <f>SUM(I4:I11)</f>
        <v>0</v>
      </c>
    </row>
  </sheetData>
  <phoneticPr fontId="7" type="noConversion"/>
  <pageMargins left="0.7" right="0.25" top="0.17" bottom="0.25" header="0.3" footer="0.16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</dc:creator>
  <cp:lastModifiedBy>M K</cp:lastModifiedBy>
  <cp:lastPrinted>2025-02-09T15:54:20Z</cp:lastPrinted>
  <dcterms:created xsi:type="dcterms:W3CDTF">2023-10-13T10:41:20Z</dcterms:created>
  <dcterms:modified xsi:type="dcterms:W3CDTF">2025-02-09T15:54:37Z</dcterms:modified>
</cp:coreProperties>
</file>