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\\10.62.53.250\2295\ZAMÓWIENIA PUBLICZNE\Udostepniony\PRZETARGI 2024\4 ŻYWIENIE powtórka\robocze\"/>
    </mc:Choice>
  </mc:AlternateContent>
  <xr:revisionPtr revIDLastSave="0" documentId="13_ncr:1_{DA97940A-993B-4717-806B-F4F3CCE34ED9}" xr6:coauthVersionLast="36" xr6:coauthVersionMax="36" xr10:uidLastSave="{00000000-0000-0000-0000-000000000000}"/>
  <bookViews>
    <workbookView xWindow="0" yWindow="0" windowWidth="21570" windowHeight="7200" tabRatio="500" xr2:uid="{00000000-000D-0000-FFFF-FFFF00000000}"/>
  </bookViews>
  <sheets>
    <sheet name="1.Radomsko" sheetId="1" r:id="rId1"/>
    <sheet name="2. Opoczno" sheetId="2" r:id="rId2"/>
    <sheet name="3. Kutno" sheetId="3" r:id="rId3"/>
    <sheet name="4. Zduńska Wola " sheetId="4" r:id="rId4"/>
    <sheet name="5. Łęczyca" sheetId="5" r:id="rId5"/>
    <sheet name="6.Wieruszów" sheetId="6" r:id="rId6"/>
    <sheet name="7. Wieluń " sheetId="7" r:id="rId7"/>
    <sheet name="8. Poddebice" sheetId="8" r:id="rId8"/>
    <sheet name="9. Skierniewice" sheetId="9" r:id="rId9"/>
    <sheet name="10. Łask" sheetId="10" r:id="rId10"/>
    <sheet name="11. Tomaszow " sheetId="11" r:id="rId11"/>
    <sheet name="12. Bełchatów" sheetId="12" r:id="rId12"/>
    <sheet name="13. Pabianice" sheetId="13" r:id="rId13"/>
    <sheet name="14. Łódź Wschód" sheetId="14" r:id="rId14"/>
    <sheet name="15. Rawa MAz. " sheetId="15" r:id="rId15"/>
    <sheet name="16. Łowicz" sheetId="16" r:id="rId16"/>
    <sheet name="17. Łódź" sheetId="17" r:id="rId17"/>
    <sheet name="18. Zgierz" sheetId="18" r:id="rId18"/>
    <sheet name="19. IZBA DZIECKA" sheetId="19" r:id="rId19"/>
    <sheet name="20. Ośrodek Szkolenia Policji" sheetId="20" r:id="rId20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5" i="20" l="1"/>
  <c r="F55" i="20"/>
  <c r="H47" i="20"/>
  <c r="H48" i="20"/>
  <c r="H46" i="20"/>
  <c r="F47" i="20"/>
  <c r="F48" i="20"/>
  <c r="F46" i="20"/>
  <c r="H37" i="20"/>
  <c r="H38" i="20"/>
  <c r="H36" i="20"/>
  <c r="F37" i="20"/>
  <c r="F38" i="20"/>
  <c r="F36" i="20"/>
  <c r="H27" i="20"/>
  <c r="H28" i="20"/>
  <c r="H26" i="20"/>
  <c r="F27" i="20"/>
  <c r="F28" i="20"/>
  <c r="F26" i="20"/>
  <c r="H18" i="20"/>
  <c r="F18" i="20"/>
  <c r="H10" i="20"/>
  <c r="H11" i="20"/>
  <c r="H9" i="20"/>
  <c r="F10" i="20"/>
  <c r="F11" i="20"/>
  <c r="F9" i="20"/>
  <c r="H10" i="19"/>
  <c r="H11" i="19"/>
  <c r="H9" i="19"/>
  <c r="F10" i="19"/>
  <c r="F11" i="19"/>
  <c r="F9" i="19"/>
  <c r="H10" i="18"/>
  <c r="H11" i="18"/>
  <c r="H12" i="18"/>
  <c r="H13" i="18"/>
  <c r="H9" i="18"/>
  <c r="F10" i="18"/>
  <c r="F11" i="18"/>
  <c r="F12" i="18"/>
  <c r="F13" i="18"/>
  <c r="F9" i="18"/>
  <c r="H10" i="17"/>
  <c r="H11" i="17"/>
  <c r="H12" i="17"/>
  <c r="H13" i="17"/>
  <c r="H14" i="17"/>
  <c r="H15" i="17"/>
  <c r="H9" i="17"/>
  <c r="F10" i="17"/>
  <c r="F11" i="17"/>
  <c r="F12" i="17"/>
  <c r="F13" i="17"/>
  <c r="F14" i="17"/>
  <c r="F15" i="17"/>
  <c r="F9" i="17"/>
  <c r="H10" i="16"/>
  <c r="H11" i="16"/>
  <c r="H12" i="16"/>
  <c r="H13" i="16"/>
  <c r="H9" i="16"/>
  <c r="F10" i="16"/>
  <c r="F11" i="16"/>
  <c r="F12" i="16"/>
  <c r="F13" i="16"/>
  <c r="F9" i="16"/>
  <c r="H10" i="15"/>
  <c r="H11" i="15"/>
  <c r="H12" i="15"/>
  <c r="H13" i="15"/>
  <c r="H9" i="15"/>
  <c r="F10" i="15"/>
  <c r="F11" i="15"/>
  <c r="F12" i="15"/>
  <c r="F13" i="15"/>
  <c r="F9" i="15"/>
  <c r="H10" i="14"/>
  <c r="H11" i="14"/>
  <c r="H12" i="14"/>
  <c r="H13" i="14"/>
  <c r="H9" i="14"/>
  <c r="F10" i="14"/>
  <c r="F11" i="14"/>
  <c r="F12" i="14"/>
  <c r="F13" i="14"/>
  <c r="F9" i="14"/>
  <c r="H9" i="13"/>
  <c r="H10" i="13"/>
  <c r="H11" i="13"/>
  <c r="H12" i="13"/>
  <c r="H8" i="13"/>
  <c r="F9" i="13"/>
  <c r="F10" i="13"/>
  <c r="F11" i="13"/>
  <c r="F12" i="13"/>
  <c r="F8" i="13"/>
  <c r="H9" i="12"/>
  <c r="H10" i="12"/>
  <c r="H11" i="12"/>
  <c r="H12" i="12"/>
  <c r="H8" i="12"/>
  <c r="F9" i="12"/>
  <c r="F10" i="12"/>
  <c r="F11" i="12"/>
  <c r="F12" i="12"/>
  <c r="F8" i="12"/>
  <c r="H10" i="11"/>
  <c r="H11" i="11"/>
  <c r="H12" i="11"/>
  <c r="H13" i="11"/>
  <c r="H9" i="11"/>
  <c r="F10" i="11"/>
  <c r="F11" i="11"/>
  <c r="F12" i="11"/>
  <c r="F13" i="11"/>
  <c r="F9" i="11"/>
  <c r="H10" i="10"/>
  <c r="H11" i="10"/>
  <c r="H12" i="10"/>
  <c r="H13" i="10"/>
  <c r="H9" i="10"/>
  <c r="F10" i="10"/>
  <c r="F11" i="10"/>
  <c r="F12" i="10"/>
  <c r="F13" i="10"/>
  <c r="F9" i="10"/>
  <c r="H10" i="9"/>
  <c r="H11" i="9"/>
  <c r="H12" i="9"/>
  <c r="H13" i="9"/>
  <c r="H9" i="9"/>
  <c r="F10" i="9"/>
  <c r="F11" i="9"/>
  <c r="F12" i="9"/>
  <c r="F13" i="9"/>
  <c r="F9" i="9"/>
  <c r="H10" i="8"/>
  <c r="H11" i="8"/>
  <c r="H12" i="8"/>
  <c r="H13" i="8"/>
  <c r="H9" i="8"/>
  <c r="F10" i="8"/>
  <c r="F11" i="8"/>
  <c r="F12" i="8"/>
  <c r="F13" i="8"/>
  <c r="F9" i="8"/>
  <c r="H10" i="7"/>
  <c r="H11" i="7"/>
  <c r="H12" i="7"/>
  <c r="H13" i="7"/>
  <c r="H9" i="7"/>
  <c r="F10" i="7"/>
  <c r="F11" i="7"/>
  <c r="F12" i="7"/>
  <c r="F13" i="7"/>
  <c r="F9" i="7"/>
  <c r="H10" i="6"/>
  <c r="H11" i="6"/>
  <c r="H12" i="6"/>
  <c r="H13" i="6"/>
  <c r="H9" i="6"/>
  <c r="F10" i="6"/>
  <c r="F11" i="6"/>
  <c r="F12" i="6"/>
  <c r="F13" i="6"/>
  <c r="F9" i="6"/>
  <c r="H9" i="5"/>
  <c r="H10" i="5"/>
  <c r="H11" i="5"/>
  <c r="H12" i="5"/>
  <c r="H8" i="5"/>
  <c r="F9" i="5"/>
  <c r="F10" i="5"/>
  <c r="F11" i="5"/>
  <c r="F12" i="5"/>
  <c r="F8" i="5"/>
  <c r="H10" i="4"/>
  <c r="H11" i="4"/>
  <c r="H12" i="4"/>
  <c r="H13" i="4"/>
  <c r="H9" i="4"/>
  <c r="F10" i="4"/>
  <c r="F11" i="4"/>
  <c r="F12" i="4"/>
  <c r="F13" i="4"/>
  <c r="F9" i="4"/>
  <c r="H10" i="3"/>
  <c r="H11" i="3"/>
  <c r="H12" i="3"/>
  <c r="H13" i="3"/>
  <c r="H9" i="3"/>
  <c r="F10" i="3"/>
  <c r="F11" i="3"/>
  <c r="F12" i="3"/>
  <c r="F13" i="3"/>
  <c r="F9" i="3"/>
  <c r="F10" i="1"/>
  <c r="H10" i="1" s="1"/>
  <c r="F11" i="1"/>
  <c r="H11" i="1" s="1"/>
  <c r="F12" i="1"/>
  <c r="F13" i="1"/>
  <c r="H13" i="1" s="1"/>
  <c r="F9" i="1"/>
  <c r="H9" i="1" s="1"/>
  <c r="H10" i="2"/>
  <c r="H11" i="2"/>
  <c r="H12" i="2"/>
  <c r="H13" i="2"/>
  <c r="F10" i="2"/>
  <c r="F11" i="2"/>
  <c r="F12" i="2"/>
  <c r="F13" i="2"/>
  <c r="F9" i="2"/>
  <c r="H9" i="2"/>
  <c r="H12" i="1"/>
  <c r="I55" i="20" l="1"/>
  <c r="I48" i="20"/>
  <c r="I47" i="20"/>
  <c r="I36" i="20"/>
  <c r="I28" i="20"/>
  <c r="I27" i="20"/>
  <c r="I18" i="20"/>
  <c r="I19" i="20" s="1"/>
  <c r="I10" i="20"/>
  <c r="F12" i="19"/>
  <c r="I10" i="19"/>
  <c r="I13" i="18"/>
  <c r="I12" i="18"/>
  <c r="I9" i="18"/>
  <c r="I12" i="17"/>
  <c r="I10" i="16"/>
  <c r="I12" i="15"/>
  <c r="I11" i="14"/>
  <c r="I12" i="13"/>
  <c r="I11" i="13"/>
  <c r="I10" i="12"/>
  <c r="I13" i="11"/>
  <c r="I12" i="11"/>
  <c r="I10" i="10"/>
  <c r="I12" i="9"/>
  <c r="I11" i="8"/>
  <c r="I10" i="8"/>
  <c r="I13" i="7"/>
  <c r="I12" i="7"/>
  <c r="I11" i="6"/>
  <c r="I10" i="6"/>
  <c r="I12" i="5"/>
  <c r="I8" i="5"/>
  <c r="I10" i="4"/>
  <c r="I13" i="3"/>
  <c r="I12" i="3"/>
  <c r="I11" i="2"/>
  <c r="I10" i="2"/>
  <c r="I13" i="1"/>
  <c r="I11" i="19" l="1"/>
  <c r="I13" i="17"/>
  <c r="I9" i="17"/>
  <c r="I11" i="16"/>
  <c r="I13" i="15"/>
  <c r="I10" i="14"/>
  <c r="I9" i="12"/>
  <c r="F14" i="11"/>
  <c r="I11" i="10"/>
  <c r="I13" i="9"/>
  <c r="I9" i="9"/>
  <c r="F14" i="7"/>
  <c r="I9" i="7"/>
  <c r="I11" i="5"/>
  <c r="I11" i="4"/>
  <c r="I12" i="1"/>
  <c r="I11" i="20"/>
  <c r="I9" i="1"/>
  <c r="F14" i="2"/>
  <c r="I9" i="15"/>
  <c r="I9" i="2"/>
  <c r="I10" i="5"/>
  <c r="I10" i="9"/>
  <c r="I12" i="10"/>
  <c r="F13" i="12"/>
  <c r="I8" i="13"/>
  <c r="F14" i="14"/>
  <c r="I12" i="14"/>
  <c r="F16" i="17"/>
  <c r="I10" i="17"/>
  <c r="I9" i="3"/>
  <c r="F14" i="6"/>
  <c r="I13" i="6"/>
  <c r="I10" i="11"/>
  <c r="I11" i="12"/>
  <c r="I9" i="14"/>
  <c r="I13" i="14"/>
  <c r="F14" i="15"/>
  <c r="I12" i="16"/>
  <c r="I11" i="1"/>
  <c r="I13" i="2"/>
  <c r="I13" i="4"/>
  <c r="F14" i="9"/>
  <c r="I12" i="12"/>
  <c r="I10" i="13"/>
  <c r="I11" i="15"/>
  <c r="F14" i="16"/>
  <c r="H12" i="19"/>
  <c r="F58" i="20"/>
  <c r="F14" i="10"/>
  <c r="I10" i="18"/>
  <c r="I14" i="18" s="1"/>
  <c r="F20" i="20"/>
  <c r="I10" i="3"/>
  <c r="F14" i="3"/>
  <c r="H14" i="7"/>
  <c r="H14" i="8"/>
  <c r="I14" i="17"/>
  <c r="I9" i="20"/>
  <c r="I12" i="20" s="1"/>
  <c r="I20" i="20" s="1"/>
  <c r="I37" i="20"/>
  <c r="I39" i="20" s="1"/>
  <c r="I46" i="20"/>
  <c r="I49" i="20" s="1"/>
  <c r="I10" i="1"/>
  <c r="F14" i="1"/>
  <c r="I12" i="2"/>
  <c r="I11" i="3"/>
  <c r="F14" i="4"/>
  <c r="I9" i="4"/>
  <c r="I12" i="4"/>
  <c r="I9" i="5"/>
  <c r="F13" i="5"/>
  <c r="I12" i="6"/>
  <c r="I11" i="7"/>
  <c r="F14" i="8"/>
  <c r="I9" i="8"/>
  <c r="I13" i="8"/>
  <c r="I11" i="9"/>
  <c r="I13" i="10"/>
  <c r="I9" i="11"/>
  <c r="H13" i="13"/>
  <c r="F13" i="13"/>
  <c r="I13" i="16"/>
  <c r="I11" i="17"/>
  <c r="I15" i="17"/>
  <c r="I11" i="18"/>
  <c r="F14" i="18"/>
  <c r="I26" i="20"/>
  <c r="I29" i="20" s="1"/>
  <c r="I38" i="20"/>
  <c r="H14" i="18" l="1"/>
  <c r="H14" i="16"/>
  <c r="I9" i="13"/>
  <c r="I9" i="19"/>
  <c r="I12" i="19" s="1"/>
  <c r="I16" i="17"/>
  <c r="H14" i="15"/>
  <c r="H14" i="11"/>
  <c r="I14" i="9"/>
  <c r="H14" i="6"/>
  <c r="I13" i="5"/>
  <c r="I58" i="20"/>
  <c r="I14" i="3"/>
  <c r="I14" i="14"/>
  <c r="H13" i="12"/>
  <c r="H14" i="1"/>
  <c r="I10" i="15"/>
  <c r="H14" i="9"/>
  <c r="I14" i="4"/>
  <c r="I12" i="8"/>
  <c r="I11" i="11"/>
  <c r="I14" i="11" s="1"/>
  <c r="I9" i="6"/>
  <c r="I14" i="6" s="1"/>
  <c r="I8" i="12"/>
  <c r="I13" i="12" s="1"/>
  <c r="H13" i="5"/>
  <c r="I14" i="2"/>
  <c r="I9" i="16"/>
  <c r="I14" i="16" s="1"/>
  <c r="H14" i="4"/>
  <c r="I13" i="13"/>
  <c r="H14" i="3"/>
  <c r="I14" i="15"/>
  <c r="H14" i="10"/>
  <c r="I14" i="8"/>
  <c r="I10" i="7"/>
  <c r="I14" i="7" s="1"/>
  <c r="I9" i="10"/>
  <c r="I14" i="10" s="1"/>
  <c r="H14" i="14"/>
  <c r="H16" i="17"/>
  <c r="H14" i="2"/>
  <c r="I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A51366</author>
  </authors>
  <commentList>
    <comment ref="F9" authorId="0" shapeId="0" xr:uid="{CEDDC85F-4C94-4D8C-B5E7-CD4534FFD13E}">
      <text>
        <r>
          <rPr>
            <b/>
            <sz val="9"/>
            <color indexed="81"/>
            <rFont val="Tahoma"/>
            <family val="2"/>
            <charset val="238"/>
          </rPr>
          <t>A51366:</t>
        </r>
        <r>
          <rPr>
            <sz val="9"/>
            <color indexed="81"/>
            <rFont val="Tahoma"/>
            <family val="2"/>
            <charset val="238"/>
          </rPr>
          <t xml:space="preserve">
proponuję zmianę formuły z zastosowaniem zaokrąglenia do dwóch miejsc po przecinku</t>
        </r>
      </text>
    </comment>
    <comment ref="H9" authorId="0" shapeId="0" xr:uid="{53F8D3E3-56E9-4EF7-A0C8-DF3C5BC1E4EB}">
      <text>
        <r>
          <rPr>
            <b/>
            <sz val="9"/>
            <color indexed="81"/>
            <rFont val="Tahoma"/>
            <family val="2"/>
            <charset val="238"/>
          </rPr>
          <t>A51366:</t>
        </r>
        <r>
          <rPr>
            <sz val="9"/>
            <color indexed="81"/>
            <rFont val="Tahoma"/>
            <family val="2"/>
            <charset val="238"/>
          </rPr>
          <t xml:space="preserve">
proponuję zmianę formuły z zastosowaniem zaokrąglenia do dwóch miejsc po przecinku</t>
        </r>
      </text>
    </comment>
    <comment ref="F18" authorId="0" shapeId="0" xr:uid="{652F1ADA-CB0A-40F7-96A2-09D55437E544}">
      <text>
        <r>
          <rPr>
            <b/>
            <sz val="9"/>
            <color indexed="81"/>
            <rFont val="Tahoma"/>
            <family val="2"/>
            <charset val="238"/>
          </rPr>
          <t>A51366:</t>
        </r>
        <r>
          <rPr>
            <sz val="9"/>
            <color indexed="81"/>
            <rFont val="Tahoma"/>
            <family val="2"/>
            <charset val="238"/>
          </rPr>
          <t xml:space="preserve">
proponuję zmianę formuły z zastosowaniem zaokrąglenia do dwóch miejsc po przecinku</t>
        </r>
      </text>
    </comment>
    <comment ref="H18" authorId="0" shapeId="0" xr:uid="{895A04DA-1FCF-4D80-ADDD-03AD33EA44C7}">
      <text>
        <r>
          <rPr>
            <b/>
            <sz val="9"/>
            <color indexed="81"/>
            <rFont val="Tahoma"/>
            <family val="2"/>
            <charset val="238"/>
          </rPr>
          <t>A51366:</t>
        </r>
        <r>
          <rPr>
            <sz val="9"/>
            <color indexed="81"/>
            <rFont val="Tahoma"/>
            <family val="2"/>
            <charset val="238"/>
          </rPr>
          <t xml:space="preserve">
proponuję zmianę formuły z zastosowaniem zaokrąglenia do dwóch miejsc po przecinku</t>
        </r>
      </text>
    </comment>
    <comment ref="F26" authorId="0" shapeId="0" xr:uid="{A87A6392-F504-4E6B-B48E-C952F843A215}">
      <text>
        <r>
          <rPr>
            <b/>
            <sz val="9"/>
            <color indexed="81"/>
            <rFont val="Tahoma"/>
            <family val="2"/>
            <charset val="238"/>
          </rPr>
          <t>A51366:</t>
        </r>
        <r>
          <rPr>
            <sz val="9"/>
            <color indexed="81"/>
            <rFont val="Tahoma"/>
            <family val="2"/>
            <charset val="238"/>
          </rPr>
          <t xml:space="preserve">
proponuję zmianę formuły z zastosowaniem zaokrąglenia do dwóch miejsc po przecinku</t>
        </r>
      </text>
    </comment>
    <comment ref="H26" authorId="0" shapeId="0" xr:uid="{95F4A1E4-082D-45E5-984A-E2CDD383C78A}">
      <text>
        <r>
          <rPr>
            <b/>
            <sz val="9"/>
            <color indexed="81"/>
            <rFont val="Tahoma"/>
            <family val="2"/>
            <charset val="238"/>
          </rPr>
          <t>A51366:</t>
        </r>
        <r>
          <rPr>
            <sz val="9"/>
            <color indexed="81"/>
            <rFont val="Tahoma"/>
            <family val="2"/>
            <charset val="238"/>
          </rPr>
          <t xml:space="preserve">
proponuję zmianę formuły z zastosowaniem zaokrąglenia do dwóch miejsc po przecinku</t>
        </r>
      </text>
    </comment>
    <comment ref="F36" authorId="0" shapeId="0" xr:uid="{365DF91F-25A9-46E9-965C-D8D643B32BDF}">
      <text>
        <r>
          <rPr>
            <b/>
            <sz val="9"/>
            <color indexed="81"/>
            <rFont val="Tahoma"/>
            <family val="2"/>
            <charset val="238"/>
          </rPr>
          <t>A51366:</t>
        </r>
        <r>
          <rPr>
            <sz val="9"/>
            <color indexed="81"/>
            <rFont val="Tahoma"/>
            <family val="2"/>
            <charset val="238"/>
          </rPr>
          <t xml:space="preserve">
proponuję zmianę formuły z zastosowaniem zaokrąglenia do dwóch miejsc po przecinku</t>
        </r>
      </text>
    </comment>
    <comment ref="H36" authorId="0" shapeId="0" xr:uid="{BBB66AF3-E0CB-44B5-81CC-64BF66570AB0}">
      <text>
        <r>
          <rPr>
            <b/>
            <sz val="9"/>
            <color indexed="81"/>
            <rFont val="Tahoma"/>
            <family val="2"/>
            <charset val="238"/>
          </rPr>
          <t>A51366:</t>
        </r>
        <r>
          <rPr>
            <sz val="9"/>
            <color indexed="81"/>
            <rFont val="Tahoma"/>
            <family val="2"/>
            <charset val="238"/>
          </rPr>
          <t xml:space="preserve">
proponuję zmianę formuły z zastosowaniem zaokrąglenia do dwóch miejsc po przecinku</t>
        </r>
      </text>
    </comment>
  </commentList>
</comments>
</file>

<file path=xl/sharedStrings.xml><?xml version="1.0" encoding="utf-8"?>
<sst xmlns="http://schemas.openxmlformats.org/spreadsheetml/2006/main" count="469" uniqueCount="80">
  <si>
    <t xml:space="preserve">ZADANIE NR  1- świadczenie usług w zakresie całodziennego żywienia osób zatrzymanych w PdOZ   oraz  stanów osobowych na zlecenie Wydziału GMT KWP w Łodzi   w KPP w Radomsku </t>
  </si>
  <si>
    <t>Lp.</t>
  </si>
  <si>
    <t>Przedmiot zamówienia</t>
  </si>
  <si>
    <t>Cena jednostkowa netto</t>
  </si>
  <si>
    <t>Szacowana ilość osób w miesiącu</t>
  </si>
  <si>
    <t>Okres (miesiące)</t>
  </si>
  <si>
    <t xml:space="preserve">Wartość netto </t>
  </si>
  <si>
    <t xml:space="preserve">            Podatek VAT</t>
  </si>
  <si>
    <t>Wartość brutto ogółem</t>
  </si>
  <si>
    <t xml:space="preserve"> %  </t>
  </si>
  <si>
    <t>kwota</t>
  </si>
  <si>
    <t>Całodzienne żywienie osoby zatrzymanej          (śniadanie, obiad, kolacja)</t>
  </si>
  <si>
    <t>Całodzienne żywienie kobiet w ciąży (śniadanie, obiad, kolacja)</t>
  </si>
  <si>
    <t>Całodzienne żywienie cudzoziemców( śniadanie, obiad,kolacja)</t>
  </si>
  <si>
    <t>Całodzienne wyżywienie  kobiet w ciąży - cudzoziemek i kobiet karmiących- cudzoziemek   (śniadanie,obiad,kolacja)</t>
  </si>
  <si>
    <t>Żywienie stanów osobowych na zlecenie Wydziału GMT KWP w Łodzi (śniadanie, obiad, kolacje)</t>
  </si>
  <si>
    <t>RAZEM</t>
  </si>
  <si>
    <t>ZADANIE NR  2- świadczenie usług w zakresie całodziennego żywienia osób zatrzymanych w PdOZ   oraz  stanów osobowych na zlecenie Wydziału GMT KWP w Łodzi   w  KPP w Opocznie</t>
  </si>
  <si>
    <t>Całodzienne żywienie osoby zatrzymanej           (śniadanie, obiad, kolacja)</t>
  </si>
  <si>
    <t>Całodzienne żywienie kobiet w ciąży                  (śniadanie, obiad, kolacja)</t>
  </si>
  <si>
    <t>Całodzienne żywienie cudzoziemców( śniadanie ,obiad,kolacja)</t>
  </si>
  <si>
    <t>Całodzienne wyżywienie  kobiet w ciąży - cudzoziemek i, kobiet karmiących- cudzoziemek   (śniadanie,obiad,kolacja)</t>
  </si>
  <si>
    <t>ZADANIE NR  3 świadczenie usług w zakresie całodziennego żywienia osób zatrzymanych w PdOZ   oraz  stanów osobowych na zlecenie Wydziału GMT KWP w Łodzi   w  KPP w Kutnie</t>
  </si>
  <si>
    <t>Całodzienne żywienie kobiet w ciąży                    (śniadanie, obiad, kolacja)</t>
  </si>
  <si>
    <t xml:space="preserve">ZADANIE NR  4 świadczenie usług w zakresie całodziennego żywienia osób zatrzymanych w PdOZ   oraz  stanów osobowych na zlecenie Wydziału GMT KWP w Łodzi   w KPP w   Zduńskiej Woli </t>
  </si>
  <si>
    <t>ZADANIE NR  5 świadczenie usług w zakresie całodziennego żywienia osób zatrzymanych w PdOZ   oraz  stanów osobowych na zlecenie Wydziału GMT KWP w Łodzi   w  KPP w Łęczycy</t>
  </si>
  <si>
    <t xml:space="preserve">ZADANIE NR  6 świadczenie usług w zakresie całodziennego żywienia osób zatrzymanych w PdOZ   oraz  stanów osobowych na zlecenie Wydziału GMT KWP w Łodzi   w  KPP w  Wieruszowie </t>
  </si>
  <si>
    <t>L.p.</t>
  </si>
  <si>
    <t>Całodzienne żywienie osoby zatrzymanej            (śniadanie, obiad, kolacja)</t>
  </si>
  <si>
    <t>Całodzienne żywienie kobiet w ciąży                 (śniadanie, obiad, kolacja)</t>
  </si>
  <si>
    <t xml:space="preserve">ZADANIE NR  7 świadczenie usług w zakresie całodziennego żywienia osób zatrzymanych w PdOZ oraz  stanów osobowych na zlecenie Wydziału GMT KWP w Łodzi   w  KPP w  Wieluniu </t>
  </si>
  <si>
    <t>Całodzienne wyżywienie  kobiet w ciąży - cudzoziemek i, kobiet karmiących- cudzoziemek (śniadanie,obiad,kolacja)</t>
  </si>
  <si>
    <t xml:space="preserve">ZADANIE NR  8 świadczenie usług w zakresie całodziennego żywienia osób zatrzymanych w PdOZ   oraz  stanów osobowych na zlecenie Wydziału GMT KWP w Łodzi   w  KPP w  Poddębicach </t>
  </si>
  <si>
    <t xml:space="preserve">ZADANIE NR  9 świadczenie usług w zakresie całodziennego żywienia osób zatrzymanych w PdOZ oraz  stanów osobowych na zlecenie Wydziału GMT KWP w Łodzi   w  KMP w Skierniewicach </t>
  </si>
  <si>
    <t xml:space="preserve">ZADANIE NR  10 świadczenie usług w zakresie całodziennego żywienia osób zatrzymanych w PdOZ   oraz  stanów osobowych na zlecenie Wydziału GMT KWP w Łodzi   w  KPP w  Łasku </t>
  </si>
  <si>
    <t xml:space="preserve">ZADANIE NR  11 świadczenie usług w zakresie całodziennego żywienia osób zatrzymanych w PdOZ   oraz  stanów osobowych na zlecenie Wydziału GMT KWP w Łodzi   w  KPP w  Tomaszowie Mazowieckim </t>
  </si>
  <si>
    <t xml:space="preserve">ZADANIE NR  12 świadczenie usług w zakresie całodziennego żywienia osób zatrzymanych w PdOZ   oraz  stanów osobowych na zlecenie Wydziału GMT KWP w Łodzi   w  KPP w  Bełchatowie </t>
  </si>
  <si>
    <t xml:space="preserve">ZADANIE NR  13 świadczenie usług w zakresie całodziennego żywienia osób zatrzymanych w PdOZ   oraz  stanów osobowych na zlecenie Wydziału GMT KWP w Łodzi   w  KPP w  Pabianicach </t>
  </si>
  <si>
    <t>Całodzienne żywienie osoby zatrzymanej   (śniadanie, obiad, kolacja)</t>
  </si>
  <si>
    <t>ZADANIE NR  14 świadczenie usług w zakresie całodziennego żywienia osób zatrzymanych w PdOZ oraz  stanów osobowych na zlecenie Wydziału GMT KWP w Łodzi   w  KPP w  KPP powiatu łódzkiego wschodniego</t>
  </si>
  <si>
    <t>Całodzienne wyżywienie  kobiet w ciąży - cudzoziemek i, kobiet karmiących- cudzoziemek  (śniadanie,obiad,kolacja)</t>
  </si>
  <si>
    <t xml:space="preserve">ZADANIE NR  15 świadczenie usług w zakresie całodziennego żywienia osób zatrzymanych w PdOZ   oraz  stanów osobowych na zlecenie Wydziału GMT KWP w Łodzi   w  KPP w  Rawie Mazowieckiej </t>
  </si>
  <si>
    <t>ZADANIE NR  16 świadczenie usług w zakresie całodziennego żywienia osób zatrzymanych w PdOZ   oraz  stanów osobowych na zlecenie Wydziału GMT KWP w Łodzi   w  KPP w Łowiczu</t>
  </si>
  <si>
    <t xml:space="preserve">ZADANIE NR  17 świadczenie usług w zakresie całodziennego żywienia osób zatrzymanych w PdOZ oraz  stanów osobowych na zlecenie Wydziału GMT KWP w Łodzi w KMP w Łódź  </t>
  </si>
  <si>
    <t>Żywienie stanów osobowych na zlecenie Wydziału GMT KWP w Łodzi w  działaniach  porządkowych (rodzaj posiłku wskazany przez Zamawiającego)</t>
  </si>
  <si>
    <t xml:space="preserve">Żywienie stanów osobowych na zlecenie Wydziału GMT KWP w Łodzi w  działaniach  porządkowych (rodzaj posiłku wskazany przez Zamawiającego) . Uzupelnienie normy  SZ o 4 zł. </t>
  </si>
  <si>
    <t xml:space="preserve">Żywienie stanów osobowych na zlecenie Wydziału GMT KWP w Łodzi w  działaniach  porządkowych (rodzaj posiłku wskazany przez Zamawiającego) Uzupełnienie normy SZ o 5 zł. </t>
  </si>
  <si>
    <t>ZADANIE NR  18 świadczenie usług w zakresie całodziennego żywienia osób zatrzymanych w PdOZ   oraz  stanów osobowych na zlecenie Wydziału GMT KWP w Łodzi   w  KPP w  Zgierzu</t>
  </si>
  <si>
    <t xml:space="preserve">ZADANIE NR  19 świadczenie usług w zakresie całodziennego żywienia osób nieletnich w  Izbie Dziecka </t>
  </si>
  <si>
    <t>Całodzienne żywienie  nieletnich             (śniadanie, obiad, kolacja)</t>
  </si>
  <si>
    <t>Całodzienne żywienie nieletnich w dni świąteczne , ustawowo wolne oraz w dniu 1 czerwca (śniadanie,obiad,kolacja)</t>
  </si>
  <si>
    <t>Konwój nieletni powyżej 6 godzin</t>
  </si>
  <si>
    <t xml:space="preserve">ZADANIE NR 20 - </t>
  </si>
  <si>
    <t xml:space="preserve">ZAKRES 1.1. - Świadczenie usługi żywienia osób przebywających w Ośrodku Szkolenia Policji w Łodzi z siedzibą w Sieradzu w dni robocze. </t>
  </si>
  <si>
    <t>Szacowana ilość osób</t>
  </si>
  <si>
    <t xml:space="preserve">Ilość dni </t>
  </si>
  <si>
    <t>1.</t>
  </si>
  <si>
    <t xml:space="preserve">Śniadanie </t>
  </si>
  <si>
    <t>2.</t>
  </si>
  <si>
    <t xml:space="preserve">Obiad </t>
  </si>
  <si>
    <t>3.</t>
  </si>
  <si>
    <t xml:space="preserve">Kolacja </t>
  </si>
  <si>
    <t xml:space="preserve">Razem </t>
  </si>
  <si>
    <t>ZAKRES 1.2. - Świadczenie usług  w postaci suszu konferencyjnego.</t>
  </si>
  <si>
    <t xml:space="preserve">Ilosć dni </t>
  </si>
  <si>
    <t>Zakup napojów bezalkoholowych lub innych artykułów spożywczych dla uczestników konferencji, narad, posiedzeń organów kolegialnych lub zespołów powoływanych decyzją kierownika jednostki oraz odpraw służbowych, konferencji, szkoleń</t>
  </si>
  <si>
    <t xml:space="preserve">Łączna wartość zamówienia podstawowego </t>
  </si>
  <si>
    <t xml:space="preserve">                                                                                                                                        PRAWO OPCJI </t>
  </si>
  <si>
    <t xml:space="preserve">ZAKRES 2.1. - Świadczenie usług żywienia osób przebywających w Ośrodku Szkolenia Policji w Łodzi z siedzibą w Sieradzu  w dni robocze </t>
  </si>
  <si>
    <t>ZAKRES 2.2 - Świadczenie usług żywienia osób przebywających w Ośrodku Szkolenia Policji w Łodzi z siedzibą w Sieradzu  w  soboty</t>
  </si>
  <si>
    <t>ZAKRES 2.3 - Świadczenie usług żywienia osób przebywających w Ośrodku Szkolenia Policji w Łodzi z siedzibą w Sieradzu  w  niedzielę</t>
  </si>
  <si>
    <t xml:space="preserve">PRAWO OPCJI </t>
  </si>
  <si>
    <t>ZAKRES 2.4 - Świadczenie usługi w zakresie żywienia stanów osobowych powoływanych w sytuacjach nadzwyczajnych w OSzP w Łodzi z/sw Sieradzu</t>
  </si>
  <si>
    <t>Wartość jednostkowa netto</t>
  </si>
  <si>
    <t xml:space="preserve">Szacowana  ilość </t>
  </si>
  <si>
    <t>Przewidywany czas trwania mobilizacji (dni)</t>
  </si>
  <si>
    <t>Żywienie stanów osobowych</t>
  </si>
  <si>
    <t>Łączna wartość opcji dla zakresów 2.1-2.4</t>
  </si>
  <si>
    <t>załącznik nr 2</t>
  </si>
  <si>
    <t>FZ-2380/4/24/MB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</si>
</sst>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zł&quot;"/>
    <numFmt numFmtId="165" formatCode="0_ ;[Red]\-0\ "/>
    <numFmt numFmtId="166" formatCode="#,##0.00&quot; zł&quot;;[Red]\-#,##0.00&quot; zł&quot;"/>
    <numFmt numFmtId="167" formatCode="#,##0.00\ [$zł-415];\-#,##0.00\ [$zł-415]"/>
    <numFmt numFmtId="168" formatCode="#,##0\ [$zł-415];\-#,##0\ [$zł-415]"/>
  </numFmts>
  <fonts count="30" x14ac:knownFonts="1"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1"/>
    </font>
    <font>
      <sz val="14"/>
      <name val="Arial CE"/>
      <charset val="238"/>
    </font>
    <font>
      <sz val="10"/>
      <color theme="1"/>
      <name val="Arial"/>
      <family val="2"/>
      <charset val="1"/>
    </font>
    <font>
      <b/>
      <sz val="10"/>
      <name val="Arial"/>
      <family val="2"/>
      <charset val="1"/>
    </font>
    <font>
      <b/>
      <u/>
      <sz val="10"/>
      <name val="Arial"/>
      <family val="2"/>
      <charset val="1"/>
    </font>
    <font>
      <b/>
      <u/>
      <sz val="11"/>
      <name val="Arial CE"/>
      <charset val="238"/>
    </font>
    <font>
      <b/>
      <sz val="10"/>
      <name val="Arial CE"/>
      <charset val="238"/>
    </font>
    <font>
      <b/>
      <sz val="10"/>
      <color theme="1"/>
      <name val="Arial"/>
      <family val="2"/>
      <charset val="1"/>
    </font>
    <font>
      <b/>
      <i/>
      <sz val="14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 CE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4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/>
    <xf numFmtId="0" fontId="6" fillId="0" borderId="0" xfId="0" applyFont="1" applyAlignment="1" applyProtection="1"/>
    <xf numFmtId="0" fontId="7" fillId="0" borderId="0" xfId="0" applyFont="1" applyAlignment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</xf>
    <xf numFmtId="9" fontId="4" fillId="0" borderId="0" xfId="0" applyNumberFormat="1" applyFont="1" applyAlignment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center" vertical="center"/>
    </xf>
    <xf numFmtId="166" fontId="4" fillId="0" borderId="1" xfId="0" applyNumberFormat="1" applyFont="1" applyBorder="1" applyAlignment="1" applyProtection="1">
      <alignment horizontal="center" vertical="center"/>
    </xf>
    <xf numFmtId="9" fontId="5" fillId="0" borderId="1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2" xfId="0" applyNumberFormat="1" applyFont="1" applyBorder="1" applyAlignment="1" applyProtection="1">
      <alignment horizontal="center" vertical="center" wrapText="1"/>
    </xf>
    <xf numFmtId="9" fontId="5" fillId="0" borderId="1" xfId="0" applyNumberFormat="1" applyFont="1" applyBorder="1" applyAlignment="1" applyProtection="1">
      <alignment horizontal="center" vertical="center" wrapText="1"/>
    </xf>
    <xf numFmtId="166" fontId="5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/>
    <xf numFmtId="0" fontId="8" fillId="0" borderId="0" xfId="0" applyFont="1" applyAlignment="1" applyProtection="1"/>
    <xf numFmtId="164" fontId="8" fillId="0" borderId="0" xfId="0" applyNumberFormat="1" applyFont="1" applyAlignment="1" applyProtection="1"/>
    <xf numFmtId="166" fontId="8" fillId="0" borderId="0" xfId="0" applyNumberFormat="1" applyFont="1" applyAlignment="1" applyProtection="1"/>
    <xf numFmtId="164" fontId="5" fillId="0" borderId="0" xfId="0" applyNumberFormat="1" applyFont="1" applyAlignment="1" applyProtection="1"/>
    <xf numFmtId="166" fontId="5" fillId="0" borderId="0" xfId="0" applyNumberFormat="1" applyFont="1" applyAlignment="1" applyProtection="1"/>
    <xf numFmtId="0" fontId="4" fillId="0" borderId="0" xfId="0" applyFont="1"/>
    <xf numFmtId="0" fontId="9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/>
    <xf numFmtId="0" fontId="3" fillId="0" borderId="0" xfId="0" applyFont="1"/>
    <xf numFmtId="0" fontId="11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/>
    <xf numFmtId="164" fontId="8" fillId="0" borderId="0" xfId="0" applyNumberFormat="1" applyFont="1"/>
    <xf numFmtId="166" fontId="8" fillId="0" borderId="0" xfId="0" applyNumberFormat="1" applyFont="1"/>
    <xf numFmtId="0" fontId="2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9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4" fillId="0" borderId="0" xfId="0" applyFont="1"/>
    <xf numFmtId="166" fontId="5" fillId="0" borderId="2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164" fontId="5" fillId="0" borderId="0" xfId="0" applyNumberFormat="1" applyFont="1"/>
    <xf numFmtId="166" fontId="5" fillId="0" borderId="0" xfId="0" applyNumberFormat="1" applyFont="1"/>
    <xf numFmtId="0" fontId="8" fillId="0" borderId="1" xfId="0" applyFont="1" applyBorder="1" applyAlignment="1">
      <alignment horizontal="left" vertical="center"/>
    </xf>
    <xf numFmtId="0" fontId="13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/>
    <xf numFmtId="0" fontId="17" fillId="0" borderId="0" xfId="0" applyFont="1" applyAlignment="1" applyProtection="1">
      <alignment wrapText="1"/>
    </xf>
    <xf numFmtId="0" fontId="18" fillId="0" borderId="0" xfId="0" applyFont="1" applyAlignment="1" applyProtection="1">
      <alignment wrapText="1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left" vertical="center"/>
    </xf>
    <xf numFmtId="9" fontId="0" fillId="0" borderId="0" xfId="0" applyNumberFormat="1" applyAlignment="1" applyProtection="1"/>
    <xf numFmtId="0" fontId="18" fillId="0" borderId="1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</xf>
    <xf numFmtId="164" fontId="18" fillId="0" borderId="1" xfId="0" applyNumberFormat="1" applyFont="1" applyBorder="1" applyAlignment="1" applyProtection="1">
      <alignment horizontal="center" vertical="center"/>
    </xf>
    <xf numFmtId="166" fontId="18" fillId="0" borderId="1" xfId="0" applyNumberFormat="1" applyFont="1" applyBorder="1" applyAlignment="1" applyProtection="1">
      <alignment horizontal="center" vertical="center"/>
    </xf>
    <xf numFmtId="9" fontId="18" fillId="0" borderId="1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wrapText="1"/>
    </xf>
    <xf numFmtId="0" fontId="20" fillId="0" borderId="1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vertical="center" wrapText="1"/>
    </xf>
    <xf numFmtId="168" fontId="19" fillId="0" borderId="0" xfId="0" applyNumberFormat="1" applyFont="1" applyBorder="1" applyAlignment="1" applyProtection="1">
      <alignment vertical="center" wrapText="1"/>
    </xf>
    <xf numFmtId="166" fontId="19" fillId="0" borderId="0" xfId="0" applyNumberFormat="1" applyFont="1" applyBorder="1" applyAlignment="1" applyProtection="1">
      <alignment vertical="center" wrapText="1"/>
    </xf>
    <xf numFmtId="0" fontId="16" fillId="0" borderId="0" xfId="0" applyFont="1" applyAlignment="1" applyProtection="1">
      <alignment vertical="center"/>
    </xf>
    <xf numFmtId="166" fontId="19" fillId="0" borderId="0" xfId="0" applyNumberFormat="1" applyFont="1" applyBorder="1" applyAlignment="1" applyProtection="1">
      <alignment wrapText="1"/>
    </xf>
    <xf numFmtId="0" fontId="18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164" fontId="8" fillId="0" borderId="0" xfId="0" applyNumberFormat="1" applyFont="1" applyBorder="1" applyAlignment="1" applyProtection="1">
      <alignment horizontal="center"/>
    </xf>
    <xf numFmtId="166" fontId="8" fillId="0" borderId="0" xfId="0" applyNumberFormat="1" applyFont="1" applyBorder="1" applyAlignment="1" applyProtection="1">
      <alignment horizontal="center"/>
    </xf>
    <xf numFmtId="0" fontId="21" fillId="0" borderId="0" xfId="0" applyFont="1" applyAlignment="1" applyProtection="1"/>
    <xf numFmtId="0" fontId="8" fillId="0" borderId="1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166" fontId="20" fillId="0" borderId="1" xfId="0" applyNumberFormat="1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9" fontId="20" fillId="0" borderId="1" xfId="0" applyNumberFormat="1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168" fontId="23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/>
    <xf numFmtId="0" fontId="22" fillId="0" borderId="0" xfId="0" applyFont="1"/>
    <xf numFmtId="0" fontId="17" fillId="0" borderId="0" xfId="0" applyFont="1" applyAlignment="1" applyProtection="1"/>
    <xf numFmtId="0" fontId="1" fillId="0" borderId="0" xfId="0" applyFont="1" applyAlignment="1" applyProtection="1"/>
    <xf numFmtId="0" fontId="24" fillId="0" borderId="0" xfId="0" applyFont="1" applyAlignment="1" applyProtection="1"/>
    <xf numFmtId="0" fontId="20" fillId="0" borderId="0" xfId="0" applyFont="1" applyAlignment="1" applyProtection="1"/>
    <xf numFmtId="0" fontId="25" fillId="0" borderId="0" xfId="0" applyFont="1" applyAlignment="1" applyProtection="1"/>
    <xf numFmtId="0" fontId="26" fillId="0" borderId="0" xfId="0" applyFont="1" applyAlignment="1" applyProtection="1"/>
    <xf numFmtId="9" fontId="20" fillId="0" borderId="0" xfId="0" applyNumberFormat="1" applyFont="1" applyAlignment="1" applyProtection="1"/>
    <xf numFmtId="0" fontId="20" fillId="0" borderId="1" xfId="0" applyFont="1" applyBorder="1" applyAlignment="1" applyProtection="1">
      <alignment horizontal="left" vertical="center" wrapText="1"/>
    </xf>
    <xf numFmtId="164" fontId="20" fillId="0" borderId="1" xfId="0" applyNumberFormat="1" applyFont="1" applyBorder="1" applyAlignment="1" applyProtection="1">
      <alignment horizontal="center" vertical="center"/>
    </xf>
    <xf numFmtId="165" fontId="20" fillId="0" borderId="1" xfId="0" applyNumberFormat="1" applyFont="1" applyBorder="1" applyAlignment="1" applyProtection="1">
      <alignment horizontal="center" vertical="center"/>
    </xf>
    <xf numFmtId="9" fontId="13" fillId="0" borderId="1" xfId="0" applyNumberFormat="1" applyFont="1" applyBorder="1" applyAlignment="1" applyProtection="1">
      <alignment horizontal="center" vertical="center"/>
    </xf>
    <xf numFmtId="166" fontId="13" fillId="0" borderId="1" xfId="0" applyNumberFormat="1" applyFont="1" applyBorder="1" applyAlignment="1" applyProtection="1">
      <alignment horizontal="center" vertical="center"/>
    </xf>
    <xf numFmtId="166" fontId="13" fillId="0" borderId="2" xfId="0" applyNumberFormat="1" applyFont="1" applyBorder="1" applyAlignment="1" applyProtection="1">
      <alignment horizontal="center" vertical="center" wrapText="1"/>
    </xf>
    <xf numFmtId="9" fontId="13" fillId="0" borderId="1" xfId="0" applyNumberFormat="1" applyFont="1" applyBorder="1" applyAlignment="1" applyProtection="1">
      <alignment horizontal="center" vertical="center" wrapText="1"/>
    </xf>
    <xf numFmtId="166" fontId="13" fillId="0" borderId="1" xfId="0" applyNumberFormat="1" applyFont="1" applyBorder="1" applyAlignment="1" applyProtection="1">
      <alignment horizontal="center" vertical="center" wrapText="1"/>
    </xf>
    <xf numFmtId="0" fontId="13" fillId="0" borderId="0" xfId="0" applyFont="1" applyAlignment="1" applyProtection="1"/>
    <xf numFmtId="164" fontId="13" fillId="0" borderId="0" xfId="0" applyNumberFormat="1" applyFont="1" applyAlignment="1" applyProtection="1"/>
    <xf numFmtId="166" fontId="13" fillId="0" borderId="0" xfId="0" applyNumberFormat="1" applyFont="1" applyAlignment="1" applyProtection="1"/>
    <xf numFmtId="0" fontId="27" fillId="0" borderId="0" xfId="0" applyFont="1" applyAlignment="1" applyProtection="1"/>
    <xf numFmtId="0" fontId="8" fillId="0" borderId="0" xfId="0" applyFont="1" applyBorder="1" applyAlignment="1" applyProtection="1">
      <alignment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wrapText="1"/>
    </xf>
    <xf numFmtId="0" fontId="13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5" fillId="0" borderId="1" xfId="0" applyFont="1" applyBorder="1" applyAlignment="1" applyProtection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 applyProtection="1"/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wrapText="1"/>
    </xf>
    <xf numFmtId="0" fontId="18" fillId="0" borderId="1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wrapText="1"/>
    </xf>
    <xf numFmtId="0" fontId="15" fillId="0" borderId="4" xfId="0" applyFont="1" applyBorder="1" applyAlignment="1" applyProtection="1">
      <alignment wrapText="1"/>
    </xf>
    <xf numFmtId="0" fontId="23" fillId="0" borderId="0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zoomScale="110" zoomScaleNormal="110" workbookViewId="0">
      <selection activeCell="H9" sqref="H9"/>
    </sheetView>
  </sheetViews>
  <sheetFormatPr defaultColWidth="8.7109375" defaultRowHeight="14.25" x14ac:dyDescent="0.2"/>
  <cols>
    <col min="1" max="1" width="4.7109375" style="108" customWidth="1"/>
    <col min="2" max="2" width="24.5703125" style="108" customWidth="1"/>
    <col min="3" max="3" width="14.5703125" style="108" customWidth="1"/>
    <col min="4" max="4" width="12" style="108" customWidth="1"/>
    <col min="5" max="5" width="10.7109375" style="108" customWidth="1"/>
    <col min="6" max="6" width="13.5703125" style="108" customWidth="1"/>
    <col min="7" max="7" width="11.42578125" style="108" customWidth="1"/>
    <col min="8" max="8" width="16" style="108" customWidth="1"/>
    <col min="9" max="9" width="16.28515625" style="108" customWidth="1"/>
    <col min="10" max="10" width="10.28515625" style="108" customWidth="1"/>
    <col min="11" max="11" width="11.140625" style="108" customWidth="1"/>
    <col min="12" max="12" width="14.42578125" style="108" customWidth="1"/>
    <col min="13" max="16384" width="8.7109375" style="109"/>
  </cols>
  <sheetData>
    <row r="1" spans="1:12" x14ac:dyDescent="0.2">
      <c r="K1" s="108" t="s">
        <v>79</v>
      </c>
    </row>
    <row r="2" spans="1:12" ht="18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1"/>
      <c r="K2" s="128" t="s">
        <v>78</v>
      </c>
      <c r="L2" s="112"/>
    </row>
    <row r="3" spans="1:12" x14ac:dyDescent="0.2">
      <c r="A3" s="110"/>
      <c r="B3" s="110"/>
      <c r="C3" s="110"/>
      <c r="D3" s="110"/>
      <c r="E3" s="110"/>
      <c r="F3" s="110"/>
      <c r="G3" s="110"/>
      <c r="H3" s="110"/>
      <c r="I3" s="110"/>
      <c r="J3" s="113"/>
    </row>
    <row r="4" spans="1:12" ht="38.25" customHeight="1" x14ac:dyDescent="0.2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5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5"/>
      <c r="L5" s="115"/>
    </row>
    <row r="6" spans="1:12" x14ac:dyDescent="0.2">
      <c r="A6" s="113"/>
      <c r="B6" s="113"/>
      <c r="C6" s="113"/>
      <c r="D6" s="113"/>
      <c r="E6" s="113"/>
      <c r="F6" s="113"/>
      <c r="G6" s="113"/>
      <c r="H6" s="113"/>
      <c r="I6" s="113"/>
      <c r="J6" s="113"/>
    </row>
    <row r="7" spans="1:12" ht="15" customHeight="1" x14ac:dyDescent="0.2">
      <c r="A7" s="132" t="s">
        <v>1</v>
      </c>
      <c r="B7" s="130" t="s">
        <v>2</v>
      </c>
      <c r="C7" s="130" t="s">
        <v>3</v>
      </c>
      <c r="D7" s="130" t="s">
        <v>4</v>
      </c>
      <c r="E7" s="130" t="s">
        <v>5</v>
      </c>
      <c r="F7" s="130" t="s">
        <v>6</v>
      </c>
      <c r="G7" s="79" t="s">
        <v>7</v>
      </c>
      <c r="H7" s="81"/>
      <c r="I7" s="130" t="s">
        <v>8</v>
      </c>
      <c r="J7" s="113"/>
    </row>
    <row r="8" spans="1:12" ht="29.25" customHeight="1" x14ac:dyDescent="0.2">
      <c r="A8" s="132"/>
      <c r="B8" s="130"/>
      <c r="C8" s="130"/>
      <c r="D8" s="130"/>
      <c r="E8" s="130"/>
      <c r="F8" s="130"/>
      <c r="G8" s="79" t="s">
        <v>9</v>
      </c>
      <c r="H8" s="79" t="s">
        <v>10</v>
      </c>
      <c r="I8" s="130"/>
      <c r="J8" s="116"/>
    </row>
    <row r="9" spans="1:12" ht="59.65" customHeight="1" x14ac:dyDescent="0.2">
      <c r="A9" s="104">
        <v>1</v>
      </c>
      <c r="B9" s="117" t="s">
        <v>11</v>
      </c>
      <c r="C9" s="118"/>
      <c r="D9" s="104">
        <v>45</v>
      </c>
      <c r="E9" s="119">
        <v>18</v>
      </c>
      <c r="F9" s="103">
        <f>ROUND(C9*D9*E9,2)</f>
        <v>0</v>
      </c>
      <c r="G9" s="120">
        <v>0.08</v>
      </c>
      <c r="H9" s="121">
        <f>ROUND(F9*G9,2)</f>
        <v>0</v>
      </c>
      <c r="I9" s="121">
        <f>F9+H9</f>
        <v>0</v>
      </c>
      <c r="J9" s="113"/>
    </row>
    <row r="10" spans="1:12" ht="55.9" customHeight="1" x14ac:dyDescent="0.2">
      <c r="A10" s="104">
        <v>2</v>
      </c>
      <c r="B10" s="117" t="s">
        <v>12</v>
      </c>
      <c r="C10" s="118"/>
      <c r="D10" s="104">
        <v>1</v>
      </c>
      <c r="E10" s="119">
        <v>18</v>
      </c>
      <c r="F10" s="103">
        <f t="shared" ref="F10:F13" si="0">ROUND(C10*D10*E10,2)</f>
        <v>0</v>
      </c>
      <c r="G10" s="120">
        <v>0.08</v>
      </c>
      <c r="H10" s="121">
        <f t="shared" ref="H10:H13" si="1">ROUND(F10*G10,2)</f>
        <v>0</v>
      </c>
      <c r="I10" s="121">
        <f>F10+H10</f>
        <v>0</v>
      </c>
      <c r="J10" s="113"/>
    </row>
    <row r="11" spans="1:12" ht="52.15" customHeight="1" x14ac:dyDescent="0.2">
      <c r="A11" s="104">
        <v>3</v>
      </c>
      <c r="B11" s="117" t="s">
        <v>13</v>
      </c>
      <c r="C11" s="118"/>
      <c r="D11" s="104">
        <v>2</v>
      </c>
      <c r="E11" s="119">
        <v>18</v>
      </c>
      <c r="F11" s="103">
        <f t="shared" si="0"/>
        <v>0</v>
      </c>
      <c r="G11" s="120">
        <v>0.08</v>
      </c>
      <c r="H11" s="121">
        <f t="shared" si="1"/>
        <v>0</v>
      </c>
      <c r="I11" s="121">
        <f>F11+H11</f>
        <v>0</v>
      </c>
      <c r="J11" s="113"/>
    </row>
    <row r="12" spans="1:12" ht="63.75" x14ac:dyDescent="0.2">
      <c r="A12" s="104">
        <v>4</v>
      </c>
      <c r="B12" s="117" t="s">
        <v>14</v>
      </c>
      <c r="C12" s="118"/>
      <c r="D12" s="104">
        <v>1</v>
      </c>
      <c r="E12" s="119">
        <v>18</v>
      </c>
      <c r="F12" s="103">
        <f t="shared" si="0"/>
        <v>0</v>
      </c>
      <c r="G12" s="120">
        <v>0.08</v>
      </c>
      <c r="H12" s="121">
        <f t="shared" si="1"/>
        <v>0</v>
      </c>
      <c r="I12" s="121">
        <f>F12+H12</f>
        <v>0</v>
      </c>
      <c r="J12" s="113"/>
    </row>
    <row r="13" spans="1:12" ht="63.75" x14ac:dyDescent="0.2">
      <c r="A13" s="104">
        <v>5</v>
      </c>
      <c r="B13" s="117" t="s">
        <v>15</v>
      </c>
      <c r="C13" s="118"/>
      <c r="D13" s="104">
        <v>20</v>
      </c>
      <c r="E13" s="119">
        <v>1</v>
      </c>
      <c r="F13" s="103">
        <f t="shared" si="0"/>
        <v>0</v>
      </c>
      <c r="G13" s="120">
        <v>0.08</v>
      </c>
      <c r="H13" s="121">
        <f t="shared" si="1"/>
        <v>0</v>
      </c>
      <c r="I13" s="121">
        <f>F13+H13</f>
        <v>0</v>
      </c>
      <c r="J13" s="113"/>
    </row>
    <row r="14" spans="1:12" ht="15" customHeight="1" x14ac:dyDescent="0.2">
      <c r="A14" s="80"/>
      <c r="B14" s="130" t="s">
        <v>16</v>
      </c>
      <c r="C14" s="130"/>
      <c r="D14" s="130"/>
      <c r="E14" s="130"/>
      <c r="F14" s="122">
        <f>SUM(F9:F13)</f>
        <v>0</v>
      </c>
      <c r="G14" s="123">
        <v>0.08</v>
      </c>
      <c r="H14" s="124">
        <f>SUM(H9:H13)</f>
        <v>0</v>
      </c>
      <c r="I14" s="124">
        <f>SUM(I9:I13)</f>
        <v>0</v>
      </c>
      <c r="J14" s="113"/>
    </row>
    <row r="15" spans="1:12" x14ac:dyDescent="0.2">
      <c r="A15" s="113"/>
      <c r="B15" s="113"/>
      <c r="C15" s="113"/>
      <c r="D15" s="113"/>
      <c r="E15" s="113"/>
      <c r="F15" s="113"/>
      <c r="G15" s="113"/>
      <c r="H15" s="113"/>
      <c r="I15" s="113"/>
      <c r="J15" s="113"/>
    </row>
    <row r="16" spans="1:12" x14ac:dyDescent="0.2">
      <c r="A16" s="125"/>
      <c r="B16" s="125"/>
      <c r="C16" s="125"/>
      <c r="D16" s="125"/>
      <c r="E16" s="125"/>
      <c r="F16" s="125"/>
      <c r="G16" s="125"/>
      <c r="H16" s="113"/>
      <c r="I16" s="113"/>
      <c r="J16" s="113"/>
    </row>
    <row r="18" spans="1:6" hidden="1" x14ac:dyDescent="0.2"/>
    <row r="19" spans="1:6" x14ac:dyDescent="0.2">
      <c r="A19" s="125"/>
      <c r="B19" s="125"/>
      <c r="C19" s="126"/>
      <c r="D19" s="125"/>
      <c r="E19" s="125"/>
      <c r="F19" s="125"/>
    </row>
    <row r="20" spans="1:6" x14ac:dyDescent="0.2">
      <c r="A20" s="125"/>
      <c r="B20" s="125"/>
      <c r="C20" s="127"/>
      <c r="D20" s="125"/>
      <c r="E20" s="125"/>
      <c r="F20" s="125"/>
    </row>
    <row r="21" spans="1:6" x14ac:dyDescent="0.2">
      <c r="A21" s="125"/>
      <c r="B21" s="125"/>
      <c r="C21" s="127"/>
      <c r="D21" s="125"/>
      <c r="E21" s="125"/>
      <c r="F21" s="125"/>
    </row>
    <row r="36" hidden="1" x14ac:dyDescent="0.2"/>
    <row r="40" hidden="1" x14ac:dyDescent="0.2"/>
    <row r="41" hidden="1" x14ac:dyDescent="0.2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511811023622047" footer="0.511811023622047"/>
  <pageSetup paperSize="9" scale="82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41"/>
  <sheetViews>
    <sheetView zoomScale="110" zoomScaleNormal="110" workbookViewId="0">
      <selection activeCell="H9" sqref="H9"/>
    </sheetView>
  </sheetViews>
  <sheetFormatPr defaultColWidth="8.7109375" defaultRowHeight="15" x14ac:dyDescent="0.25"/>
  <cols>
    <col min="1" max="1" width="4.7109375" style="1" customWidth="1"/>
    <col min="2" max="2" width="23.7109375" style="1" customWidth="1"/>
    <col min="3" max="3" width="14.5703125" style="1" customWidth="1"/>
    <col min="4" max="4" width="12" style="1" customWidth="1"/>
    <col min="5" max="5" width="13.42578125" style="1" customWidth="1"/>
    <col min="6" max="6" width="13.5703125" style="1" customWidth="1"/>
    <col min="7" max="7" width="11.42578125" style="1" customWidth="1"/>
    <col min="8" max="8" width="16" style="1" customWidth="1"/>
    <col min="9" max="9" width="16.28515625" style="1" customWidth="1"/>
    <col min="10" max="10" width="10.28515625" style="1" customWidth="1"/>
    <col min="11" max="11" width="11.140625" style="1" customWidth="1"/>
    <col min="12" max="12" width="14.42578125" style="1" customWidth="1"/>
  </cols>
  <sheetData>
    <row r="1" spans="1:12" x14ac:dyDescent="0.25">
      <c r="J1" s="108" t="s">
        <v>79</v>
      </c>
    </row>
    <row r="2" spans="1:12" ht="18" x14ac:dyDescent="0.25">
      <c r="A2" s="2"/>
      <c r="B2" s="2"/>
      <c r="C2" s="2"/>
      <c r="D2" s="2"/>
      <c r="E2" s="2"/>
      <c r="F2" s="2"/>
      <c r="G2" s="2"/>
      <c r="H2" s="2"/>
      <c r="I2" s="2"/>
      <c r="J2" s="128" t="s">
        <v>78</v>
      </c>
      <c r="K2" s="3"/>
      <c r="L2" s="3"/>
    </row>
    <row r="3" spans="1:12" ht="9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4"/>
    </row>
    <row r="4" spans="1:12" ht="30.75" customHeight="1" x14ac:dyDescent="0.25">
      <c r="A4" s="134" t="s">
        <v>34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6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2" ht="15" customHeight="1" x14ac:dyDescent="0.25">
      <c r="A7" s="135" t="s">
        <v>1</v>
      </c>
      <c r="B7" s="133" t="s">
        <v>2</v>
      </c>
      <c r="C7" s="133" t="s">
        <v>3</v>
      </c>
      <c r="D7" s="133" t="s">
        <v>4</v>
      </c>
      <c r="E7" s="133" t="s">
        <v>5</v>
      </c>
      <c r="F7" s="133" t="s">
        <v>6</v>
      </c>
      <c r="G7" s="7" t="s">
        <v>7</v>
      </c>
      <c r="H7" s="9"/>
      <c r="I7" s="133" t="s">
        <v>8</v>
      </c>
      <c r="J7" s="4"/>
    </row>
    <row r="8" spans="1:12" ht="65.25" customHeight="1" x14ac:dyDescent="0.25">
      <c r="A8" s="135"/>
      <c r="B8" s="133"/>
      <c r="C8" s="133"/>
      <c r="D8" s="133"/>
      <c r="E8" s="133"/>
      <c r="F8" s="133"/>
      <c r="G8" s="7" t="s">
        <v>9</v>
      </c>
      <c r="H8" s="7" t="s">
        <v>10</v>
      </c>
      <c r="I8" s="133"/>
      <c r="J8" s="10"/>
    </row>
    <row r="9" spans="1:12" ht="38.25" x14ac:dyDescent="0.25">
      <c r="A9" s="11">
        <v>1</v>
      </c>
      <c r="B9" s="12" t="s">
        <v>11</v>
      </c>
      <c r="C9" s="13"/>
      <c r="D9" s="11">
        <v>25</v>
      </c>
      <c r="E9" s="14">
        <v>18</v>
      </c>
      <c r="F9" s="15">
        <f>ROUND(C9*D9*E9,2)</f>
        <v>0</v>
      </c>
      <c r="G9" s="16">
        <v>0.08</v>
      </c>
      <c r="H9" s="17">
        <f>ROUND(F9*G9,2)</f>
        <v>0</v>
      </c>
      <c r="I9" s="17">
        <f>F9+H9</f>
        <v>0</v>
      </c>
      <c r="J9" s="4"/>
    </row>
    <row r="10" spans="1:12" ht="38.25" x14ac:dyDescent="0.25">
      <c r="A10" s="11">
        <v>2</v>
      </c>
      <c r="B10" s="12" t="s">
        <v>19</v>
      </c>
      <c r="C10" s="13"/>
      <c r="D10" s="11">
        <v>1</v>
      </c>
      <c r="E10" s="14">
        <v>18</v>
      </c>
      <c r="F10" s="15">
        <f t="shared" ref="F10:F13" si="0">ROUND(C10*D10*E10,2)</f>
        <v>0</v>
      </c>
      <c r="G10" s="16">
        <v>0.08</v>
      </c>
      <c r="H10" s="17">
        <f t="shared" ref="H10:H13" si="1">ROUND(F10*G10,2)</f>
        <v>0</v>
      </c>
      <c r="I10" s="17">
        <f>F10+H10</f>
        <v>0</v>
      </c>
      <c r="J10" s="4"/>
    </row>
    <row r="11" spans="1:12" ht="48.75" customHeight="1" x14ac:dyDescent="0.25">
      <c r="A11" s="11">
        <v>3</v>
      </c>
      <c r="B11" s="12" t="s">
        <v>20</v>
      </c>
      <c r="C11" s="13"/>
      <c r="D11" s="11">
        <v>2</v>
      </c>
      <c r="E11" s="14">
        <v>18</v>
      </c>
      <c r="F11" s="15">
        <f t="shared" si="0"/>
        <v>0</v>
      </c>
      <c r="G11" s="16">
        <v>0.08</v>
      </c>
      <c r="H11" s="17">
        <f t="shared" si="1"/>
        <v>0</v>
      </c>
      <c r="I11" s="17">
        <f>F11+H11</f>
        <v>0</v>
      </c>
      <c r="J11" s="4"/>
    </row>
    <row r="12" spans="1:12" ht="63.75" x14ac:dyDescent="0.25">
      <c r="A12" s="11">
        <v>4</v>
      </c>
      <c r="B12" s="12" t="s">
        <v>21</v>
      </c>
      <c r="C12" s="13"/>
      <c r="D12" s="11">
        <v>1</v>
      </c>
      <c r="E12" s="14">
        <v>18</v>
      </c>
      <c r="F12" s="15">
        <f t="shared" si="0"/>
        <v>0</v>
      </c>
      <c r="G12" s="16">
        <v>0.08</v>
      </c>
      <c r="H12" s="17">
        <f t="shared" si="1"/>
        <v>0</v>
      </c>
      <c r="I12" s="17">
        <f>F12+H12</f>
        <v>0</v>
      </c>
      <c r="J12" s="4"/>
    </row>
    <row r="13" spans="1:12" ht="63.75" x14ac:dyDescent="0.25">
      <c r="A13" s="11">
        <v>5</v>
      </c>
      <c r="B13" s="12" t="s">
        <v>15</v>
      </c>
      <c r="C13" s="13"/>
      <c r="D13" s="11">
        <v>20</v>
      </c>
      <c r="E13" s="14">
        <v>1</v>
      </c>
      <c r="F13" s="15">
        <f t="shared" si="0"/>
        <v>0</v>
      </c>
      <c r="G13" s="16">
        <v>0.08</v>
      </c>
      <c r="H13" s="17">
        <f t="shared" si="1"/>
        <v>0</v>
      </c>
      <c r="I13" s="17">
        <f>F13+H13</f>
        <v>0</v>
      </c>
      <c r="J13" s="4"/>
    </row>
    <row r="14" spans="1:12" ht="15" customHeight="1" x14ac:dyDescent="0.25">
      <c r="A14" s="8"/>
      <c r="B14" s="133" t="s">
        <v>16</v>
      </c>
      <c r="C14" s="133"/>
      <c r="D14" s="133"/>
      <c r="E14" s="133"/>
      <c r="F14" s="18">
        <f>SUM(F9:F13)</f>
        <v>0</v>
      </c>
      <c r="G14" s="19">
        <v>0.08</v>
      </c>
      <c r="H14" s="20">
        <f>SUM(H9:H13)</f>
        <v>0</v>
      </c>
      <c r="I14" s="20">
        <f>SUM(I9:I13)</f>
        <v>0</v>
      </c>
      <c r="J14" s="4"/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2" x14ac:dyDescent="0.25">
      <c r="A16" s="21"/>
      <c r="B16" s="21"/>
      <c r="C16" s="21"/>
      <c r="D16" s="21"/>
      <c r="E16" s="21"/>
      <c r="F16" s="21"/>
      <c r="G16" s="21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idden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5">
      <c r="A19" s="21"/>
      <c r="B19" s="21"/>
      <c r="C19" s="25"/>
      <c r="D19" s="21"/>
      <c r="E19" s="21"/>
      <c r="F19" s="21"/>
      <c r="G19" s="4"/>
      <c r="H19" s="4"/>
      <c r="I19" s="4"/>
      <c r="J19" s="4"/>
    </row>
    <row r="20" spans="1:10" x14ac:dyDescent="0.25">
      <c r="A20" s="21"/>
      <c r="B20" s="21"/>
      <c r="C20" s="26"/>
      <c r="D20" s="21"/>
      <c r="E20" s="21"/>
      <c r="F20" s="21"/>
      <c r="G20" s="4"/>
      <c r="H20" s="4"/>
      <c r="I20" s="4"/>
      <c r="J20" s="4"/>
    </row>
    <row r="21" spans="1:10" x14ac:dyDescent="0.25">
      <c r="A21" s="21"/>
      <c r="B21" s="21"/>
      <c r="C21" s="26"/>
      <c r="D21" s="21"/>
      <c r="E21" s="21"/>
      <c r="F21" s="21"/>
      <c r="G21" s="4"/>
      <c r="H21" s="4"/>
      <c r="I21" s="4"/>
      <c r="J21" s="4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41"/>
  <sheetViews>
    <sheetView zoomScale="110" zoomScaleNormal="110" workbookViewId="0">
      <selection activeCell="H9" sqref="H9"/>
    </sheetView>
  </sheetViews>
  <sheetFormatPr defaultColWidth="8.7109375" defaultRowHeight="15" x14ac:dyDescent="0.25"/>
  <cols>
    <col min="1" max="1" width="4.7109375" style="1" customWidth="1"/>
    <col min="2" max="2" width="23.85546875" style="1" customWidth="1"/>
    <col min="3" max="3" width="14.5703125" style="1" customWidth="1"/>
    <col min="4" max="4" width="12" style="1" customWidth="1"/>
    <col min="5" max="5" width="10.7109375" style="1" customWidth="1"/>
    <col min="6" max="6" width="13.5703125" style="1" customWidth="1"/>
    <col min="7" max="7" width="11.42578125" style="1" customWidth="1"/>
    <col min="8" max="8" width="16" style="1" customWidth="1"/>
    <col min="9" max="9" width="16.28515625" style="1" customWidth="1"/>
    <col min="10" max="10" width="10.28515625" style="1" customWidth="1"/>
    <col min="11" max="11" width="11.140625" style="1" customWidth="1"/>
    <col min="12" max="12" width="14.42578125" style="1" customWidth="1"/>
  </cols>
  <sheetData>
    <row r="1" spans="1:12" x14ac:dyDescent="0.25">
      <c r="J1" s="108" t="s">
        <v>79</v>
      </c>
    </row>
    <row r="2" spans="1:12" ht="18" x14ac:dyDescent="0.25">
      <c r="A2" s="2"/>
      <c r="B2" s="2"/>
      <c r="C2" s="2"/>
      <c r="D2" s="2"/>
      <c r="E2" s="2"/>
      <c r="F2" s="2"/>
      <c r="G2" s="2"/>
      <c r="H2" s="2"/>
      <c r="I2" s="2"/>
      <c r="J2" s="128" t="s">
        <v>78</v>
      </c>
      <c r="K2" s="3"/>
      <c r="L2" s="3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4"/>
    </row>
    <row r="4" spans="1:12" ht="40.5" customHeight="1" x14ac:dyDescent="0.25">
      <c r="A4" s="134" t="s">
        <v>35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6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2" ht="15" customHeight="1" x14ac:dyDescent="0.25">
      <c r="A7" s="135" t="s">
        <v>1</v>
      </c>
      <c r="B7" s="133" t="s">
        <v>2</v>
      </c>
      <c r="C7" s="133" t="s">
        <v>3</v>
      </c>
      <c r="D7" s="133" t="s">
        <v>4</v>
      </c>
      <c r="E7" s="133" t="s">
        <v>5</v>
      </c>
      <c r="F7" s="133" t="s">
        <v>6</v>
      </c>
      <c r="G7" s="138" t="s">
        <v>7</v>
      </c>
      <c r="H7" s="138"/>
      <c r="I7" s="133" t="s">
        <v>8</v>
      </c>
      <c r="J7" s="4"/>
    </row>
    <row r="8" spans="1:12" ht="53.65" customHeight="1" x14ac:dyDescent="0.25">
      <c r="A8" s="135"/>
      <c r="B8" s="133"/>
      <c r="C8" s="133"/>
      <c r="D8" s="133"/>
      <c r="E8" s="133"/>
      <c r="F8" s="133"/>
      <c r="G8" s="7" t="s">
        <v>9</v>
      </c>
      <c r="H8" s="7" t="s">
        <v>10</v>
      </c>
      <c r="I8" s="133"/>
      <c r="J8" s="10"/>
    </row>
    <row r="9" spans="1:12" ht="38.25" x14ac:dyDescent="0.25">
      <c r="A9" s="11">
        <v>1</v>
      </c>
      <c r="B9" s="12" t="s">
        <v>11</v>
      </c>
      <c r="C9" s="13"/>
      <c r="D9" s="11">
        <v>40</v>
      </c>
      <c r="E9" s="14">
        <v>18</v>
      </c>
      <c r="F9" s="15">
        <f>ROUND(C9*D9*E9,2)</f>
        <v>0</v>
      </c>
      <c r="G9" s="16">
        <v>0.08</v>
      </c>
      <c r="H9" s="17">
        <f>ROUND(F9*G9,2)</f>
        <v>0</v>
      </c>
      <c r="I9" s="17">
        <f>F9+H9</f>
        <v>0</v>
      </c>
      <c r="J9" s="4"/>
    </row>
    <row r="10" spans="1:12" ht="38.25" x14ac:dyDescent="0.25">
      <c r="A10" s="11">
        <v>2</v>
      </c>
      <c r="B10" s="12" t="s">
        <v>19</v>
      </c>
      <c r="C10" s="13"/>
      <c r="D10" s="11">
        <v>1</v>
      </c>
      <c r="E10" s="14">
        <v>18</v>
      </c>
      <c r="F10" s="15">
        <f t="shared" ref="F10:F13" si="0">ROUND(C10*D10*E10,2)</f>
        <v>0</v>
      </c>
      <c r="G10" s="16">
        <v>0.08</v>
      </c>
      <c r="H10" s="17">
        <f t="shared" ref="H10:H13" si="1">ROUND(F10*G10,2)</f>
        <v>0</v>
      </c>
      <c r="I10" s="17">
        <f>F10+H10</f>
        <v>0</v>
      </c>
      <c r="J10" s="4"/>
    </row>
    <row r="11" spans="1:12" ht="47.45" customHeight="1" x14ac:dyDescent="0.25">
      <c r="A11" s="11">
        <v>3</v>
      </c>
      <c r="B11" s="12" t="s">
        <v>20</v>
      </c>
      <c r="C11" s="13"/>
      <c r="D11" s="11">
        <v>4</v>
      </c>
      <c r="E11" s="14">
        <v>18</v>
      </c>
      <c r="F11" s="15">
        <f t="shared" si="0"/>
        <v>0</v>
      </c>
      <c r="G11" s="16">
        <v>0.08</v>
      </c>
      <c r="H11" s="17">
        <f t="shared" si="1"/>
        <v>0</v>
      </c>
      <c r="I11" s="17">
        <f>F11+H11</f>
        <v>0</v>
      </c>
      <c r="J11" s="4"/>
    </row>
    <row r="12" spans="1:12" ht="63.75" x14ac:dyDescent="0.25">
      <c r="A12" s="11">
        <v>4</v>
      </c>
      <c r="B12" s="12" t="s">
        <v>21</v>
      </c>
      <c r="C12" s="13"/>
      <c r="D12" s="11">
        <v>1</v>
      </c>
      <c r="E12" s="14">
        <v>18</v>
      </c>
      <c r="F12" s="15">
        <f t="shared" si="0"/>
        <v>0</v>
      </c>
      <c r="G12" s="16">
        <v>0.08</v>
      </c>
      <c r="H12" s="17">
        <f t="shared" si="1"/>
        <v>0</v>
      </c>
      <c r="I12" s="17">
        <f>F12+H12</f>
        <v>0</v>
      </c>
      <c r="J12" s="4"/>
    </row>
    <row r="13" spans="1:12" ht="60.4" customHeight="1" x14ac:dyDescent="0.25">
      <c r="A13" s="11">
        <v>5</v>
      </c>
      <c r="B13" s="12" t="s">
        <v>15</v>
      </c>
      <c r="C13" s="13"/>
      <c r="D13" s="11">
        <v>20</v>
      </c>
      <c r="E13" s="14">
        <v>1</v>
      </c>
      <c r="F13" s="15">
        <f t="shared" si="0"/>
        <v>0</v>
      </c>
      <c r="G13" s="16">
        <v>0.08</v>
      </c>
      <c r="H13" s="17">
        <f t="shared" si="1"/>
        <v>0</v>
      </c>
      <c r="I13" s="17">
        <f>F13+H13</f>
        <v>0</v>
      </c>
      <c r="J13" s="4"/>
    </row>
    <row r="14" spans="1:12" ht="15" customHeight="1" x14ac:dyDescent="0.25">
      <c r="A14" s="8"/>
      <c r="B14" s="133" t="s">
        <v>16</v>
      </c>
      <c r="C14" s="133"/>
      <c r="D14" s="133"/>
      <c r="E14" s="133"/>
      <c r="F14" s="18">
        <f>SUM(F9:F13)</f>
        <v>0</v>
      </c>
      <c r="G14" s="19">
        <v>0.08</v>
      </c>
      <c r="H14" s="20">
        <f>SUM(H9:H13)</f>
        <v>0</v>
      </c>
      <c r="I14" s="20">
        <f>SUM(I9:I13)</f>
        <v>0</v>
      </c>
      <c r="J14" s="4"/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2" x14ac:dyDescent="0.25">
      <c r="A16" s="21"/>
      <c r="B16" s="21"/>
      <c r="C16" s="21"/>
      <c r="D16" s="21"/>
      <c r="E16" s="21"/>
      <c r="F16" s="21"/>
      <c r="G16" s="21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5">
      <c r="A19" s="21"/>
      <c r="B19" s="21"/>
      <c r="C19" s="25"/>
      <c r="D19" s="21"/>
      <c r="E19" s="21"/>
      <c r="F19" s="21"/>
      <c r="G19" s="4"/>
      <c r="H19" s="4"/>
      <c r="I19" s="4"/>
      <c r="J19" s="4"/>
    </row>
    <row r="20" spans="1:10" x14ac:dyDescent="0.25">
      <c r="A20" s="21"/>
      <c r="B20" s="21"/>
      <c r="C20" s="26"/>
      <c r="D20" s="21"/>
      <c r="E20" s="21"/>
      <c r="F20" s="21"/>
      <c r="G20" s="4"/>
      <c r="H20" s="4"/>
      <c r="I20" s="4"/>
      <c r="J20" s="4"/>
    </row>
    <row r="21" spans="1:10" x14ac:dyDescent="0.25">
      <c r="A21" s="21"/>
      <c r="B21" s="21"/>
      <c r="C21" s="26"/>
      <c r="D21" s="21"/>
      <c r="E21" s="21"/>
      <c r="F21" s="21"/>
      <c r="G21" s="4"/>
      <c r="H21" s="4"/>
      <c r="I21" s="4"/>
      <c r="J21" s="4"/>
    </row>
    <row r="36" hidden="1" x14ac:dyDescent="0.25"/>
    <row r="40" hidden="1" x14ac:dyDescent="0.25"/>
    <row r="41" hidden="1" x14ac:dyDescent="0.25"/>
  </sheetData>
  <mergeCells count="10">
    <mergeCell ref="B14:E14"/>
    <mergeCell ref="A4:L4"/>
    <mergeCell ref="A7:A8"/>
    <mergeCell ref="B7:B8"/>
    <mergeCell ref="C7:C8"/>
    <mergeCell ref="D7:D8"/>
    <mergeCell ref="E7:E8"/>
    <mergeCell ref="F7:F8"/>
    <mergeCell ref="G7:H7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40"/>
  <sheetViews>
    <sheetView zoomScale="110" zoomScaleNormal="110" workbookViewId="0">
      <selection activeCell="H8" sqref="H8"/>
    </sheetView>
  </sheetViews>
  <sheetFormatPr defaultColWidth="8.7109375" defaultRowHeight="15" x14ac:dyDescent="0.25"/>
  <cols>
    <col min="1" max="1" width="4.7109375" style="1" customWidth="1"/>
    <col min="2" max="2" width="23.28515625" style="1" customWidth="1"/>
    <col min="3" max="3" width="14.5703125" style="1" customWidth="1"/>
    <col min="4" max="4" width="12" style="1" customWidth="1"/>
    <col min="5" max="5" width="10.7109375" style="1" customWidth="1"/>
    <col min="6" max="6" width="13.5703125" style="1" customWidth="1"/>
    <col min="7" max="7" width="11.42578125" style="1" customWidth="1"/>
    <col min="8" max="8" width="16" style="1" customWidth="1"/>
    <col min="9" max="9" width="16.28515625" style="1" customWidth="1"/>
    <col min="10" max="10" width="10.28515625" style="1" customWidth="1"/>
    <col min="11" max="11" width="11.140625" style="1" customWidth="1"/>
    <col min="12" max="12" width="14.42578125" style="1" customWidth="1"/>
  </cols>
  <sheetData>
    <row r="1" spans="1:12" x14ac:dyDescent="0.25">
      <c r="J1" s="108" t="s">
        <v>79</v>
      </c>
    </row>
    <row r="2" spans="1:12" ht="18" x14ac:dyDescent="0.25">
      <c r="A2" s="2"/>
      <c r="B2" s="2"/>
      <c r="C2" s="2"/>
      <c r="D2" s="2"/>
      <c r="E2" s="2"/>
      <c r="F2" s="2"/>
      <c r="G2" s="2"/>
      <c r="H2" s="2"/>
      <c r="I2" s="2"/>
      <c r="J2" s="128" t="s">
        <v>78</v>
      </c>
      <c r="K2" s="3"/>
      <c r="L2" s="3"/>
    </row>
    <row r="3" spans="1:12" ht="6" customHeight="1" x14ac:dyDescent="0.25">
      <c r="A3" s="2"/>
      <c r="B3" s="2"/>
      <c r="C3" s="2"/>
      <c r="D3" s="2"/>
      <c r="E3" s="2"/>
      <c r="F3" s="2"/>
      <c r="G3" s="2"/>
      <c r="H3" s="2"/>
      <c r="I3" s="2"/>
      <c r="J3" s="4"/>
    </row>
    <row r="4" spans="1:12" ht="39" customHeight="1" x14ac:dyDescent="0.25">
      <c r="A4" s="134" t="s">
        <v>36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2" ht="15" customHeight="1" x14ac:dyDescent="0.25">
      <c r="A6" s="135" t="s">
        <v>1</v>
      </c>
      <c r="B6" s="133" t="s">
        <v>2</v>
      </c>
      <c r="C6" s="133" t="s">
        <v>3</v>
      </c>
      <c r="D6" s="133" t="s">
        <v>4</v>
      </c>
      <c r="E6" s="133" t="s">
        <v>5</v>
      </c>
      <c r="F6" s="133" t="s">
        <v>6</v>
      </c>
      <c r="G6" s="7" t="s">
        <v>7</v>
      </c>
      <c r="H6" s="9"/>
      <c r="I6" s="133" t="s">
        <v>8</v>
      </c>
      <c r="J6" s="4"/>
    </row>
    <row r="7" spans="1:12" ht="61.5" customHeight="1" x14ac:dyDescent="0.25">
      <c r="A7" s="135"/>
      <c r="B7" s="133"/>
      <c r="C7" s="133"/>
      <c r="D7" s="133"/>
      <c r="E7" s="133"/>
      <c r="F7" s="133"/>
      <c r="G7" s="7" t="s">
        <v>9</v>
      </c>
      <c r="H7" s="7" t="s">
        <v>10</v>
      </c>
      <c r="I7" s="133"/>
      <c r="J7" s="10"/>
    </row>
    <row r="8" spans="1:12" ht="38.25" x14ac:dyDescent="0.25">
      <c r="A8" s="11">
        <v>1</v>
      </c>
      <c r="B8" s="12" t="s">
        <v>11</v>
      </c>
      <c r="C8" s="13"/>
      <c r="D8" s="11">
        <v>55</v>
      </c>
      <c r="E8" s="14">
        <v>18</v>
      </c>
      <c r="F8" s="15">
        <f>ROUND(C8*D8*E8,2)</f>
        <v>0</v>
      </c>
      <c r="G8" s="16">
        <v>0.08</v>
      </c>
      <c r="H8" s="17">
        <f>ROUND(F8*G8,2)</f>
        <v>0</v>
      </c>
      <c r="I8" s="17">
        <f>F8+H8</f>
        <v>0</v>
      </c>
      <c r="J8" s="4"/>
    </row>
    <row r="9" spans="1:12" ht="38.25" x14ac:dyDescent="0.25">
      <c r="A9" s="11">
        <v>2</v>
      </c>
      <c r="B9" s="12" t="s">
        <v>19</v>
      </c>
      <c r="C9" s="13"/>
      <c r="D9" s="11">
        <v>1</v>
      </c>
      <c r="E9" s="14">
        <v>18</v>
      </c>
      <c r="F9" s="15">
        <f t="shared" ref="F9:F12" si="0">ROUND(C9*D9*E9,2)</f>
        <v>0</v>
      </c>
      <c r="G9" s="16">
        <v>0.08</v>
      </c>
      <c r="H9" s="17">
        <f t="shared" ref="H9:H12" si="1">ROUND(F9*G9,2)</f>
        <v>0</v>
      </c>
      <c r="I9" s="17">
        <f>F9+H9</f>
        <v>0</v>
      </c>
      <c r="J9" s="4"/>
    </row>
    <row r="10" spans="1:12" ht="38.25" x14ac:dyDescent="0.25">
      <c r="A10" s="11">
        <v>3</v>
      </c>
      <c r="B10" s="12" t="s">
        <v>20</v>
      </c>
      <c r="C10" s="13"/>
      <c r="D10" s="11">
        <v>2</v>
      </c>
      <c r="E10" s="14">
        <v>18</v>
      </c>
      <c r="F10" s="15">
        <f t="shared" si="0"/>
        <v>0</v>
      </c>
      <c r="G10" s="16">
        <v>0.08</v>
      </c>
      <c r="H10" s="17">
        <f t="shared" si="1"/>
        <v>0</v>
      </c>
      <c r="I10" s="17">
        <f>F10+H10</f>
        <v>0</v>
      </c>
      <c r="J10" s="4"/>
    </row>
    <row r="11" spans="1:12" ht="63.75" x14ac:dyDescent="0.25">
      <c r="A11" s="11">
        <v>4</v>
      </c>
      <c r="B11" s="12" t="s">
        <v>21</v>
      </c>
      <c r="C11" s="13"/>
      <c r="D11" s="11">
        <v>1</v>
      </c>
      <c r="E11" s="14">
        <v>18</v>
      </c>
      <c r="F11" s="15">
        <f t="shared" si="0"/>
        <v>0</v>
      </c>
      <c r="G11" s="16">
        <v>0.08</v>
      </c>
      <c r="H11" s="17">
        <f t="shared" si="1"/>
        <v>0</v>
      </c>
      <c r="I11" s="17">
        <f>F11+H11</f>
        <v>0</v>
      </c>
      <c r="J11" s="4"/>
    </row>
    <row r="12" spans="1:12" ht="63.75" x14ac:dyDescent="0.25">
      <c r="A12" s="11">
        <v>5</v>
      </c>
      <c r="B12" s="12" t="s">
        <v>15</v>
      </c>
      <c r="C12" s="13"/>
      <c r="D12" s="11">
        <v>20</v>
      </c>
      <c r="E12" s="14">
        <v>1</v>
      </c>
      <c r="F12" s="15">
        <f t="shared" si="0"/>
        <v>0</v>
      </c>
      <c r="G12" s="16">
        <v>0.08</v>
      </c>
      <c r="H12" s="17">
        <f t="shared" si="1"/>
        <v>0</v>
      </c>
      <c r="I12" s="17">
        <f>F12+H12</f>
        <v>0</v>
      </c>
      <c r="J12" s="4"/>
    </row>
    <row r="13" spans="1:12" ht="15" customHeight="1" x14ac:dyDescent="0.25">
      <c r="A13" s="8"/>
      <c r="B13" s="133" t="s">
        <v>16</v>
      </c>
      <c r="C13" s="133"/>
      <c r="D13" s="133"/>
      <c r="E13" s="133"/>
      <c r="F13" s="18">
        <f>SUM(F8:F12)</f>
        <v>0</v>
      </c>
      <c r="G13" s="19">
        <v>0.08</v>
      </c>
      <c r="H13" s="20">
        <f>SUM(H8:H12)</f>
        <v>0</v>
      </c>
      <c r="I13" s="20">
        <f>SUM(I8:I12)</f>
        <v>0</v>
      </c>
      <c r="J13" s="4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2" x14ac:dyDescent="0.25">
      <c r="A15" s="21"/>
      <c r="B15" s="21"/>
      <c r="C15" s="21"/>
      <c r="D15" s="21"/>
      <c r="E15" s="21"/>
      <c r="F15" s="21"/>
      <c r="G15" s="21"/>
      <c r="H15" s="4"/>
      <c r="I15" s="4"/>
      <c r="J15" s="4"/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5">
      <c r="A18" s="21"/>
      <c r="B18" s="21"/>
      <c r="C18" s="25"/>
      <c r="D18" s="21"/>
      <c r="E18" s="21"/>
      <c r="F18" s="21"/>
      <c r="G18" s="4"/>
      <c r="H18" s="4"/>
      <c r="I18" s="4"/>
      <c r="J18" s="4"/>
    </row>
    <row r="19" spans="1:10" x14ac:dyDescent="0.25">
      <c r="A19" s="21"/>
      <c r="B19" s="21"/>
      <c r="C19" s="26"/>
      <c r="D19" s="21"/>
      <c r="E19" s="21"/>
      <c r="F19" s="21"/>
      <c r="G19" s="4"/>
      <c r="H19" s="4"/>
      <c r="I19" s="4"/>
      <c r="J19" s="4"/>
    </row>
    <row r="20" spans="1:10" x14ac:dyDescent="0.25">
      <c r="A20" s="21"/>
      <c r="B20" s="21"/>
      <c r="C20" s="26"/>
      <c r="D20" s="21"/>
      <c r="E20" s="21"/>
      <c r="F20" s="21"/>
      <c r="G20" s="4"/>
      <c r="H20" s="4"/>
      <c r="I20" s="4"/>
      <c r="J20" s="4"/>
    </row>
    <row r="35" hidden="1" x14ac:dyDescent="0.25"/>
    <row r="39" hidden="1" x14ac:dyDescent="0.25"/>
    <row r="40" hidden="1" x14ac:dyDescent="0.25"/>
  </sheetData>
  <mergeCells count="9">
    <mergeCell ref="B13:E13"/>
    <mergeCell ref="A4:L4"/>
    <mergeCell ref="A6:A7"/>
    <mergeCell ref="B6:B7"/>
    <mergeCell ref="C6:C7"/>
    <mergeCell ref="D6:D7"/>
    <mergeCell ref="E6:E7"/>
    <mergeCell ref="F6:F7"/>
    <mergeCell ref="I6:I7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40"/>
  <sheetViews>
    <sheetView zoomScale="110" zoomScaleNormal="110" workbookViewId="0">
      <selection activeCell="F11" sqref="F11"/>
    </sheetView>
  </sheetViews>
  <sheetFormatPr defaultColWidth="8.7109375" defaultRowHeight="15" x14ac:dyDescent="0.25"/>
  <cols>
    <col min="1" max="1" width="4.7109375" style="1" customWidth="1"/>
    <col min="2" max="2" width="24" style="1" customWidth="1"/>
    <col min="3" max="3" width="14.5703125" style="1" customWidth="1"/>
    <col min="4" max="4" width="12" style="1" customWidth="1"/>
    <col min="5" max="5" width="10.7109375" style="1" customWidth="1"/>
    <col min="6" max="6" width="13.5703125" style="1" customWidth="1"/>
    <col min="7" max="7" width="11.42578125" style="1" customWidth="1"/>
    <col min="8" max="8" width="16" style="1" customWidth="1"/>
    <col min="9" max="9" width="16.28515625" style="1" customWidth="1"/>
    <col min="10" max="10" width="10.28515625" style="1" customWidth="1"/>
    <col min="11" max="11" width="11.140625" style="1" customWidth="1"/>
    <col min="12" max="12" width="14.42578125" style="1" customWidth="1"/>
  </cols>
  <sheetData>
    <row r="1" spans="1:12" x14ac:dyDescent="0.25">
      <c r="J1" s="108" t="s">
        <v>79</v>
      </c>
    </row>
    <row r="2" spans="1:12" ht="18" x14ac:dyDescent="0.25">
      <c r="A2" s="2"/>
      <c r="B2" s="2"/>
      <c r="C2" s="2"/>
      <c r="D2" s="2"/>
      <c r="E2" s="2"/>
      <c r="F2" s="2"/>
      <c r="G2" s="2"/>
      <c r="H2" s="2"/>
      <c r="I2" s="2"/>
      <c r="J2" s="128" t="s">
        <v>78</v>
      </c>
      <c r="K2" s="3"/>
      <c r="L2" s="3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4"/>
    </row>
    <row r="4" spans="1:12" ht="33" customHeight="1" x14ac:dyDescent="0.25">
      <c r="A4" s="134" t="s">
        <v>37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2" ht="15" customHeight="1" x14ac:dyDescent="0.25">
      <c r="A6" s="135" t="s">
        <v>1</v>
      </c>
      <c r="B6" s="133" t="s">
        <v>2</v>
      </c>
      <c r="C6" s="133" t="s">
        <v>3</v>
      </c>
      <c r="D6" s="133" t="s">
        <v>4</v>
      </c>
      <c r="E6" s="133" t="s">
        <v>5</v>
      </c>
      <c r="F6" s="133" t="s">
        <v>6</v>
      </c>
      <c r="G6" s="7" t="s">
        <v>7</v>
      </c>
      <c r="H6" s="9"/>
      <c r="I6" s="133" t="s">
        <v>8</v>
      </c>
      <c r="J6" s="4"/>
    </row>
    <row r="7" spans="1:12" ht="62.25" customHeight="1" x14ac:dyDescent="0.25">
      <c r="A7" s="135"/>
      <c r="B7" s="133"/>
      <c r="C7" s="133"/>
      <c r="D7" s="133"/>
      <c r="E7" s="133"/>
      <c r="F7" s="133"/>
      <c r="G7" s="7" t="s">
        <v>9</v>
      </c>
      <c r="H7" s="7" t="s">
        <v>10</v>
      </c>
      <c r="I7" s="133"/>
      <c r="J7" s="10"/>
    </row>
    <row r="8" spans="1:12" ht="38.25" x14ac:dyDescent="0.25">
      <c r="A8" s="11">
        <v>1</v>
      </c>
      <c r="B8" s="12" t="s">
        <v>38</v>
      </c>
      <c r="C8" s="13"/>
      <c r="D8" s="11">
        <v>55</v>
      </c>
      <c r="E8" s="14">
        <v>18</v>
      </c>
      <c r="F8" s="15">
        <f>ROUND(C8*D8*E8,2)</f>
        <v>0</v>
      </c>
      <c r="G8" s="16">
        <v>0.08</v>
      </c>
      <c r="H8" s="17">
        <f>ROUND(F8*G8,2)</f>
        <v>0</v>
      </c>
      <c r="I8" s="17">
        <f>F8+H8</f>
        <v>0</v>
      </c>
      <c r="J8" s="4"/>
    </row>
    <row r="9" spans="1:12" ht="38.25" x14ac:dyDescent="0.25">
      <c r="A9" s="11">
        <v>2</v>
      </c>
      <c r="B9" s="12" t="s">
        <v>19</v>
      </c>
      <c r="C9" s="13"/>
      <c r="D9" s="11">
        <v>1</v>
      </c>
      <c r="E9" s="14">
        <v>18</v>
      </c>
      <c r="F9" s="15">
        <f t="shared" ref="F9:F12" si="0">ROUND(C9*D9*E9,2)</f>
        <v>0</v>
      </c>
      <c r="G9" s="16">
        <v>0.08</v>
      </c>
      <c r="H9" s="17">
        <f t="shared" ref="H9:H12" si="1">ROUND(F9*G9,2)</f>
        <v>0</v>
      </c>
      <c r="I9" s="17">
        <f>F9+H9</f>
        <v>0</v>
      </c>
      <c r="J9" s="4"/>
    </row>
    <row r="10" spans="1:12" ht="38.25" x14ac:dyDescent="0.25">
      <c r="A10" s="11">
        <v>3</v>
      </c>
      <c r="B10" s="12" t="s">
        <v>13</v>
      </c>
      <c r="C10" s="13"/>
      <c r="D10" s="11">
        <v>4</v>
      </c>
      <c r="E10" s="14">
        <v>18</v>
      </c>
      <c r="F10" s="15">
        <f t="shared" si="0"/>
        <v>0</v>
      </c>
      <c r="G10" s="16">
        <v>0.08</v>
      </c>
      <c r="H10" s="17">
        <f t="shared" si="1"/>
        <v>0</v>
      </c>
      <c r="I10" s="17">
        <f>F10+H10</f>
        <v>0</v>
      </c>
      <c r="J10" s="4"/>
    </row>
    <row r="11" spans="1:12" ht="63.75" x14ac:dyDescent="0.25">
      <c r="A11" s="11">
        <v>4</v>
      </c>
      <c r="B11" s="12" t="s">
        <v>21</v>
      </c>
      <c r="C11" s="13"/>
      <c r="D11" s="11">
        <v>1</v>
      </c>
      <c r="E11" s="14">
        <v>18</v>
      </c>
      <c r="F11" s="15">
        <f t="shared" si="0"/>
        <v>0</v>
      </c>
      <c r="G11" s="16">
        <v>0.08</v>
      </c>
      <c r="H11" s="17">
        <f t="shared" si="1"/>
        <v>0</v>
      </c>
      <c r="I11" s="17">
        <f>F11+H11</f>
        <v>0</v>
      </c>
      <c r="J11" s="4"/>
    </row>
    <row r="12" spans="1:12" ht="63.75" x14ac:dyDescent="0.25">
      <c r="A12" s="11">
        <v>5</v>
      </c>
      <c r="B12" s="12" t="s">
        <v>15</v>
      </c>
      <c r="C12" s="13"/>
      <c r="D12" s="11">
        <v>20</v>
      </c>
      <c r="E12" s="14">
        <v>1</v>
      </c>
      <c r="F12" s="15">
        <f t="shared" si="0"/>
        <v>0</v>
      </c>
      <c r="G12" s="16">
        <v>0.08</v>
      </c>
      <c r="H12" s="17">
        <f t="shared" si="1"/>
        <v>0</v>
      </c>
      <c r="I12" s="17">
        <f>F12+H12</f>
        <v>0</v>
      </c>
      <c r="J12" s="4"/>
    </row>
    <row r="13" spans="1:12" ht="15" customHeight="1" x14ac:dyDescent="0.25">
      <c r="A13" s="8"/>
      <c r="B13" s="133" t="s">
        <v>16</v>
      </c>
      <c r="C13" s="133"/>
      <c r="D13" s="133"/>
      <c r="E13" s="133"/>
      <c r="F13" s="18">
        <f>SUM(F8:F12)</f>
        <v>0</v>
      </c>
      <c r="G13" s="19">
        <v>0.08</v>
      </c>
      <c r="H13" s="20">
        <f>SUM(H8:H12)</f>
        <v>0</v>
      </c>
      <c r="I13" s="20">
        <f>SUM(I8:I12)</f>
        <v>0</v>
      </c>
      <c r="J13" s="4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2" x14ac:dyDescent="0.25">
      <c r="A15" s="21"/>
      <c r="B15" s="21"/>
      <c r="C15" s="21"/>
      <c r="D15" s="21"/>
      <c r="E15" s="21"/>
      <c r="F15" s="21"/>
      <c r="G15" s="21"/>
      <c r="H15" s="4"/>
      <c r="I15" s="4"/>
      <c r="J15" s="4"/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5">
      <c r="A18" s="21"/>
      <c r="B18" s="21"/>
      <c r="C18" s="25"/>
      <c r="D18" s="21"/>
      <c r="E18" s="21"/>
      <c r="F18" s="21"/>
      <c r="G18" s="4"/>
      <c r="H18" s="4"/>
      <c r="I18" s="4"/>
      <c r="J18" s="4"/>
    </row>
    <row r="19" spans="1:10" x14ac:dyDescent="0.25">
      <c r="A19" s="21"/>
      <c r="B19" s="21"/>
      <c r="C19" s="26"/>
      <c r="D19" s="21"/>
      <c r="E19" s="21"/>
      <c r="F19" s="21"/>
      <c r="G19" s="4"/>
      <c r="H19" s="4"/>
      <c r="I19" s="4"/>
      <c r="J19" s="4"/>
    </row>
    <row r="20" spans="1:10" x14ac:dyDescent="0.25">
      <c r="A20" s="21"/>
      <c r="B20" s="21"/>
      <c r="C20" s="26"/>
      <c r="D20" s="21"/>
      <c r="E20" s="21"/>
      <c r="F20" s="21"/>
      <c r="G20" s="4"/>
      <c r="H20" s="4"/>
      <c r="I20" s="4"/>
      <c r="J20" s="4"/>
    </row>
    <row r="35" hidden="1" x14ac:dyDescent="0.25"/>
    <row r="39" hidden="1" x14ac:dyDescent="0.25"/>
    <row r="40" hidden="1" x14ac:dyDescent="0.25"/>
  </sheetData>
  <mergeCells count="9">
    <mergeCell ref="B13:E13"/>
    <mergeCell ref="A4:L4"/>
    <mergeCell ref="A6:A7"/>
    <mergeCell ref="B6:B7"/>
    <mergeCell ref="C6:C7"/>
    <mergeCell ref="D6:D7"/>
    <mergeCell ref="E6:E7"/>
    <mergeCell ref="F6:F7"/>
    <mergeCell ref="I6:I7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41"/>
  <sheetViews>
    <sheetView zoomScale="110" zoomScaleNormal="110" workbookViewId="0">
      <selection activeCell="H9" sqref="H9"/>
    </sheetView>
  </sheetViews>
  <sheetFormatPr defaultColWidth="8.7109375" defaultRowHeight="15" x14ac:dyDescent="0.25"/>
  <cols>
    <col min="1" max="1" width="4.7109375" style="1" customWidth="1"/>
    <col min="2" max="2" width="22.42578125" style="1" customWidth="1"/>
    <col min="3" max="3" width="14.5703125" style="1" customWidth="1"/>
    <col min="4" max="4" width="12" style="1" customWidth="1"/>
    <col min="5" max="5" width="10.7109375" style="1" customWidth="1"/>
    <col min="6" max="6" width="13.5703125" style="1" customWidth="1"/>
    <col min="7" max="7" width="11.42578125" style="1" customWidth="1"/>
    <col min="8" max="8" width="16" style="1" customWidth="1"/>
    <col min="9" max="9" width="16.28515625" style="1" customWidth="1"/>
    <col min="10" max="10" width="10.28515625" customWidth="1"/>
    <col min="16382" max="16384" width="11.5703125" customWidth="1"/>
  </cols>
  <sheetData>
    <row r="1" spans="1:10" x14ac:dyDescent="0.25">
      <c r="J1" s="108" t="s">
        <v>79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128" t="s">
        <v>78</v>
      </c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</row>
    <row r="4" spans="1:10" ht="30.75" customHeight="1" x14ac:dyDescent="0.25">
      <c r="A4" s="134" t="s">
        <v>39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</row>
    <row r="7" spans="1:10" ht="15" customHeight="1" x14ac:dyDescent="0.25">
      <c r="A7" s="135" t="s">
        <v>1</v>
      </c>
      <c r="B7" s="133" t="s">
        <v>2</v>
      </c>
      <c r="C7" s="133" t="s">
        <v>3</v>
      </c>
      <c r="D7" s="133" t="s">
        <v>4</v>
      </c>
      <c r="E7" s="133" t="s">
        <v>5</v>
      </c>
      <c r="F7" s="133" t="s">
        <v>6</v>
      </c>
      <c r="G7" s="138" t="s">
        <v>7</v>
      </c>
      <c r="H7" s="138"/>
      <c r="I7" s="133" t="s">
        <v>8</v>
      </c>
    </row>
    <row r="8" spans="1:10" ht="46.9" customHeight="1" x14ac:dyDescent="0.25">
      <c r="A8" s="135"/>
      <c r="B8" s="133"/>
      <c r="C8" s="133"/>
      <c r="D8" s="133"/>
      <c r="E8" s="133"/>
      <c r="F8" s="133"/>
      <c r="G8" s="7" t="s">
        <v>9</v>
      </c>
      <c r="H8" s="7" t="s">
        <v>10</v>
      </c>
      <c r="I8" s="133"/>
    </row>
    <row r="9" spans="1:10" ht="51" x14ac:dyDescent="0.25">
      <c r="A9" s="11">
        <v>1</v>
      </c>
      <c r="B9" s="12" t="s">
        <v>11</v>
      </c>
      <c r="C9" s="13"/>
      <c r="D9" s="11">
        <v>20</v>
      </c>
      <c r="E9" s="14">
        <v>18</v>
      </c>
      <c r="F9" s="15">
        <f>ROUND(C9*D9*E9,2)</f>
        <v>0</v>
      </c>
      <c r="G9" s="16">
        <v>0.08</v>
      </c>
      <c r="H9" s="17">
        <f>ROUND(F9*G9,2)</f>
        <v>0</v>
      </c>
      <c r="I9" s="17">
        <f>F9+H9</f>
        <v>0</v>
      </c>
    </row>
    <row r="10" spans="1:10" ht="51" x14ac:dyDescent="0.25">
      <c r="A10" s="11">
        <v>2</v>
      </c>
      <c r="B10" s="12" t="s">
        <v>19</v>
      </c>
      <c r="C10" s="13"/>
      <c r="D10" s="11">
        <v>1</v>
      </c>
      <c r="E10" s="14">
        <v>18</v>
      </c>
      <c r="F10" s="15">
        <f t="shared" ref="F10:F13" si="0">ROUND(C10*D10*E10,2)</f>
        <v>0</v>
      </c>
      <c r="G10" s="16">
        <v>0.08</v>
      </c>
      <c r="H10" s="17">
        <f t="shared" ref="H10:H13" si="1">ROUND(F10*G10,2)</f>
        <v>0</v>
      </c>
      <c r="I10" s="17">
        <f>F10+H10</f>
        <v>0</v>
      </c>
    </row>
    <row r="11" spans="1:10" ht="38.25" x14ac:dyDescent="0.25">
      <c r="A11" s="11">
        <v>3</v>
      </c>
      <c r="B11" s="12" t="s">
        <v>20</v>
      </c>
      <c r="C11" s="13"/>
      <c r="D11" s="11">
        <v>2</v>
      </c>
      <c r="E11" s="14">
        <v>18</v>
      </c>
      <c r="F11" s="15">
        <f t="shared" si="0"/>
        <v>0</v>
      </c>
      <c r="G11" s="16">
        <v>0.08</v>
      </c>
      <c r="H11" s="17">
        <f t="shared" si="1"/>
        <v>0</v>
      </c>
      <c r="I11" s="17">
        <f>F11+H11</f>
        <v>0</v>
      </c>
    </row>
    <row r="12" spans="1:10" ht="76.5" x14ac:dyDescent="0.25">
      <c r="A12" s="11">
        <v>4</v>
      </c>
      <c r="B12" s="12" t="s">
        <v>40</v>
      </c>
      <c r="C12" s="13"/>
      <c r="D12" s="11">
        <v>1</v>
      </c>
      <c r="E12" s="14">
        <v>18</v>
      </c>
      <c r="F12" s="15">
        <f t="shared" si="0"/>
        <v>0</v>
      </c>
      <c r="G12" s="16">
        <v>0.08</v>
      </c>
      <c r="H12" s="17">
        <f t="shared" si="1"/>
        <v>0</v>
      </c>
      <c r="I12" s="17">
        <f>F12+H12</f>
        <v>0</v>
      </c>
    </row>
    <row r="13" spans="1:10" ht="63.75" x14ac:dyDescent="0.25">
      <c r="A13" s="11">
        <v>5</v>
      </c>
      <c r="B13" s="12" t="s">
        <v>15</v>
      </c>
      <c r="C13" s="13"/>
      <c r="D13" s="11">
        <v>20</v>
      </c>
      <c r="E13" s="14">
        <v>1</v>
      </c>
      <c r="F13" s="15">
        <f t="shared" si="0"/>
        <v>0</v>
      </c>
      <c r="G13" s="16">
        <v>0.08</v>
      </c>
      <c r="H13" s="17">
        <f t="shared" si="1"/>
        <v>0</v>
      </c>
      <c r="I13" s="17">
        <f>F13+H13</f>
        <v>0</v>
      </c>
    </row>
    <row r="14" spans="1:10" ht="15" customHeight="1" x14ac:dyDescent="0.25">
      <c r="A14" s="8"/>
      <c r="B14" s="133" t="s">
        <v>16</v>
      </c>
      <c r="C14" s="133"/>
      <c r="D14" s="133"/>
      <c r="E14" s="133"/>
      <c r="F14" s="18">
        <f>SUM(F9:F13)</f>
        <v>0</v>
      </c>
      <c r="G14" s="19">
        <v>0.08</v>
      </c>
      <c r="H14" s="20">
        <f>SUM(H9:H13)</f>
        <v>0</v>
      </c>
      <c r="I14" s="20">
        <f>SUM(I9:I13)</f>
        <v>0</v>
      </c>
    </row>
    <row r="15" spans="1:10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10" x14ac:dyDescent="0.25">
      <c r="A16" s="21"/>
      <c r="B16" s="21"/>
      <c r="C16" s="21"/>
      <c r="D16" s="21"/>
      <c r="E16" s="21"/>
      <c r="F16" s="21"/>
      <c r="G16" s="21"/>
      <c r="H16" s="4"/>
      <c r="I16" s="4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21"/>
      <c r="B19" s="21"/>
      <c r="C19" s="25"/>
      <c r="D19" s="21"/>
      <c r="E19" s="21"/>
      <c r="F19" s="21"/>
      <c r="G19" s="4"/>
      <c r="H19" s="4"/>
      <c r="I19" s="4"/>
    </row>
    <row r="20" spans="1:9" x14ac:dyDescent="0.25">
      <c r="A20" s="21"/>
      <c r="B20" s="21"/>
      <c r="C20" s="26"/>
      <c r="D20" s="21"/>
      <c r="E20" s="21"/>
      <c r="F20" s="21"/>
      <c r="G20" s="4"/>
      <c r="H20" s="4"/>
      <c r="I20" s="4"/>
    </row>
    <row r="21" spans="1:9" x14ac:dyDescent="0.25">
      <c r="A21" s="21"/>
      <c r="B21" s="21"/>
      <c r="C21" s="26"/>
      <c r="D21" s="21"/>
      <c r="E21" s="21"/>
      <c r="F21" s="21"/>
      <c r="G21" s="4"/>
      <c r="H21" s="4"/>
      <c r="I21" s="4"/>
    </row>
    <row r="36" hidden="1" x14ac:dyDescent="0.25"/>
    <row r="40" hidden="1" x14ac:dyDescent="0.25"/>
    <row r="41" hidden="1" x14ac:dyDescent="0.25"/>
  </sheetData>
  <mergeCells count="10">
    <mergeCell ref="B14:E14"/>
    <mergeCell ref="A4:J4"/>
    <mergeCell ref="A7:A8"/>
    <mergeCell ref="B7:B8"/>
    <mergeCell ref="C7:C8"/>
    <mergeCell ref="D7:D8"/>
    <mergeCell ref="E7:E8"/>
    <mergeCell ref="F7:F8"/>
    <mergeCell ref="G7:H7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41"/>
  <sheetViews>
    <sheetView zoomScale="110" zoomScaleNormal="110" workbookViewId="0">
      <selection activeCell="H9" sqref="H9"/>
    </sheetView>
  </sheetViews>
  <sheetFormatPr defaultColWidth="8.7109375" defaultRowHeight="15" x14ac:dyDescent="0.25"/>
  <cols>
    <col min="1" max="1" width="4.7109375" style="1" customWidth="1"/>
    <col min="2" max="2" width="21.140625" style="1" customWidth="1"/>
    <col min="3" max="3" width="14.5703125" style="1" customWidth="1"/>
    <col min="4" max="4" width="12" style="1" customWidth="1"/>
    <col min="5" max="5" width="10.7109375" style="1" customWidth="1"/>
    <col min="6" max="6" width="13.5703125" style="1" customWidth="1"/>
    <col min="7" max="7" width="11.42578125" style="1" customWidth="1"/>
    <col min="8" max="8" width="16" style="1" customWidth="1"/>
    <col min="9" max="9" width="16.28515625" style="1" customWidth="1"/>
    <col min="10" max="10" width="10.28515625" style="1" customWidth="1"/>
    <col min="11" max="11" width="11.140625" style="1" customWidth="1"/>
    <col min="12" max="12" width="14.42578125" style="1" customWidth="1"/>
  </cols>
  <sheetData>
    <row r="1" spans="1:12" x14ac:dyDescent="0.25">
      <c r="J1" s="108" t="s">
        <v>79</v>
      </c>
    </row>
    <row r="2" spans="1:12" ht="18" x14ac:dyDescent="0.25">
      <c r="A2" s="2"/>
      <c r="B2" s="2"/>
      <c r="C2" s="2"/>
      <c r="D2" s="2"/>
      <c r="E2" s="2"/>
      <c r="F2" s="2"/>
      <c r="G2" s="2"/>
      <c r="H2" s="2"/>
      <c r="I2" s="2"/>
      <c r="J2" s="128" t="s">
        <v>78</v>
      </c>
      <c r="K2" s="3"/>
      <c r="L2" s="3"/>
    </row>
    <row r="3" spans="1:12" ht="6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4"/>
    </row>
    <row r="4" spans="1:12" ht="37.5" customHeight="1" x14ac:dyDescent="0.25">
      <c r="A4" s="134" t="s">
        <v>41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6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2" ht="15" customHeight="1" x14ac:dyDescent="0.25">
      <c r="A7" s="135" t="s">
        <v>1</v>
      </c>
      <c r="B7" s="133" t="s">
        <v>2</v>
      </c>
      <c r="C7" s="133" t="s">
        <v>3</v>
      </c>
      <c r="D7" s="133" t="s">
        <v>4</v>
      </c>
      <c r="E7" s="133" t="s">
        <v>5</v>
      </c>
      <c r="F7" s="133" t="s">
        <v>6</v>
      </c>
      <c r="G7" s="7" t="s">
        <v>7</v>
      </c>
      <c r="H7" s="9"/>
      <c r="I7" s="133" t="s">
        <v>8</v>
      </c>
      <c r="J7" s="4"/>
    </row>
    <row r="8" spans="1:12" ht="44.85" customHeight="1" x14ac:dyDescent="0.25">
      <c r="A8" s="135"/>
      <c r="B8" s="133"/>
      <c r="C8" s="133"/>
      <c r="D8" s="133"/>
      <c r="E8" s="133"/>
      <c r="F8" s="133"/>
      <c r="G8" s="7" t="s">
        <v>9</v>
      </c>
      <c r="H8" s="7" t="s">
        <v>10</v>
      </c>
      <c r="I8" s="133"/>
      <c r="J8" s="10"/>
    </row>
    <row r="9" spans="1:12" ht="51" x14ac:dyDescent="0.25">
      <c r="A9" s="11">
        <v>1</v>
      </c>
      <c r="B9" s="12" t="s">
        <v>18</v>
      </c>
      <c r="C9" s="13"/>
      <c r="D9" s="11">
        <v>15</v>
      </c>
      <c r="E9" s="14">
        <v>18</v>
      </c>
      <c r="F9" s="15">
        <f>ROUND(C9*D9*E9,2)</f>
        <v>0</v>
      </c>
      <c r="G9" s="16">
        <v>0.08</v>
      </c>
      <c r="H9" s="17">
        <f>ROUND(F9*G9,2)</f>
        <v>0</v>
      </c>
      <c r="I9" s="17">
        <f>F9+H9</f>
        <v>0</v>
      </c>
      <c r="J9" s="4"/>
    </row>
    <row r="10" spans="1:12" ht="51" x14ac:dyDescent="0.25">
      <c r="A10" s="11">
        <v>2</v>
      </c>
      <c r="B10" s="12" t="s">
        <v>23</v>
      </c>
      <c r="C10" s="13"/>
      <c r="D10" s="11">
        <v>1</v>
      </c>
      <c r="E10" s="14">
        <v>18</v>
      </c>
      <c r="F10" s="15">
        <f t="shared" ref="F10:F13" si="0">ROUND(C10*D10*E10,2)</f>
        <v>0</v>
      </c>
      <c r="G10" s="16">
        <v>0.08</v>
      </c>
      <c r="H10" s="17">
        <f t="shared" ref="H10:H13" si="1">ROUND(F10*G10,2)</f>
        <v>0</v>
      </c>
      <c r="I10" s="17">
        <f>F10+H10</f>
        <v>0</v>
      </c>
      <c r="J10" s="4"/>
    </row>
    <row r="11" spans="1:12" ht="51" x14ac:dyDescent="0.25">
      <c r="A11" s="11">
        <v>3</v>
      </c>
      <c r="B11" s="12" t="s">
        <v>20</v>
      </c>
      <c r="C11" s="13"/>
      <c r="D11" s="11">
        <v>3</v>
      </c>
      <c r="E11" s="14">
        <v>18</v>
      </c>
      <c r="F11" s="15">
        <f t="shared" si="0"/>
        <v>0</v>
      </c>
      <c r="G11" s="16">
        <v>0.08</v>
      </c>
      <c r="H11" s="17">
        <f t="shared" si="1"/>
        <v>0</v>
      </c>
      <c r="I11" s="17">
        <f>F11+H11</f>
        <v>0</v>
      </c>
      <c r="J11" s="4"/>
    </row>
    <row r="12" spans="1:12" ht="80.099999999999994" customHeight="1" x14ac:dyDescent="0.25">
      <c r="A12" s="11">
        <v>4</v>
      </c>
      <c r="B12" s="12" t="s">
        <v>21</v>
      </c>
      <c r="C12" s="13"/>
      <c r="D12" s="11">
        <v>1</v>
      </c>
      <c r="E12" s="14">
        <v>18</v>
      </c>
      <c r="F12" s="15">
        <f t="shared" si="0"/>
        <v>0</v>
      </c>
      <c r="G12" s="16">
        <v>0.08</v>
      </c>
      <c r="H12" s="17">
        <f t="shared" si="1"/>
        <v>0</v>
      </c>
      <c r="I12" s="17">
        <f>F12+H12</f>
        <v>0</v>
      </c>
      <c r="J12" s="4"/>
    </row>
    <row r="13" spans="1:12" ht="63.75" x14ac:dyDescent="0.25">
      <c r="A13" s="11">
        <v>5</v>
      </c>
      <c r="B13" s="12" t="s">
        <v>15</v>
      </c>
      <c r="C13" s="13"/>
      <c r="D13" s="11">
        <v>20</v>
      </c>
      <c r="E13" s="14">
        <v>1</v>
      </c>
      <c r="F13" s="15">
        <f t="shared" si="0"/>
        <v>0</v>
      </c>
      <c r="G13" s="16">
        <v>0.08</v>
      </c>
      <c r="H13" s="17">
        <f t="shared" si="1"/>
        <v>0</v>
      </c>
      <c r="I13" s="17">
        <f>F13+H13</f>
        <v>0</v>
      </c>
      <c r="J13" s="4"/>
    </row>
    <row r="14" spans="1:12" ht="15" customHeight="1" x14ac:dyDescent="0.25">
      <c r="A14" s="8"/>
      <c r="B14" s="133" t="s">
        <v>16</v>
      </c>
      <c r="C14" s="133"/>
      <c r="D14" s="133"/>
      <c r="E14" s="133"/>
      <c r="F14" s="18">
        <f>SUM(F9:F13)</f>
        <v>0</v>
      </c>
      <c r="G14" s="19">
        <v>0.08</v>
      </c>
      <c r="H14" s="20">
        <f>SUM(H9:H13)</f>
        <v>0</v>
      </c>
      <c r="I14" s="20">
        <f>SUM(I9:I13)</f>
        <v>0</v>
      </c>
      <c r="J14" s="4"/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2" x14ac:dyDescent="0.25">
      <c r="A16" s="21"/>
      <c r="B16" s="21"/>
      <c r="C16" s="21"/>
      <c r="D16" s="21"/>
      <c r="E16" s="21"/>
      <c r="F16" s="21"/>
      <c r="G16" s="21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5">
      <c r="A19" s="21"/>
      <c r="B19" s="21"/>
      <c r="C19" s="25"/>
      <c r="D19" s="21"/>
      <c r="E19" s="21"/>
      <c r="F19" s="21"/>
      <c r="G19" s="4"/>
      <c r="H19" s="4"/>
      <c r="I19" s="4"/>
      <c r="J19" s="4"/>
    </row>
    <row r="20" spans="1:10" x14ac:dyDescent="0.25">
      <c r="A20" s="21"/>
      <c r="B20" s="21"/>
      <c r="C20" s="26"/>
      <c r="D20" s="21"/>
      <c r="E20" s="21"/>
      <c r="F20" s="21"/>
      <c r="G20" s="4"/>
      <c r="H20" s="4"/>
      <c r="I20" s="4"/>
      <c r="J20" s="4"/>
    </row>
    <row r="21" spans="1:10" x14ac:dyDescent="0.25">
      <c r="A21" s="21"/>
      <c r="B21" s="21"/>
      <c r="C21" s="26"/>
      <c r="D21" s="21"/>
      <c r="E21" s="21"/>
      <c r="F21" s="21"/>
      <c r="G21" s="4"/>
      <c r="H21" s="4"/>
      <c r="I21" s="4"/>
      <c r="J21" s="4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41"/>
  <sheetViews>
    <sheetView topLeftCell="A7" zoomScale="110" zoomScaleNormal="110" workbookViewId="0">
      <selection activeCell="H9" sqref="H9"/>
    </sheetView>
  </sheetViews>
  <sheetFormatPr defaultColWidth="8.7109375" defaultRowHeight="15" x14ac:dyDescent="0.25"/>
  <cols>
    <col min="1" max="1" width="4.7109375" style="1" customWidth="1"/>
    <col min="2" max="2" width="21.140625" style="1" customWidth="1"/>
    <col min="3" max="3" width="14.5703125" style="1" customWidth="1"/>
    <col min="4" max="4" width="12" style="1" customWidth="1"/>
    <col min="5" max="5" width="10.7109375" style="1" customWidth="1"/>
    <col min="6" max="6" width="13.5703125" style="1" customWidth="1"/>
    <col min="7" max="7" width="11.42578125" style="1" customWidth="1"/>
    <col min="8" max="8" width="16" style="1" customWidth="1"/>
    <col min="9" max="9" width="16.28515625" style="1" customWidth="1"/>
    <col min="10" max="10" width="10.28515625" customWidth="1"/>
    <col min="16382" max="16384" width="11.5703125" customWidth="1"/>
  </cols>
  <sheetData>
    <row r="1" spans="1:10" x14ac:dyDescent="0.25">
      <c r="J1" s="108" t="s">
        <v>79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128" t="s">
        <v>78</v>
      </c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</row>
    <row r="4" spans="1:10" ht="29.25" customHeight="1" x14ac:dyDescent="0.25">
      <c r="A4" s="134" t="s">
        <v>42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</row>
    <row r="7" spans="1:10" ht="15" customHeight="1" x14ac:dyDescent="0.25">
      <c r="A7" s="135" t="s">
        <v>1</v>
      </c>
      <c r="B7" s="133" t="s">
        <v>2</v>
      </c>
      <c r="C7" s="133" t="s">
        <v>3</v>
      </c>
      <c r="D7" s="133" t="s">
        <v>4</v>
      </c>
      <c r="E7" s="133" t="s">
        <v>5</v>
      </c>
      <c r="F7" s="133" t="s">
        <v>6</v>
      </c>
      <c r="G7" s="7" t="s">
        <v>7</v>
      </c>
      <c r="H7" s="9"/>
      <c r="I7" s="133" t="s">
        <v>8</v>
      </c>
    </row>
    <row r="8" spans="1:10" ht="45.4" customHeight="1" x14ac:dyDescent="0.25">
      <c r="A8" s="135"/>
      <c r="B8" s="133"/>
      <c r="C8" s="133"/>
      <c r="D8" s="133"/>
      <c r="E8" s="133"/>
      <c r="F8" s="133"/>
      <c r="G8" s="7" t="s">
        <v>9</v>
      </c>
      <c r="H8" s="7" t="s">
        <v>10</v>
      </c>
      <c r="I8" s="133"/>
    </row>
    <row r="9" spans="1:10" ht="51" x14ac:dyDescent="0.25">
      <c r="A9" s="11">
        <v>1</v>
      </c>
      <c r="B9" s="12" t="s">
        <v>28</v>
      </c>
      <c r="C9" s="13"/>
      <c r="D9" s="11">
        <v>30</v>
      </c>
      <c r="E9" s="14">
        <v>18</v>
      </c>
      <c r="F9" s="15">
        <f>ROUND(C9*D9*E9,2)</f>
        <v>0</v>
      </c>
      <c r="G9" s="16">
        <v>0.08</v>
      </c>
      <c r="H9" s="17">
        <f>ROUND(F9*G9,2)</f>
        <v>0</v>
      </c>
      <c r="I9" s="17">
        <f>F9+H9</f>
        <v>0</v>
      </c>
    </row>
    <row r="10" spans="1:10" ht="51" x14ac:dyDescent="0.25">
      <c r="A10" s="11">
        <v>2</v>
      </c>
      <c r="B10" s="12" t="s">
        <v>23</v>
      </c>
      <c r="C10" s="13"/>
      <c r="D10" s="11">
        <v>1</v>
      </c>
      <c r="E10" s="14">
        <v>18</v>
      </c>
      <c r="F10" s="15">
        <f t="shared" ref="F10:F13" si="0">ROUND(C10*D10*E10,2)</f>
        <v>0</v>
      </c>
      <c r="G10" s="16">
        <v>0.08</v>
      </c>
      <c r="H10" s="17">
        <f t="shared" ref="H10:H13" si="1">ROUND(F10*G10,2)</f>
        <v>0</v>
      </c>
      <c r="I10" s="17">
        <f>F10+H10</f>
        <v>0</v>
      </c>
    </row>
    <row r="11" spans="1:10" ht="51" x14ac:dyDescent="0.25">
      <c r="A11" s="11">
        <v>3</v>
      </c>
      <c r="B11" s="12" t="s">
        <v>20</v>
      </c>
      <c r="C11" s="13"/>
      <c r="D11" s="11">
        <v>4</v>
      </c>
      <c r="E11" s="14">
        <v>18</v>
      </c>
      <c r="F11" s="15">
        <f t="shared" si="0"/>
        <v>0</v>
      </c>
      <c r="G11" s="16">
        <v>0.08</v>
      </c>
      <c r="H11" s="17">
        <f t="shared" si="1"/>
        <v>0</v>
      </c>
      <c r="I11" s="17">
        <f>F11+H11</f>
        <v>0</v>
      </c>
    </row>
    <row r="12" spans="1:10" ht="89.25" x14ac:dyDescent="0.25">
      <c r="A12" s="11">
        <v>4</v>
      </c>
      <c r="B12" s="12" t="s">
        <v>21</v>
      </c>
      <c r="C12" s="13"/>
      <c r="D12" s="11">
        <v>1</v>
      </c>
      <c r="E12" s="14">
        <v>18</v>
      </c>
      <c r="F12" s="15">
        <f t="shared" si="0"/>
        <v>0</v>
      </c>
      <c r="G12" s="16">
        <v>0.08</v>
      </c>
      <c r="H12" s="17">
        <f t="shared" si="1"/>
        <v>0</v>
      </c>
      <c r="I12" s="17">
        <f>F12+H12</f>
        <v>0</v>
      </c>
    </row>
    <row r="13" spans="1:10" ht="63.75" x14ac:dyDescent="0.25">
      <c r="A13" s="11">
        <v>5</v>
      </c>
      <c r="B13" s="12" t="s">
        <v>15</v>
      </c>
      <c r="C13" s="13"/>
      <c r="D13" s="11">
        <v>20</v>
      </c>
      <c r="E13" s="14">
        <v>1</v>
      </c>
      <c r="F13" s="15">
        <f t="shared" si="0"/>
        <v>0</v>
      </c>
      <c r="G13" s="16">
        <v>0.08</v>
      </c>
      <c r="H13" s="17">
        <f t="shared" si="1"/>
        <v>0</v>
      </c>
      <c r="I13" s="17">
        <f>F13+H13</f>
        <v>0</v>
      </c>
    </row>
    <row r="14" spans="1:10" ht="15" customHeight="1" x14ac:dyDescent="0.25">
      <c r="A14" s="8"/>
      <c r="B14" s="133" t="s">
        <v>16</v>
      </c>
      <c r="C14" s="133"/>
      <c r="D14" s="133"/>
      <c r="E14" s="133"/>
      <c r="F14" s="18">
        <f>SUM(F9:F13)</f>
        <v>0</v>
      </c>
      <c r="G14" s="19">
        <v>0.08</v>
      </c>
      <c r="H14" s="20">
        <f>SUM(H9:H13)</f>
        <v>0</v>
      </c>
      <c r="I14" s="20">
        <f>SUM(I9:I13)</f>
        <v>0</v>
      </c>
    </row>
    <row r="15" spans="1:10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10" x14ac:dyDescent="0.25">
      <c r="A16" s="21"/>
      <c r="B16" s="21"/>
      <c r="C16" s="21"/>
      <c r="D16" s="21"/>
      <c r="E16" s="21"/>
      <c r="F16" s="21"/>
      <c r="G16" s="21"/>
      <c r="H16" s="4"/>
      <c r="I16" s="4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21"/>
      <c r="B19" s="21"/>
      <c r="C19" s="25"/>
      <c r="D19" s="21"/>
      <c r="E19" s="21"/>
      <c r="F19" s="21"/>
      <c r="G19" s="4"/>
      <c r="H19" s="4"/>
      <c r="I19" s="4"/>
    </row>
    <row r="20" spans="1:9" x14ac:dyDescent="0.25">
      <c r="A20" s="21"/>
      <c r="B20" s="21"/>
      <c r="C20" s="26"/>
      <c r="D20" s="21"/>
      <c r="E20" s="21"/>
      <c r="F20" s="21"/>
      <c r="G20" s="4"/>
      <c r="H20" s="4"/>
      <c r="I20" s="4"/>
    </row>
    <row r="21" spans="1:9" x14ac:dyDescent="0.25">
      <c r="A21" s="21"/>
      <c r="B21" s="21"/>
      <c r="C21" s="26"/>
      <c r="D21" s="21"/>
      <c r="E21" s="21"/>
      <c r="F21" s="21"/>
      <c r="G21" s="4"/>
      <c r="H21" s="4"/>
      <c r="I21" s="4"/>
    </row>
    <row r="36" hidden="1" x14ac:dyDescent="0.25"/>
    <row r="40" hidden="1" x14ac:dyDescent="0.25"/>
    <row r="41" hidden="1" x14ac:dyDescent="0.25"/>
  </sheetData>
  <mergeCells count="9">
    <mergeCell ref="B14:E14"/>
    <mergeCell ref="A4:J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23"/>
  <sheetViews>
    <sheetView zoomScale="110" zoomScaleNormal="110" workbookViewId="0">
      <selection activeCell="H9" sqref="H9"/>
    </sheetView>
  </sheetViews>
  <sheetFormatPr defaultColWidth="11.5703125"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J1" s="108" t="s">
        <v>79</v>
      </c>
    </row>
    <row r="2" spans="1:12" ht="18.75" x14ac:dyDescent="0.3">
      <c r="A2" s="32"/>
      <c r="B2" s="32"/>
      <c r="C2" s="32"/>
      <c r="D2" s="32"/>
      <c r="E2" s="32"/>
      <c r="F2" s="32"/>
      <c r="G2" s="32"/>
      <c r="H2" s="32"/>
      <c r="I2" s="32"/>
      <c r="J2" s="128" t="s">
        <v>78</v>
      </c>
      <c r="K2" s="33"/>
      <c r="L2" s="33"/>
    </row>
    <row r="3" spans="1:12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12" ht="30.75" customHeight="1" x14ac:dyDescent="0.25">
      <c r="A4" s="140" t="s">
        <v>43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7" spans="1:12" ht="15" customHeight="1" x14ac:dyDescent="0.25">
      <c r="A7" s="141" t="s">
        <v>1</v>
      </c>
      <c r="B7" s="142" t="s">
        <v>2</v>
      </c>
      <c r="C7" s="142" t="s">
        <v>3</v>
      </c>
      <c r="D7" s="143" t="s">
        <v>4</v>
      </c>
      <c r="E7" s="142" t="s">
        <v>5</v>
      </c>
      <c r="F7" s="142" t="s">
        <v>6</v>
      </c>
      <c r="G7" s="144" t="s">
        <v>7</v>
      </c>
      <c r="H7" s="144"/>
      <c r="I7" s="142" t="s">
        <v>8</v>
      </c>
    </row>
    <row r="8" spans="1:12" ht="38.65" customHeight="1" x14ac:dyDescent="0.25">
      <c r="A8" s="141"/>
      <c r="B8" s="142"/>
      <c r="C8" s="142"/>
      <c r="D8" s="143"/>
      <c r="E8" s="142"/>
      <c r="F8" s="142"/>
      <c r="G8" s="36" t="s">
        <v>9</v>
      </c>
      <c r="H8" s="36" t="s">
        <v>10</v>
      </c>
      <c r="I8" s="142"/>
      <c r="J8" s="37"/>
    </row>
    <row r="9" spans="1:12" ht="60" x14ac:dyDescent="0.25">
      <c r="A9" s="38">
        <v>1</v>
      </c>
      <c r="B9" s="39" t="s">
        <v>18</v>
      </c>
      <c r="C9" s="40"/>
      <c r="D9" s="38">
        <v>200</v>
      </c>
      <c r="E9" s="41">
        <v>18</v>
      </c>
      <c r="F9" s="42">
        <f>ROUND(C9*D9*E9,2)</f>
        <v>0</v>
      </c>
      <c r="G9" s="43">
        <v>0.08</v>
      </c>
      <c r="H9" s="44">
        <f>ROUND(F9*G9,2)</f>
        <v>0</v>
      </c>
      <c r="I9" s="44">
        <f t="shared" ref="I9:I15" si="0">F9+H9</f>
        <v>0</v>
      </c>
      <c r="J9" s="45"/>
      <c r="K9" s="45"/>
      <c r="L9" s="45"/>
    </row>
    <row r="10" spans="1:12" ht="60" x14ac:dyDescent="0.25">
      <c r="A10" s="38">
        <v>2</v>
      </c>
      <c r="B10" s="39" t="s">
        <v>23</v>
      </c>
      <c r="C10" s="40"/>
      <c r="D10" s="38">
        <v>1</v>
      </c>
      <c r="E10" s="41">
        <v>18</v>
      </c>
      <c r="F10" s="42">
        <f t="shared" ref="F10:F15" si="1">ROUND(C10*D10*E10,2)</f>
        <v>0</v>
      </c>
      <c r="G10" s="43">
        <v>0.08</v>
      </c>
      <c r="H10" s="44">
        <f t="shared" ref="H10:H15" si="2">ROUND(F10*G10,2)</f>
        <v>0</v>
      </c>
      <c r="I10" s="44">
        <f t="shared" si="0"/>
        <v>0</v>
      </c>
      <c r="J10" s="45"/>
      <c r="K10" s="45"/>
      <c r="L10" s="45"/>
    </row>
    <row r="11" spans="1:12" ht="60" x14ac:dyDescent="0.25">
      <c r="A11" s="38">
        <v>3</v>
      </c>
      <c r="B11" s="39" t="s">
        <v>20</v>
      </c>
      <c r="C11" s="40"/>
      <c r="D11" s="38">
        <v>10</v>
      </c>
      <c r="E11" s="41">
        <v>18</v>
      </c>
      <c r="F11" s="42">
        <f t="shared" si="1"/>
        <v>0</v>
      </c>
      <c r="G11" s="43">
        <v>0.08</v>
      </c>
      <c r="H11" s="44">
        <f t="shared" si="2"/>
        <v>0</v>
      </c>
      <c r="I11" s="44">
        <f t="shared" si="0"/>
        <v>0</v>
      </c>
      <c r="J11" s="45"/>
      <c r="K11" s="45"/>
      <c r="L11" s="45"/>
    </row>
    <row r="12" spans="1:12" ht="105" x14ac:dyDescent="0.25">
      <c r="A12" s="38">
        <v>4</v>
      </c>
      <c r="B12" s="39" t="s">
        <v>21</v>
      </c>
      <c r="C12" s="40"/>
      <c r="D12" s="38">
        <v>1</v>
      </c>
      <c r="E12" s="41">
        <v>18</v>
      </c>
      <c r="F12" s="42">
        <f t="shared" si="1"/>
        <v>0</v>
      </c>
      <c r="G12" s="43">
        <v>0.08</v>
      </c>
      <c r="H12" s="44">
        <f t="shared" si="2"/>
        <v>0</v>
      </c>
      <c r="I12" s="44">
        <f t="shared" si="0"/>
        <v>0</v>
      </c>
    </row>
    <row r="13" spans="1:12" ht="120" x14ac:dyDescent="0.25">
      <c r="A13" s="38">
        <v>5</v>
      </c>
      <c r="B13" s="39" t="s">
        <v>44</v>
      </c>
      <c r="C13" s="40"/>
      <c r="D13" s="38">
        <v>10</v>
      </c>
      <c r="E13" s="41">
        <v>18</v>
      </c>
      <c r="F13" s="42">
        <f t="shared" si="1"/>
        <v>0</v>
      </c>
      <c r="G13" s="43">
        <v>0.08</v>
      </c>
      <c r="H13" s="44">
        <f t="shared" si="2"/>
        <v>0</v>
      </c>
      <c r="I13" s="44">
        <f t="shared" si="0"/>
        <v>0</v>
      </c>
    </row>
    <row r="14" spans="1:12" ht="150" x14ac:dyDescent="0.25">
      <c r="A14" s="38">
        <v>6</v>
      </c>
      <c r="B14" s="39" t="s">
        <v>45</v>
      </c>
      <c r="C14" s="40"/>
      <c r="D14" s="38">
        <v>10</v>
      </c>
      <c r="E14" s="41">
        <v>18</v>
      </c>
      <c r="F14" s="42">
        <f t="shared" si="1"/>
        <v>0</v>
      </c>
      <c r="G14" s="43">
        <v>0.08</v>
      </c>
      <c r="H14" s="44">
        <f t="shared" si="2"/>
        <v>0</v>
      </c>
      <c r="I14" s="44">
        <f t="shared" si="0"/>
        <v>0</v>
      </c>
    </row>
    <row r="15" spans="1:12" ht="150" x14ac:dyDescent="0.25">
      <c r="A15" s="38">
        <v>7</v>
      </c>
      <c r="B15" s="39" t="s">
        <v>46</v>
      </c>
      <c r="C15" s="40"/>
      <c r="D15" s="38">
        <v>30</v>
      </c>
      <c r="E15" s="41">
        <v>18</v>
      </c>
      <c r="F15" s="42">
        <f t="shared" si="1"/>
        <v>0</v>
      </c>
      <c r="G15" s="43">
        <v>0.08</v>
      </c>
      <c r="H15" s="44">
        <f t="shared" si="2"/>
        <v>0</v>
      </c>
      <c r="I15" s="44">
        <f t="shared" si="0"/>
        <v>0</v>
      </c>
    </row>
    <row r="16" spans="1:12" ht="15" customHeight="1" x14ac:dyDescent="0.25">
      <c r="A16" s="46"/>
      <c r="B16" s="139" t="s">
        <v>16</v>
      </c>
      <c r="C16" s="139"/>
      <c r="D16" s="139"/>
      <c r="E16" s="139"/>
      <c r="F16" s="47">
        <f>SUM(F9:F15)</f>
        <v>0</v>
      </c>
      <c r="G16" s="48">
        <v>0.08</v>
      </c>
      <c r="H16" s="49">
        <f>SUM(H9:H15)</f>
        <v>0</v>
      </c>
      <c r="I16" s="49">
        <f>SUM(I9:I15)</f>
        <v>0</v>
      </c>
    </row>
    <row r="18" spans="1:9" x14ac:dyDescent="0.25">
      <c r="A18" s="50"/>
      <c r="B18" s="50"/>
      <c r="C18" s="50"/>
      <c r="D18" s="50"/>
      <c r="E18" s="50"/>
      <c r="F18" s="50"/>
      <c r="G18" s="50"/>
    </row>
    <row r="21" spans="1:9" x14ac:dyDescent="0.25">
      <c r="A21" s="51"/>
      <c r="B21" s="51"/>
      <c r="C21" s="52"/>
      <c r="D21" s="51"/>
      <c r="E21" s="51"/>
      <c r="F21" s="51"/>
      <c r="G21" s="45"/>
      <c r="H21" s="45"/>
      <c r="I21" s="45"/>
    </row>
    <row r="22" spans="1:9" x14ac:dyDescent="0.25">
      <c r="A22" s="51"/>
      <c r="B22" s="51"/>
      <c r="C22" s="53"/>
      <c r="D22" s="51"/>
      <c r="E22" s="51"/>
      <c r="F22" s="51"/>
      <c r="G22" s="45"/>
      <c r="H22" s="45"/>
      <c r="I22" s="45"/>
    </row>
    <row r="23" spans="1:9" x14ac:dyDescent="0.25">
      <c r="A23" s="51"/>
      <c r="B23" s="51"/>
      <c r="C23" s="53"/>
      <c r="D23" s="51"/>
      <c r="E23" s="51"/>
      <c r="F23" s="51"/>
      <c r="G23" s="45"/>
      <c r="H23" s="45"/>
      <c r="I23" s="45"/>
    </row>
  </sheetData>
  <mergeCells count="10">
    <mergeCell ref="B16:E16"/>
    <mergeCell ref="A4:L4"/>
    <mergeCell ref="A7:A8"/>
    <mergeCell ref="B7:B8"/>
    <mergeCell ref="C7:C8"/>
    <mergeCell ref="D7:D8"/>
    <mergeCell ref="E7:E8"/>
    <mergeCell ref="F7:F8"/>
    <mergeCell ref="G7:H7"/>
    <mergeCell ref="I7:I8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1"/>
  <sheetViews>
    <sheetView zoomScale="110" zoomScaleNormal="110" workbookViewId="0">
      <selection activeCell="H9" sqref="H9"/>
    </sheetView>
  </sheetViews>
  <sheetFormatPr defaultColWidth="11.5703125" defaultRowHeight="15" x14ac:dyDescent="0.25"/>
  <cols>
    <col min="1" max="1" width="4.7109375" customWidth="1"/>
    <col min="2" max="2" width="22.425781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J1" s="108" t="s">
        <v>79</v>
      </c>
    </row>
    <row r="2" spans="1:12" ht="18" x14ac:dyDescent="0.25">
      <c r="A2" s="54"/>
      <c r="B2" s="54"/>
      <c r="C2" s="54"/>
      <c r="D2" s="54"/>
      <c r="E2" s="54"/>
      <c r="F2" s="54"/>
      <c r="G2" s="54"/>
      <c r="H2" s="54"/>
      <c r="I2" s="54"/>
      <c r="J2" s="128" t="s">
        <v>78</v>
      </c>
      <c r="K2" s="33"/>
      <c r="L2" s="33"/>
    </row>
    <row r="3" spans="1:12" x14ac:dyDescent="0.25">
      <c r="A3" s="54"/>
      <c r="B3" s="54"/>
      <c r="C3" s="54"/>
      <c r="D3" s="54"/>
      <c r="E3" s="54"/>
      <c r="F3" s="54"/>
      <c r="G3" s="54"/>
      <c r="H3" s="54"/>
      <c r="I3" s="54"/>
      <c r="J3" s="27"/>
    </row>
    <row r="4" spans="1:12" ht="30.75" customHeight="1" x14ac:dyDescent="0.25">
      <c r="A4" s="146" t="s">
        <v>47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35"/>
      <c r="L5" s="35"/>
    </row>
    <row r="6" spans="1:12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2" ht="15" customHeight="1" x14ac:dyDescent="0.25">
      <c r="A7" s="147" t="s">
        <v>1</v>
      </c>
      <c r="B7" s="145" t="s">
        <v>2</v>
      </c>
      <c r="C7" s="145" t="s">
        <v>3</v>
      </c>
      <c r="D7" s="133" t="s">
        <v>4</v>
      </c>
      <c r="E7" s="145" t="s">
        <v>5</v>
      </c>
      <c r="F7" s="145" t="s">
        <v>6</v>
      </c>
      <c r="G7" s="56" t="s">
        <v>7</v>
      </c>
      <c r="H7" s="58"/>
      <c r="I7" s="145" t="s">
        <v>8</v>
      </c>
      <c r="J7" s="27"/>
    </row>
    <row r="8" spans="1:12" ht="51.75" customHeight="1" x14ac:dyDescent="0.25">
      <c r="A8" s="147"/>
      <c r="B8" s="145"/>
      <c r="C8" s="145"/>
      <c r="D8" s="133"/>
      <c r="E8" s="145"/>
      <c r="F8" s="145"/>
      <c r="G8" s="56" t="s">
        <v>9</v>
      </c>
      <c r="H8" s="56" t="s">
        <v>10</v>
      </c>
      <c r="I8" s="145"/>
      <c r="J8" s="59"/>
    </row>
    <row r="9" spans="1:12" ht="51" x14ac:dyDescent="0.25">
      <c r="A9" s="31">
        <v>1</v>
      </c>
      <c r="B9" s="60" t="s">
        <v>11</v>
      </c>
      <c r="C9" s="61"/>
      <c r="D9" s="31">
        <v>60</v>
      </c>
      <c r="E9" s="62">
        <v>18</v>
      </c>
      <c r="F9" s="63">
        <f>ROUND(C9*D9*E9,2)</f>
        <v>0</v>
      </c>
      <c r="G9" s="64">
        <v>0.08</v>
      </c>
      <c r="H9" s="65">
        <f>ROUND(F9*G9,2)</f>
        <v>0</v>
      </c>
      <c r="I9" s="65">
        <f>F9+H9</f>
        <v>0</v>
      </c>
      <c r="J9" s="66"/>
      <c r="K9" s="45"/>
      <c r="L9" s="45"/>
    </row>
    <row r="10" spans="1:12" ht="51" x14ac:dyDescent="0.25">
      <c r="A10" s="31">
        <v>2</v>
      </c>
      <c r="B10" s="60" t="s">
        <v>19</v>
      </c>
      <c r="C10" s="61"/>
      <c r="D10" s="31">
        <v>1</v>
      </c>
      <c r="E10" s="62">
        <v>18</v>
      </c>
      <c r="F10" s="63">
        <f t="shared" ref="F10:F13" si="0">ROUND(C10*D10*E10,2)</f>
        <v>0</v>
      </c>
      <c r="G10" s="64">
        <v>0.08</v>
      </c>
      <c r="H10" s="65">
        <f t="shared" ref="H10:H13" si="1">ROUND(F10*G10,2)</f>
        <v>0</v>
      </c>
      <c r="I10" s="65">
        <f>F10+H10</f>
        <v>0</v>
      </c>
      <c r="J10" s="66"/>
      <c r="K10" s="45"/>
      <c r="L10" s="45"/>
    </row>
    <row r="11" spans="1:12" ht="44.1" customHeight="1" x14ac:dyDescent="0.25">
      <c r="A11" s="31">
        <v>3</v>
      </c>
      <c r="B11" s="60" t="s">
        <v>20</v>
      </c>
      <c r="C11" s="61"/>
      <c r="D11" s="31">
        <v>3</v>
      </c>
      <c r="E11" s="62">
        <v>18</v>
      </c>
      <c r="F11" s="63">
        <f t="shared" si="0"/>
        <v>0</v>
      </c>
      <c r="G11" s="64">
        <v>0.08</v>
      </c>
      <c r="H11" s="65">
        <f t="shared" si="1"/>
        <v>0</v>
      </c>
      <c r="I11" s="65">
        <f>F11+H11</f>
        <v>0</v>
      </c>
      <c r="J11" s="66"/>
      <c r="K11" s="45"/>
      <c r="L11" s="45"/>
    </row>
    <row r="12" spans="1:12" ht="76.5" x14ac:dyDescent="0.25">
      <c r="A12" s="31">
        <v>4</v>
      </c>
      <c r="B12" s="60" t="s">
        <v>31</v>
      </c>
      <c r="C12" s="61"/>
      <c r="D12" s="31">
        <v>1</v>
      </c>
      <c r="E12" s="62">
        <v>18</v>
      </c>
      <c r="F12" s="63">
        <f t="shared" si="0"/>
        <v>0</v>
      </c>
      <c r="G12" s="64">
        <v>0.08</v>
      </c>
      <c r="H12" s="65">
        <f t="shared" si="1"/>
        <v>0</v>
      </c>
      <c r="I12" s="65">
        <f>F12+H12</f>
        <v>0</v>
      </c>
      <c r="J12" s="27"/>
    </row>
    <row r="13" spans="1:12" ht="63.75" x14ac:dyDescent="0.25">
      <c r="A13" s="31">
        <v>5</v>
      </c>
      <c r="B13" s="60" t="s">
        <v>15</v>
      </c>
      <c r="C13" s="61"/>
      <c r="D13" s="31">
        <v>20</v>
      </c>
      <c r="E13" s="62">
        <v>1</v>
      </c>
      <c r="F13" s="63">
        <f t="shared" si="0"/>
        <v>0</v>
      </c>
      <c r="G13" s="64">
        <v>0.08</v>
      </c>
      <c r="H13" s="65">
        <f t="shared" si="1"/>
        <v>0</v>
      </c>
      <c r="I13" s="65">
        <f>F13+H13</f>
        <v>0</v>
      </c>
      <c r="J13" s="27"/>
    </row>
    <row r="14" spans="1:12" ht="15" customHeight="1" x14ac:dyDescent="0.25">
      <c r="A14" s="57"/>
      <c r="B14" s="145" t="s">
        <v>16</v>
      </c>
      <c r="C14" s="145"/>
      <c r="D14" s="145"/>
      <c r="E14" s="145"/>
      <c r="F14" s="67">
        <f>SUM(F9:F13)</f>
        <v>0</v>
      </c>
      <c r="G14" s="68">
        <v>0.08</v>
      </c>
      <c r="H14" s="69">
        <f>SUM(H9:H13)</f>
        <v>0</v>
      </c>
      <c r="I14" s="69">
        <f>SUM(I9:I13)</f>
        <v>0</v>
      </c>
      <c r="J14" s="27"/>
    </row>
    <row r="15" spans="1:12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2" x14ac:dyDescent="0.25">
      <c r="A16" s="70"/>
      <c r="B16" s="70"/>
      <c r="C16" s="70"/>
      <c r="D16" s="70"/>
      <c r="E16" s="70"/>
      <c r="F16" s="70"/>
      <c r="G16" s="70"/>
      <c r="H16" s="27"/>
      <c r="I16" s="27"/>
      <c r="J16" s="27"/>
    </row>
    <row r="17" spans="1:10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x14ac:dyDescent="0.25">
      <c r="A19" s="71"/>
      <c r="B19" s="71"/>
      <c r="C19" s="72"/>
      <c r="D19" s="71"/>
      <c r="E19" s="71"/>
      <c r="F19" s="71"/>
      <c r="G19" s="66"/>
      <c r="H19" s="66"/>
      <c r="I19" s="66"/>
      <c r="J19" s="27"/>
    </row>
    <row r="20" spans="1:10" x14ac:dyDescent="0.25">
      <c r="A20" s="71"/>
      <c r="B20" s="71"/>
      <c r="C20" s="73"/>
      <c r="D20" s="71"/>
      <c r="E20" s="71"/>
      <c r="F20" s="71"/>
      <c r="G20" s="66"/>
      <c r="H20" s="66"/>
      <c r="I20" s="66"/>
      <c r="J20" s="27"/>
    </row>
    <row r="21" spans="1:10" x14ac:dyDescent="0.25">
      <c r="A21" s="71"/>
      <c r="B21" s="71"/>
      <c r="C21" s="73"/>
      <c r="D21" s="71"/>
      <c r="E21" s="71"/>
      <c r="F21" s="71"/>
      <c r="G21" s="66"/>
      <c r="H21" s="66"/>
      <c r="I21" s="66"/>
      <c r="J21" s="27"/>
    </row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14"/>
  <sheetViews>
    <sheetView zoomScale="110" zoomScaleNormal="110" workbookViewId="0">
      <selection activeCell="H9" sqref="H9"/>
    </sheetView>
  </sheetViews>
  <sheetFormatPr defaultColWidth="11.5703125"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J1" s="108" t="s">
        <v>79</v>
      </c>
    </row>
    <row r="2" spans="1:12" ht="18.75" x14ac:dyDescent="0.3">
      <c r="A2" s="32"/>
      <c r="B2" s="32"/>
      <c r="C2" s="32"/>
      <c r="D2" s="32"/>
      <c r="E2" s="32"/>
      <c r="F2" s="32"/>
      <c r="G2" s="32"/>
      <c r="H2" s="32"/>
      <c r="I2" s="32"/>
      <c r="J2" s="128" t="s">
        <v>78</v>
      </c>
      <c r="K2" s="33"/>
      <c r="L2" s="33"/>
    </row>
    <row r="3" spans="1:12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12" ht="15" customHeight="1" x14ac:dyDescent="0.25">
      <c r="A4" s="140" t="s">
        <v>48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7" spans="1:12" ht="15" customHeight="1" x14ac:dyDescent="0.25">
      <c r="A7" s="141" t="s">
        <v>1</v>
      </c>
      <c r="B7" s="142" t="s">
        <v>2</v>
      </c>
      <c r="C7" s="142" t="s">
        <v>3</v>
      </c>
      <c r="D7" s="143" t="s">
        <v>4</v>
      </c>
      <c r="E7" s="142" t="s">
        <v>5</v>
      </c>
      <c r="F7" s="142" t="s">
        <v>6</v>
      </c>
      <c r="G7" s="36" t="s">
        <v>7</v>
      </c>
      <c r="H7" s="74"/>
      <c r="I7" s="142" t="s">
        <v>8</v>
      </c>
    </row>
    <row r="8" spans="1:12" ht="58.5" customHeight="1" x14ac:dyDescent="0.25">
      <c r="A8" s="141"/>
      <c r="B8" s="142"/>
      <c r="C8" s="142"/>
      <c r="D8" s="143"/>
      <c r="E8" s="142"/>
      <c r="F8" s="142"/>
      <c r="G8" s="36" t="s">
        <v>9</v>
      </c>
      <c r="H8" s="36" t="s">
        <v>10</v>
      </c>
      <c r="I8" s="142"/>
      <c r="J8" s="37"/>
    </row>
    <row r="9" spans="1:12" ht="57" customHeight="1" x14ac:dyDescent="0.25">
      <c r="A9" s="38">
        <v>1</v>
      </c>
      <c r="B9" s="39" t="s">
        <v>49</v>
      </c>
      <c r="C9" s="40"/>
      <c r="D9" s="38">
        <v>45</v>
      </c>
      <c r="E9" s="41">
        <v>18</v>
      </c>
      <c r="F9" s="42">
        <f>ROUND(C9*D9*E9,2)</f>
        <v>0</v>
      </c>
      <c r="G9" s="43">
        <v>0.08</v>
      </c>
      <c r="H9" s="44">
        <f>ROUND(F9*G9,2)</f>
        <v>0</v>
      </c>
      <c r="I9" s="44">
        <f>F9+H9</f>
        <v>0</v>
      </c>
      <c r="J9" s="45"/>
      <c r="K9" s="45"/>
      <c r="L9" s="45"/>
    </row>
    <row r="10" spans="1:12" ht="105" x14ac:dyDescent="0.25">
      <c r="A10" s="38">
        <v>2</v>
      </c>
      <c r="B10" s="39" t="s">
        <v>50</v>
      </c>
      <c r="C10" s="40"/>
      <c r="D10" s="38">
        <v>15</v>
      </c>
      <c r="E10" s="41">
        <v>18</v>
      </c>
      <c r="F10" s="42">
        <f t="shared" ref="F10:F11" si="0">ROUND(C10*D10*E10,2)</f>
        <v>0</v>
      </c>
      <c r="G10" s="43">
        <v>0.08</v>
      </c>
      <c r="H10" s="44">
        <f t="shared" ref="H10:H11" si="1">ROUND(F10*G10,2)</f>
        <v>0</v>
      </c>
      <c r="I10" s="44">
        <f>F10+H10</f>
        <v>0</v>
      </c>
      <c r="J10" s="45"/>
      <c r="K10" s="45"/>
      <c r="L10" s="45"/>
    </row>
    <row r="11" spans="1:12" ht="30" x14ac:dyDescent="0.25">
      <c r="A11" s="38">
        <v>3</v>
      </c>
      <c r="B11" s="39" t="s">
        <v>51</v>
      </c>
      <c r="C11" s="40"/>
      <c r="D11" s="38">
        <v>3</v>
      </c>
      <c r="E11" s="41">
        <v>10</v>
      </c>
      <c r="F11" s="42">
        <f t="shared" si="0"/>
        <v>0</v>
      </c>
      <c r="G11" s="43">
        <v>0.08</v>
      </c>
      <c r="H11" s="44">
        <f t="shared" si="1"/>
        <v>0</v>
      </c>
      <c r="I11" s="44">
        <f>F11+H11</f>
        <v>0</v>
      </c>
      <c r="J11" s="45"/>
      <c r="K11" s="45"/>
      <c r="L11" s="45"/>
    </row>
    <row r="12" spans="1:12" ht="15" customHeight="1" x14ac:dyDescent="0.25">
      <c r="A12" s="46"/>
      <c r="B12" s="139" t="s">
        <v>16</v>
      </c>
      <c r="C12" s="139"/>
      <c r="D12" s="139"/>
      <c r="E12" s="139"/>
      <c r="F12" s="47">
        <f>SUM(F9:F11)</f>
        <v>0</v>
      </c>
      <c r="G12" s="48">
        <v>0.08</v>
      </c>
      <c r="H12" s="49">
        <f>SUM(H9:H11)</f>
        <v>0</v>
      </c>
      <c r="I12" s="49">
        <f>SUM(I9:I11)</f>
        <v>0</v>
      </c>
    </row>
    <row r="14" spans="1:12" x14ac:dyDescent="0.25">
      <c r="A14" s="50"/>
      <c r="B14" s="50"/>
      <c r="C14" s="50"/>
      <c r="D14" s="50"/>
      <c r="E14" s="50"/>
      <c r="F14" s="50"/>
      <c r="G14" s="50"/>
    </row>
  </sheetData>
  <mergeCells count="9">
    <mergeCell ref="B12:E12"/>
    <mergeCell ref="A4:L4"/>
    <mergeCell ref="A7:A8"/>
    <mergeCell ref="B7:B8"/>
    <mergeCell ref="C7:C8"/>
    <mergeCell ref="D7:D8"/>
    <mergeCell ref="E7:E8"/>
    <mergeCell ref="F7:F8"/>
    <mergeCell ref="I7:I8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1"/>
  <sheetViews>
    <sheetView zoomScale="110" zoomScaleNormal="110" workbookViewId="0">
      <selection activeCell="H9" sqref="H9"/>
    </sheetView>
  </sheetViews>
  <sheetFormatPr defaultColWidth="8.7109375" defaultRowHeight="15" x14ac:dyDescent="0.25"/>
  <cols>
    <col min="1" max="1" width="4.7109375" style="1" customWidth="1"/>
    <col min="2" max="2" width="22.42578125" style="1" customWidth="1"/>
    <col min="3" max="3" width="14.5703125" style="1" customWidth="1"/>
    <col min="4" max="4" width="12" style="1" customWidth="1"/>
    <col min="5" max="5" width="10.7109375" style="1" customWidth="1"/>
    <col min="6" max="6" width="13.5703125" style="1" customWidth="1"/>
    <col min="7" max="7" width="11.42578125" style="1" customWidth="1"/>
    <col min="8" max="8" width="16" style="1" customWidth="1"/>
    <col min="9" max="9" width="16.28515625" style="1" customWidth="1"/>
    <col min="10" max="10" width="10.28515625" style="1" customWidth="1"/>
    <col min="11" max="11" width="11.140625" style="1" customWidth="1"/>
    <col min="12" max="12" width="14.42578125" style="1" customWidth="1"/>
  </cols>
  <sheetData>
    <row r="1" spans="1:12" x14ac:dyDescent="0.25">
      <c r="J1" s="108" t="s">
        <v>79</v>
      </c>
    </row>
    <row r="2" spans="1:12" ht="18" x14ac:dyDescent="0.25">
      <c r="A2" s="2"/>
      <c r="B2" s="2"/>
      <c r="C2" s="2"/>
      <c r="D2" s="2"/>
      <c r="E2" s="2"/>
      <c r="F2" s="2"/>
      <c r="G2" s="2"/>
      <c r="H2" s="2"/>
      <c r="I2" s="2"/>
      <c r="J2" s="128" t="s">
        <v>78</v>
      </c>
      <c r="K2" s="3"/>
      <c r="L2" s="3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4"/>
    </row>
    <row r="4" spans="1:12" ht="31.5" customHeight="1" x14ac:dyDescent="0.25">
      <c r="A4" s="134" t="s">
        <v>17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6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2" ht="15" customHeight="1" x14ac:dyDescent="0.25">
      <c r="A7" s="135" t="s">
        <v>1</v>
      </c>
      <c r="B7" s="133" t="s">
        <v>2</v>
      </c>
      <c r="C7" s="133" t="s">
        <v>3</v>
      </c>
      <c r="D7" s="133" t="s">
        <v>4</v>
      </c>
      <c r="E7" s="133" t="s">
        <v>5</v>
      </c>
      <c r="F7" s="133" t="s">
        <v>6</v>
      </c>
      <c r="G7" s="7" t="s">
        <v>7</v>
      </c>
      <c r="H7" s="9"/>
      <c r="I7" s="133" t="s">
        <v>8</v>
      </c>
      <c r="J7" s="4"/>
    </row>
    <row r="8" spans="1:12" ht="33" customHeight="1" x14ac:dyDescent="0.25">
      <c r="A8" s="135"/>
      <c r="B8" s="133"/>
      <c r="C8" s="133"/>
      <c r="D8" s="133"/>
      <c r="E8" s="133"/>
      <c r="F8" s="133"/>
      <c r="G8" s="7" t="s">
        <v>9</v>
      </c>
      <c r="H8" s="7" t="s">
        <v>10</v>
      </c>
      <c r="I8" s="133"/>
      <c r="J8" s="10"/>
    </row>
    <row r="9" spans="1:12" ht="51" x14ac:dyDescent="0.25">
      <c r="A9" s="11">
        <v>1</v>
      </c>
      <c r="B9" s="12" t="s">
        <v>18</v>
      </c>
      <c r="C9" s="13"/>
      <c r="D9" s="11">
        <v>35</v>
      </c>
      <c r="E9" s="14">
        <v>18</v>
      </c>
      <c r="F9" s="15">
        <f>ROUND(C9*D9*E9,2)</f>
        <v>0</v>
      </c>
      <c r="G9" s="16">
        <v>0.08</v>
      </c>
      <c r="H9" s="17">
        <f>ROUND(F9*G9,2)</f>
        <v>0</v>
      </c>
      <c r="I9" s="17">
        <f>F9+H9</f>
        <v>0</v>
      </c>
      <c r="J9" s="4"/>
    </row>
    <row r="10" spans="1:12" ht="51" x14ac:dyDescent="0.25">
      <c r="A10" s="11">
        <v>2</v>
      </c>
      <c r="B10" s="12" t="s">
        <v>19</v>
      </c>
      <c r="C10" s="13"/>
      <c r="D10" s="11">
        <v>1</v>
      </c>
      <c r="E10" s="14">
        <v>18</v>
      </c>
      <c r="F10" s="15">
        <f t="shared" ref="F10:F13" si="0">ROUND(C10*D10*E10,2)</f>
        <v>0</v>
      </c>
      <c r="G10" s="16">
        <v>0.08</v>
      </c>
      <c r="H10" s="17">
        <f t="shared" ref="H10:H13" si="1">ROUND(F10*G10,2)</f>
        <v>0</v>
      </c>
      <c r="I10" s="17">
        <f>F10+H10</f>
        <v>0</v>
      </c>
      <c r="J10" s="4"/>
    </row>
    <row r="11" spans="1:12" ht="53.65" customHeight="1" x14ac:dyDescent="0.25">
      <c r="A11" s="11">
        <v>3</v>
      </c>
      <c r="B11" s="12" t="s">
        <v>20</v>
      </c>
      <c r="C11" s="13"/>
      <c r="D11" s="11">
        <v>2</v>
      </c>
      <c r="E11" s="14">
        <v>18</v>
      </c>
      <c r="F11" s="15">
        <f t="shared" si="0"/>
        <v>0</v>
      </c>
      <c r="G11" s="16">
        <v>0.08</v>
      </c>
      <c r="H11" s="17">
        <f t="shared" si="1"/>
        <v>0</v>
      </c>
      <c r="I11" s="17">
        <f>F11+H11</f>
        <v>0</v>
      </c>
      <c r="J11" s="4"/>
    </row>
    <row r="12" spans="1:12" ht="76.5" x14ac:dyDescent="0.25">
      <c r="A12" s="11">
        <v>4</v>
      </c>
      <c r="B12" s="12" t="s">
        <v>21</v>
      </c>
      <c r="C12" s="13"/>
      <c r="D12" s="11">
        <v>1</v>
      </c>
      <c r="E12" s="14">
        <v>18</v>
      </c>
      <c r="F12" s="15">
        <f t="shared" si="0"/>
        <v>0</v>
      </c>
      <c r="G12" s="16">
        <v>0.08</v>
      </c>
      <c r="H12" s="17">
        <f t="shared" si="1"/>
        <v>0</v>
      </c>
      <c r="I12" s="17">
        <f>F12+H12</f>
        <v>0</v>
      </c>
      <c r="J12" s="4"/>
    </row>
    <row r="13" spans="1:12" ht="63.75" x14ac:dyDescent="0.25">
      <c r="A13" s="11">
        <v>5</v>
      </c>
      <c r="B13" s="12" t="s">
        <v>15</v>
      </c>
      <c r="C13" s="13"/>
      <c r="D13" s="11">
        <v>20</v>
      </c>
      <c r="E13" s="14">
        <v>1</v>
      </c>
      <c r="F13" s="15">
        <f t="shared" si="0"/>
        <v>0</v>
      </c>
      <c r="G13" s="16">
        <v>0.08</v>
      </c>
      <c r="H13" s="17">
        <f t="shared" si="1"/>
        <v>0</v>
      </c>
      <c r="I13" s="17">
        <f>F13+H13</f>
        <v>0</v>
      </c>
      <c r="J13" s="4"/>
    </row>
    <row r="14" spans="1:12" ht="15" customHeight="1" x14ac:dyDescent="0.25">
      <c r="A14" s="8"/>
      <c r="B14" s="133" t="s">
        <v>16</v>
      </c>
      <c r="C14" s="133"/>
      <c r="D14" s="133"/>
      <c r="E14" s="133"/>
      <c r="F14" s="18">
        <f>SUM(F9:F13)</f>
        <v>0</v>
      </c>
      <c r="G14" s="19">
        <v>0.08</v>
      </c>
      <c r="H14" s="20">
        <f>SUM(H9:H13)</f>
        <v>0</v>
      </c>
      <c r="I14" s="20">
        <f>SUM(I9:I13)</f>
        <v>0</v>
      </c>
      <c r="J14" s="4"/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2" x14ac:dyDescent="0.25">
      <c r="A16" s="21"/>
      <c r="B16" s="21"/>
      <c r="C16" s="21"/>
      <c r="D16" s="21"/>
      <c r="E16" s="21"/>
      <c r="F16" s="21"/>
      <c r="G16" s="21"/>
      <c r="H16" s="4"/>
      <c r="I16" s="4"/>
      <c r="J16" s="4"/>
    </row>
    <row r="18" spans="1:6" hidden="1" x14ac:dyDescent="0.25"/>
    <row r="19" spans="1:6" x14ac:dyDescent="0.25">
      <c r="A19" s="22"/>
      <c r="B19" s="22"/>
      <c r="C19" s="23"/>
      <c r="D19" s="22"/>
      <c r="E19" s="22"/>
      <c r="F19" s="22"/>
    </row>
    <row r="20" spans="1:6" x14ac:dyDescent="0.25">
      <c r="A20" s="22"/>
      <c r="B20" s="22"/>
      <c r="C20" s="24"/>
      <c r="D20" s="22"/>
      <c r="E20" s="22"/>
      <c r="F20" s="22"/>
    </row>
    <row r="21" spans="1:6" x14ac:dyDescent="0.25">
      <c r="A21" s="22"/>
      <c r="B21" s="22"/>
      <c r="C21" s="24"/>
      <c r="D21" s="22"/>
      <c r="E21" s="22"/>
      <c r="F21" s="22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FD59"/>
  <sheetViews>
    <sheetView topLeftCell="A40" zoomScale="85" zoomScaleNormal="85" workbookViewId="0">
      <selection activeCell="H55" sqref="H55"/>
    </sheetView>
  </sheetViews>
  <sheetFormatPr defaultColWidth="8.7109375" defaultRowHeight="15" x14ac:dyDescent="0.25"/>
  <cols>
    <col min="1" max="1" width="5.140625" style="1" customWidth="1"/>
    <col min="2" max="2" width="37.42578125" style="1" customWidth="1"/>
    <col min="3" max="3" width="15" style="1" customWidth="1"/>
    <col min="4" max="4" width="11.5703125" style="1" customWidth="1"/>
    <col min="5" max="5" width="8.42578125" style="1" customWidth="1"/>
    <col min="6" max="6" width="16.85546875" style="1" customWidth="1"/>
    <col min="7" max="7" width="6" style="1" customWidth="1"/>
    <col min="8" max="8" width="20.28515625" style="1" customWidth="1"/>
    <col min="9" max="9" width="22.85546875" style="1" customWidth="1"/>
    <col min="10" max="10" width="12.28515625" style="1" customWidth="1"/>
    <col min="254" max="254" width="5.42578125" style="1" customWidth="1"/>
    <col min="255" max="255" width="46.28515625" style="1" customWidth="1"/>
    <col min="256" max="256" width="15" style="1" customWidth="1"/>
    <col min="257" max="257" width="12.7109375" style="1" customWidth="1"/>
    <col min="258" max="258" width="14.140625" style="1" customWidth="1"/>
    <col min="259" max="259" width="14.28515625" style="1" customWidth="1"/>
    <col min="260" max="260" width="11.140625" style="1" customWidth="1"/>
    <col min="261" max="261" width="15" style="1" customWidth="1"/>
    <col min="262" max="262" width="16" style="1" customWidth="1"/>
    <col min="263" max="263" width="13" style="1" customWidth="1"/>
    <col min="264" max="264" width="14.140625" style="1" customWidth="1"/>
    <col min="265" max="265" width="16.85546875" style="1" customWidth="1"/>
    <col min="266" max="266" width="12.28515625" style="1" customWidth="1"/>
    <col min="510" max="510" width="5.42578125" style="1" customWidth="1"/>
    <col min="511" max="511" width="46.28515625" style="1" customWidth="1"/>
    <col min="512" max="512" width="15" style="1" customWidth="1"/>
    <col min="513" max="513" width="12.7109375" style="1" customWidth="1"/>
    <col min="514" max="514" width="14.140625" style="1" customWidth="1"/>
    <col min="515" max="515" width="14.28515625" style="1" customWidth="1"/>
    <col min="516" max="516" width="11.140625" style="1" customWidth="1"/>
    <col min="517" max="517" width="15" style="1" customWidth="1"/>
    <col min="518" max="518" width="16" style="1" customWidth="1"/>
    <col min="519" max="519" width="13" style="1" customWidth="1"/>
    <col min="520" max="520" width="14.140625" style="1" customWidth="1"/>
    <col min="521" max="521" width="16.85546875" style="1" customWidth="1"/>
    <col min="522" max="522" width="12.28515625" style="1" customWidth="1"/>
    <col min="766" max="766" width="5.42578125" style="1" customWidth="1"/>
    <col min="767" max="767" width="46.28515625" style="1" customWidth="1"/>
    <col min="768" max="768" width="15" style="1" customWidth="1"/>
    <col min="769" max="769" width="12.7109375" style="1" customWidth="1"/>
    <col min="770" max="770" width="14.140625" style="1" customWidth="1"/>
    <col min="771" max="771" width="14.28515625" style="1" customWidth="1"/>
    <col min="772" max="772" width="11.140625" style="1" customWidth="1"/>
    <col min="773" max="773" width="15" style="1" customWidth="1"/>
    <col min="774" max="774" width="16" style="1" customWidth="1"/>
    <col min="775" max="775" width="13" style="1" customWidth="1"/>
    <col min="776" max="776" width="14.140625" style="1" customWidth="1"/>
    <col min="777" max="777" width="16.85546875" style="1" customWidth="1"/>
    <col min="778" max="778" width="12.28515625" style="1" customWidth="1"/>
    <col min="1022" max="1022" width="5.42578125" style="1" customWidth="1"/>
    <col min="1023" max="1023" width="46.28515625" style="1" customWidth="1"/>
    <col min="1024" max="1024" width="15" style="1" customWidth="1"/>
    <col min="1025" max="1025" width="12.7109375" style="1" customWidth="1"/>
    <col min="1026" max="1026" width="14.140625" style="1" customWidth="1"/>
    <col min="1027" max="1027" width="14.28515625" style="1" customWidth="1"/>
    <col min="1028" max="1028" width="11.140625" style="1" customWidth="1"/>
    <col min="1029" max="1029" width="15" style="1" customWidth="1"/>
    <col min="1030" max="1030" width="16" style="1" customWidth="1"/>
    <col min="1031" max="1031" width="13" style="1" customWidth="1"/>
    <col min="1032" max="1032" width="14.140625" style="1" customWidth="1"/>
    <col min="1033" max="1033" width="16.85546875" style="1" customWidth="1"/>
    <col min="1034" max="1034" width="12.28515625" style="1" customWidth="1"/>
    <col min="1278" max="1278" width="5.42578125" style="1" customWidth="1"/>
    <col min="1279" max="1279" width="46.28515625" style="1" customWidth="1"/>
    <col min="1280" max="1280" width="15" style="1" customWidth="1"/>
    <col min="1281" max="1281" width="12.7109375" style="1" customWidth="1"/>
    <col min="1282" max="1282" width="14.140625" style="1" customWidth="1"/>
    <col min="1283" max="1283" width="14.28515625" style="1" customWidth="1"/>
    <col min="1284" max="1284" width="11.140625" style="1" customWidth="1"/>
    <col min="1285" max="1285" width="15" style="1" customWidth="1"/>
    <col min="1286" max="1286" width="16" style="1" customWidth="1"/>
    <col min="1287" max="1287" width="13" style="1" customWidth="1"/>
    <col min="1288" max="1288" width="14.140625" style="1" customWidth="1"/>
    <col min="1289" max="1289" width="16.85546875" style="1" customWidth="1"/>
    <col min="1290" max="1290" width="12.28515625" style="1" customWidth="1"/>
    <col min="1534" max="1534" width="5.42578125" style="1" customWidth="1"/>
    <col min="1535" max="1535" width="46.28515625" style="1" customWidth="1"/>
    <col min="1536" max="1536" width="15" style="1" customWidth="1"/>
    <col min="1537" max="1537" width="12.7109375" style="1" customWidth="1"/>
    <col min="1538" max="1538" width="14.140625" style="1" customWidth="1"/>
    <col min="1539" max="1539" width="14.28515625" style="1" customWidth="1"/>
    <col min="1540" max="1540" width="11.140625" style="1" customWidth="1"/>
    <col min="1541" max="1541" width="15" style="1" customWidth="1"/>
    <col min="1542" max="1542" width="16" style="1" customWidth="1"/>
    <col min="1543" max="1543" width="13" style="1" customWidth="1"/>
    <col min="1544" max="1544" width="14.140625" style="1" customWidth="1"/>
    <col min="1545" max="1545" width="16.85546875" style="1" customWidth="1"/>
    <col min="1546" max="1546" width="12.28515625" style="1" customWidth="1"/>
    <col min="1790" max="1790" width="5.42578125" style="1" customWidth="1"/>
    <col min="1791" max="1791" width="46.28515625" style="1" customWidth="1"/>
    <col min="1792" max="1792" width="15" style="1" customWidth="1"/>
    <col min="1793" max="1793" width="12.7109375" style="1" customWidth="1"/>
    <col min="1794" max="1794" width="14.140625" style="1" customWidth="1"/>
    <col min="1795" max="1795" width="14.28515625" style="1" customWidth="1"/>
    <col min="1796" max="1796" width="11.140625" style="1" customWidth="1"/>
    <col min="1797" max="1797" width="15" style="1" customWidth="1"/>
    <col min="1798" max="1798" width="16" style="1" customWidth="1"/>
    <col min="1799" max="1799" width="13" style="1" customWidth="1"/>
    <col min="1800" max="1800" width="14.140625" style="1" customWidth="1"/>
    <col min="1801" max="1801" width="16.85546875" style="1" customWidth="1"/>
    <col min="1802" max="1802" width="12.28515625" style="1" customWidth="1"/>
    <col min="2046" max="2046" width="5.42578125" style="1" customWidth="1"/>
    <col min="2047" max="2047" width="46.28515625" style="1" customWidth="1"/>
    <col min="2048" max="2048" width="15" style="1" customWidth="1"/>
    <col min="2049" max="2049" width="12.7109375" style="1" customWidth="1"/>
    <col min="2050" max="2050" width="14.140625" style="1" customWidth="1"/>
    <col min="2051" max="2051" width="14.28515625" style="1" customWidth="1"/>
    <col min="2052" max="2052" width="11.140625" style="1" customWidth="1"/>
    <col min="2053" max="2053" width="15" style="1" customWidth="1"/>
    <col min="2054" max="2054" width="16" style="1" customWidth="1"/>
    <col min="2055" max="2055" width="13" style="1" customWidth="1"/>
    <col min="2056" max="2056" width="14.140625" style="1" customWidth="1"/>
    <col min="2057" max="2057" width="16.85546875" style="1" customWidth="1"/>
    <col min="2058" max="2058" width="12.28515625" style="1" customWidth="1"/>
    <col min="2302" max="2302" width="5.42578125" style="1" customWidth="1"/>
    <col min="2303" max="2303" width="46.28515625" style="1" customWidth="1"/>
    <col min="2304" max="2304" width="15" style="1" customWidth="1"/>
    <col min="2305" max="2305" width="12.7109375" style="1" customWidth="1"/>
    <col min="2306" max="2306" width="14.140625" style="1" customWidth="1"/>
    <col min="2307" max="2307" width="14.28515625" style="1" customWidth="1"/>
    <col min="2308" max="2308" width="11.140625" style="1" customWidth="1"/>
    <col min="2309" max="2309" width="15" style="1" customWidth="1"/>
    <col min="2310" max="2310" width="16" style="1" customWidth="1"/>
    <col min="2311" max="2311" width="13" style="1" customWidth="1"/>
    <col min="2312" max="2312" width="14.140625" style="1" customWidth="1"/>
    <col min="2313" max="2313" width="16.85546875" style="1" customWidth="1"/>
    <col min="2314" max="2314" width="12.28515625" style="1" customWidth="1"/>
    <col min="2558" max="2558" width="5.42578125" style="1" customWidth="1"/>
    <col min="2559" max="2559" width="46.28515625" style="1" customWidth="1"/>
    <col min="2560" max="2560" width="15" style="1" customWidth="1"/>
    <col min="2561" max="2561" width="12.7109375" style="1" customWidth="1"/>
    <col min="2562" max="2562" width="14.140625" style="1" customWidth="1"/>
    <col min="2563" max="2563" width="14.28515625" style="1" customWidth="1"/>
    <col min="2564" max="2564" width="11.140625" style="1" customWidth="1"/>
    <col min="2565" max="2565" width="15" style="1" customWidth="1"/>
    <col min="2566" max="2566" width="16" style="1" customWidth="1"/>
    <col min="2567" max="2567" width="13" style="1" customWidth="1"/>
    <col min="2568" max="2568" width="14.140625" style="1" customWidth="1"/>
    <col min="2569" max="2569" width="16.85546875" style="1" customWidth="1"/>
    <col min="2570" max="2570" width="12.28515625" style="1" customWidth="1"/>
    <col min="2814" max="2814" width="5.42578125" style="1" customWidth="1"/>
    <col min="2815" max="2815" width="46.28515625" style="1" customWidth="1"/>
    <col min="2816" max="2816" width="15" style="1" customWidth="1"/>
    <col min="2817" max="2817" width="12.7109375" style="1" customWidth="1"/>
    <col min="2818" max="2818" width="14.140625" style="1" customWidth="1"/>
    <col min="2819" max="2819" width="14.28515625" style="1" customWidth="1"/>
    <col min="2820" max="2820" width="11.140625" style="1" customWidth="1"/>
    <col min="2821" max="2821" width="15" style="1" customWidth="1"/>
    <col min="2822" max="2822" width="16" style="1" customWidth="1"/>
    <col min="2823" max="2823" width="13" style="1" customWidth="1"/>
    <col min="2824" max="2824" width="14.140625" style="1" customWidth="1"/>
    <col min="2825" max="2825" width="16.85546875" style="1" customWidth="1"/>
    <col min="2826" max="2826" width="12.28515625" style="1" customWidth="1"/>
    <col min="3070" max="3070" width="5.42578125" style="1" customWidth="1"/>
    <col min="3071" max="3071" width="46.28515625" style="1" customWidth="1"/>
    <col min="3072" max="3072" width="15" style="1" customWidth="1"/>
    <col min="3073" max="3073" width="12.7109375" style="1" customWidth="1"/>
    <col min="3074" max="3074" width="14.140625" style="1" customWidth="1"/>
    <col min="3075" max="3075" width="14.28515625" style="1" customWidth="1"/>
    <col min="3076" max="3076" width="11.140625" style="1" customWidth="1"/>
    <col min="3077" max="3077" width="15" style="1" customWidth="1"/>
    <col min="3078" max="3078" width="16" style="1" customWidth="1"/>
    <col min="3079" max="3079" width="13" style="1" customWidth="1"/>
    <col min="3080" max="3080" width="14.140625" style="1" customWidth="1"/>
    <col min="3081" max="3081" width="16.85546875" style="1" customWidth="1"/>
    <col min="3082" max="3082" width="12.28515625" style="1" customWidth="1"/>
    <col min="3326" max="3326" width="5.42578125" style="1" customWidth="1"/>
    <col min="3327" max="3327" width="46.28515625" style="1" customWidth="1"/>
    <col min="3328" max="3328" width="15" style="1" customWidth="1"/>
    <col min="3329" max="3329" width="12.7109375" style="1" customWidth="1"/>
    <col min="3330" max="3330" width="14.140625" style="1" customWidth="1"/>
    <col min="3331" max="3331" width="14.28515625" style="1" customWidth="1"/>
    <col min="3332" max="3332" width="11.140625" style="1" customWidth="1"/>
    <col min="3333" max="3333" width="15" style="1" customWidth="1"/>
    <col min="3334" max="3334" width="16" style="1" customWidth="1"/>
    <col min="3335" max="3335" width="13" style="1" customWidth="1"/>
    <col min="3336" max="3336" width="14.140625" style="1" customWidth="1"/>
    <col min="3337" max="3337" width="16.85546875" style="1" customWidth="1"/>
    <col min="3338" max="3338" width="12.28515625" style="1" customWidth="1"/>
    <col min="3582" max="3582" width="5.42578125" style="1" customWidth="1"/>
    <col min="3583" max="3583" width="46.28515625" style="1" customWidth="1"/>
    <col min="3584" max="3584" width="15" style="1" customWidth="1"/>
    <col min="3585" max="3585" width="12.7109375" style="1" customWidth="1"/>
    <col min="3586" max="3586" width="14.140625" style="1" customWidth="1"/>
    <col min="3587" max="3587" width="14.28515625" style="1" customWidth="1"/>
    <col min="3588" max="3588" width="11.140625" style="1" customWidth="1"/>
    <col min="3589" max="3589" width="15" style="1" customWidth="1"/>
    <col min="3590" max="3590" width="16" style="1" customWidth="1"/>
    <col min="3591" max="3591" width="13" style="1" customWidth="1"/>
    <col min="3592" max="3592" width="14.140625" style="1" customWidth="1"/>
    <col min="3593" max="3593" width="16.85546875" style="1" customWidth="1"/>
    <col min="3594" max="3594" width="12.28515625" style="1" customWidth="1"/>
    <col min="3838" max="3838" width="5.42578125" style="1" customWidth="1"/>
    <col min="3839" max="3839" width="46.28515625" style="1" customWidth="1"/>
    <col min="3840" max="3840" width="15" style="1" customWidth="1"/>
    <col min="3841" max="3841" width="12.7109375" style="1" customWidth="1"/>
    <col min="3842" max="3842" width="14.140625" style="1" customWidth="1"/>
    <col min="3843" max="3843" width="14.28515625" style="1" customWidth="1"/>
    <col min="3844" max="3844" width="11.140625" style="1" customWidth="1"/>
    <col min="3845" max="3845" width="15" style="1" customWidth="1"/>
    <col min="3846" max="3846" width="16" style="1" customWidth="1"/>
    <col min="3847" max="3847" width="13" style="1" customWidth="1"/>
    <col min="3848" max="3848" width="14.140625" style="1" customWidth="1"/>
    <col min="3849" max="3849" width="16.85546875" style="1" customWidth="1"/>
    <col min="3850" max="3850" width="12.28515625" style="1" customWidth="1"/>
    <col min="4094" max="4094" width="5.42578125" style="1" customWidth="1"/>
    <col min="4095" max="4095" width="46.28515625" style="1" customWidth="1"/>
    <col min="4096" max="4096" width="15" style="1" customWidth="1"/>
    <col min="4097" max="4097" width="12.7109375" style="1" customWidth="1"/>
    <col min="4098" max="4098" width="14.140625" style="1" customWidth="1"/>
    <col min="4099" max="4099" width="14.28515625" style="1" customWidth="1"/>
    <col min="4100" max="4100" width="11.140625" style="1" customWidth="1"/>
    <col min="4101" max="4101" width="15" style="1" customWidth="1"/>
    <col min="4102" max="4102" width="16" style="1" customWidth="1"/>
    <col min="4103" max="4103" width="13" style="1" customWidth="1"/>
    <col min="4104" max="4104" width="14.140625" style="1" customWidth="1"/>
    <col min="4105" max="4105" width="16.85546875" style="1" customWidth="1"/>
    <col min="4106" max="4106" width="12.28515625" style="1" customWidth="1"/>
    <col min="4350" max="4350" width="5.42578125" style="1" customWidth="1"/>
    <col min="4351" max="4351" width="46.28515625" style="1" customWidth="1"/>
    <col min="4352" max="4352" width="15" style="1" customWidth="1"/>
    <col min="4353" max="4353" width="12.7109375" style="1" customWidth="1"/>
    <col min="4354" max="4354" width="14.140625" style="1" customWidth="1"/>
    <col min="4355" max="4355" width="14.28515625" style="1" customWidth="1"/>
    <col min="4356" max="4356" width="11.140625" style="1" customWidth="1"/>
    <col min="4357" max="4357" width="15" style="1" customWidth="1"/>
    <col min="4358" max="4358" width="16" style="1" customWidth="1"/>
    <col min="4359" max="4359" width="13" style="1" customWidth="1"/>
    <col min="4360" max="4360" width="14.140625" style="1" customWidth="1"/>
    <col min="4361" max="4361" width="16.85546875" style="1" customWidth="1"/>
    <col min="4362" max="4362" width="12.28515625" style="1" customWidth="1"/>
    <col min="4606" max="4606" width="5.42578125" style="1" customWidth="1"/>
    <col min="4607" max="4607" width="46.28515625" style="1" customWidth="1"/>
    <col min="4608" max="4608" width="15" style="1" customWidth="1"/>
    <col min="4609" max="4609" width="12.7109375" style="1" customWidth="1"/>
    <col min="4610" max="4610" width="14.140625" style="1" customWidth="1"/>
    <col min="4611" max="4611" width="14.28515625" style="1" customWidth="1"/>
    <col min="4612" max="4612" width="11.140625" style="1" customWidth="1"/>
    <col min="4613" max="4613" width="15" style="1" customWidth="1"/>
    <col min="4614" max="4614" width="16" style="1" customWidth="1"/>
    <col min="4615" max="4615" width="13" style="1" customWidth="1"/>
    <col min="4616" max="4616" width="14.140625" style="1" customWidth="1"/>
    <col min="4617" max="4617" width="16.85546875" style="1" customWidth="1"/>
    <col min="4618" max="4618" width="12.28515625" style="1" customWidth="1"/>
    <col min="4862" max="4862" width="5.42578125" style="1" customWidth="1"/>
    <col min="4863" max="4863" width="46.28515625" style="1" customWidth="1"/>
    <col min="4864" max="4864" width="15" style="1" customWidth="1"/>
    <col min="4865" max="4865" width="12.7109375" style="1" customWidth="1"/>
    <col min="4866" max="4866" width="14.140625" style="1" customWidth="1"/>
    <col min="4867" max="4867" width="14.28515625" style="1" customWidth="1"/>
    <col min="4868" max="4868" width="11.140625" style="1" customWidth="1"/>
    <col min="4869" max="4869" width="15" style="1" customWidth="1"/>
    <col min="4870" max="4870" width="16" style="1" customWidth="1"/>
    <col min="4871" max="4871" width="13" style="1" customWidth="1"/>
    <col min="4872" max="4872" width="14.140625" style="1" customWidth="1"/>
    <col min="4873" max="4873" width="16.85546875" style="1" customWidth="1"/>
    <col min="4874" max="4874" width="12.28515625" style="1" customWidth="1"/>
    <col min="5118" max="5118" width="5.42578125" style="1" customWidth="1"/>
    <col min="5119" max="5119" width="46.28515625" style="1" customWidth="1"/>
    <col min="5120" max="5120" width="15" style="1" customWidth="1"/>
    <col min="5121" max="5121" width="12.7109375" style="1" customWidth="1"/>
    <col min="5122" max="5122" width="14.140625" style="1" customWidth="1"/>
    <col min="5123" max="5123" width="14.28515625" style="1" customWidth="1"/>
    <col min="5124" max="5124" width="11.140625" style="1" customWidth="1"/>
    <col min="5125" max="5125" width="15" style="1" customWidth="1"/>
    <col min="5126" max="5126" width="16" style="1" customWidth="1"/>
    <col min="5127" max="5127" width="13" style="1" customWidth="1"/>
    <col min="5128" max="5128" width="14.140625" style="1" customWidth="1"/>
    <col min="5129" max="5129" width="16.85546875" style="1" customWidth="1"/>
    <col min="5130" max="5130" width="12.28515625" style="1" customWidth="1"/>
    <col min="5374" max="5374" width="5.42578125" style="1" customWidth="1"/>
    <col min="5375" max="5375" width="46.28515625" style="1" customWidth="1"/>
    <col min="5376" max="5376" width="15" style="1" customWidth="1"/>
    <col min="5377" max="5377" width="12.7109375" style="1" customWidth="1"/>
    <col min="5378" max="5378" width="14.140625" style="1" customWidth="1"/>
    <col min="5379" max="5379" width="14.28515625" style="1" customWidth="1"/>
    <col min="5380" max="5380" width="11.140625" style="1" customWidth="1"/>
    <col min="5381" max="5381" width="15" style="1" customWidth="1"/>
    <col min="5382" max="5382" width="16" style="1" customWidth="1"/>
    <col min="5383" max="5383" width="13" style="1" customWidth="1"/>
    <col min="5384" max="5384" width="14.140625" style="1" customWidth="1"/>
    <col min="5385" max="5385" width="16.85546875" style="1" customWidth="1"/>
    <col min="5386" max="5386" width="12.28515625" style="1" customWidth="1"/>
    <col min="5630" max="5630" width="5.42578125" style="1" customWidth="1"/>
    <col min="5631" max="5631" width="46.28515625" style="1" customWidth="1"/>
    <col min="5632" max="5632" width="15" style="1" customWidth="1"/>
    <col min="5633" max="5633" width="12.7109375" style="1" customWidth="1"/>
    <col min="5634" max="5634" width="14.140625" style="1" customWidth="1"/>
    <col min="5635" max="5635" width="14.28515625" style="1" customWidth="1"/>
    <col min="5636" max="5636" width="11.140625" style="1" customWidth="1"/>
    <col min="5637" max="5637" width="15" style="1" customWidth="1"/>
    <col min="5638" max="5638" width="16" style="1" customWidth="1"/>
    <col min="5639" max="5639" width="13" style="1" customWidth="1"/>
    <col min="5640" max="5640" width="14.140625" style="1" customWidth="1"/>
    <col min="5641" max="5641" width="16.85546875" style="1" customWidth="1"/>
    <col min="5642" max="5642" width="12.28515625" style="1" customWidth="1"/>
    <col min="5886" max="5886" width="5.42578125" style="1" customWidth="1"/>
    <col min="5887" max="5887" width="46.28515625" style="1" customWidth="1"/>
    <col min="5888" max="5888" width="15" style="1" customWidth="1"/>
    <col min="5889" max="5889" width="12.7109375" style="1" customWidth="1"/>
    <col min="5890" max="5890" width="14.140625" style="1" customWidth="1"/>
    <col min="5891" max="5891" width="14.28515625" style="1" customWidth="1"/>
    <col min="5892" max="5892" width="11.140625" style="1" customWidth="1"/>
    <col min="5893" max="5893" width="15" style="1" customWidth="1"/>
    <col min="5894" max="5894" width="16" style="1" customWidth="1"/>
    <col min="5895" max="5895" width="13" style="1" customWidth="1"/>
    <col min="5896" max="5896" width="14.140625" style="1" customWidth="1"/>
    <col min="5897" max="5897" width="16.85546875" style="1" customWidth="1"/>
    <col min="5898" max="5898" width="12.28515625" style="1" customWidth="1"/>
    <col min="6142" max="6142" width="5.42578125" style="1" customWidth="1"/>
    <col min="6143" max="6143" width="46.28515625" style="1" customWidth="1"/>
    <col min="6144" max="6144" width="15" style="1" customWidth="1"/>
    <col min="6145" max="6145" width="12.7109375" style="1" customWidth="1"/>
    <col min="6146" max="6146" width="14.140625" style="1" customWidth="1"/>
    <col min="6147" max="6147" width="14.28515625" style="1" customWidth="1"/>
    <col min="6148" max="6148" width="11.140625" style="1" customWidth="1"/>
    <col min="6149" max="6149" width="15" style="1" customWidth="1"/>
    <col min="6150" max="6150" width="16" style="1" customWidth="1"/>
    <col min="6151" max="6151" width="13" style="1" customWidth="1"/>
    <col min="6152" max="6152" width="14.140625" style="1" customWidth="1"/>
    <col min="6153" max="6153" width="16.85546875" style="1" customWidth="1"/>
    <col min="6154" max="6154" width="12.28515625" style="1" customWidth="1"/>
    <col min="6398" max="6398" width="5.42578125" style="1" customWidth="1"/>
    <col min="6399" max="6399" width="46.28515625" style="1" customWidth="1"/>
    <col min="6400" max="6400" width="15" style="1" customWidth="1"/>
    <col min="6401" max="6401" width="12.7109375" style="1" customWidth="1"/>
    <col min="6402" max="6402" width="14.140625" style="1" customWidth="1"/>
    <col min="6403" max="6403" width="14.28515625" style="1" customWidth="1"/>
    <col min="6404" max="6404" width="11.140625" style="1" customWidth="1"/>
    <col min="6405" max="6405" width="15" style="1" customWidth="1"/>
    <col min="6406" max="6406" width="16" style="1" customWidth="1"/>
    <col min="6407" max="6407" width="13" style="1" customWidth="1"/>
    <col min="6408" max="6408" width="14.140625" style="1" customWidth="1"/>
    <col min="6409" max="6409" width="16.85546875" style="1" customWidth="1"/>
    <col min="6410" max="6410" width="12.28515625" style="1" customWidth="1"/>
    <col min="6654" max="6654" width="5.42578125" style="1" customWidth="1"/>
    <col min="6655" max="6655" width="46.28515625" style="1" customWidth="1"/>
    <col min="6656" max="6656" width="15" style="1" customWidth="1"/>
    <col min="6657" max="6657" width="12.7109375" style="1" customWidth="1"/>
    <col min="6658" max="6658" width="14.140625" style="1" customWidth="1"/>
    <col min="6659" max="6659" width="14.28515625" style="1" customWidth="1"/>
    <col min="6660" max="6660" width="11.140625" style="1" customWidth="1"/>
    <col min="6661" max="6661" width="15" style="1" customWidth="1"/>
    <col min="6662" max="6662" width="16" style="1" customWidth="1"/>
    <col min="6663" max="6663" width="13" style="1" customWidth="1"/>
    <col min="6664" max="6664" width="14.140625" style="1" customWidth="1"/>
    <col min="6665" max="6665" width="16.85546875" style="1" customWidth="1"/>
    <col min="6666" max="6666" width="12.28515625" style="1" customWidth="1"/>
    <col min="6910" max="6910" width="5.42578125" style="1" customWidth="1"/>
    <col min="6911" max="6911" width="46.28515625" style="1" customWidth="1"/>
    <col min="6912" max="6912" width="15" style="1" customWidth="1"/>
    <col min="6913" max="6913" width="12.7109375" style="1" customWidth="1"/>
    <col min="6914" max="6914" width="14.140625" style="1" customWidth="1"/>
    <col min="6915" max="6915" width="14.28515625" style="1" customWidth="1"/>
    <col min="6916" max="6916" width="11.140625" style="1" customWidth="1"/>
    <col min="6917" max="6917" width="15" style="1" customWidth="1"/>
    <col min="6918" max="6918" width="16" style="1" customWidth="1"/>
    <col min="6919" max="6919" width="13" style="1" customWidth="1"/>
    <col min="6920" max="6920" width="14.140625" style="1" customWidth="1"/>
    <col min="6921" max="6921" width="16.85546875" style="1" customWidth="1"/>
    <col min="6922" max="6922" width="12.28515625" style="1" customWidth="1"/>
    <col min="7166" max="7166" width="5.42578125" style="1" customWidth="1"/>
    <col min="7167" max="7167" width="46.28515625" style="1" customWidth="1"/>
    <col min="7168" max="7168" width="15" style="1" customWidth="1"/>
    <col min="7169" max="7169" width="12.7109375" style="1" customWidth="1"/>
    <col min="7170" max="7170" width="14.140625" style="1" customWidth="1"/>
    <col min="7171" max="7171" width="14.28515625" style="1" customWidth="1"/>
    <col min="7172" max="7172" width="11.140625" style="1" customWidth="1"/>
    <col min="7173" max="7173" width="15" style="1" customWidth="1"/>
    <col min="7174" max="7174" width="16" style="1" customWidth="1"/>
    <col min="7175" max="7175" width="13" style="1" customWidth="1"/>
    <col min="7176" max="7176" width="14.140625" style="1" customWidth="1"/>
    <col min="7177" max="7177" width="16.85546875" style="1" customWidth="1"/>
    <col min="7178" max="7178" width="12.28515625" style="1" customWidth="1"/>
    <col min="7422" max="7422" width="5.42578125" style="1" customWidth="1"/>
    <col min="7423" max="7423" width="46.28515625" style="1" customWidth="1"/>
    <col min="7424" max="7424" width="15" style="1" customWidth="1"/>
    <col min="7425" max="7425" width="12.7109375" style="1" customWidth="1"/>
    <col min="7426" max="7426" width="14.140625" style="1" customWidth="1"/>
    <col min="7427" max="7427" width="14.28515625" style="1" customWidth="1"/>
    <col min="7428" max="7428" width="11.140625" style="1" customWidth="1"/>
    <col min="7429" max="7429" width="15" style="1" customWidth="1"/>
    <col min="7430" max="7430" width="16" style="1" customWidth="1"/>
    <col min="7431" max="7431" width="13" style="1" customWidth="1"/>
    <col min="7432" max="7432" width="14.140625" style="1" customWidth="1"/>
    <col min="7433" max="7433" width="16.85546875" style="1" customWidth="1"/>
    <col min="7434" max="7434" width="12.28515625" style="1" customWidth="1"/>
    <col min="7678" max="7678" width="5.42578125" style="1" customWidth="1"/>
    <col min="7679" max="7679" width="46.28515625" style="1" customWidth="1"/>
    <col min="7680" max="7680" width="15" style="1" customWidth="1"/>
    <col min="7681" max="7681" width="12.7109375" style="1" customWidth="1"/>
    <col min="7682" max="7682" width="14.140625" style="1" customWidth="1"/>
    <col min="7683" max="7683" width="14.28515625" style="1" customWidth="1"/>
    <col min="7684" max="7684" width="11.140625" style="1" customWidth="1"/>
    <col min="7685" max="7685" width="15" style="1" customWidth="1"/>
    <col min="7686" max="7686" width="16" style="1" customWidth="1"/>
    <col min="7687" max="7687" width="13" style="1" customWidth="1"/>
    <col min="7688" max="7688" width="14.140625" style="1" customWidth="1"/>
    <col min="7689" max="7689" width="16.85546875" style="1" customWidth="1"/>
    <col min="7690" max="7690" width="12.28515625" style="1" customWidth="1"/>
    <col min="7934" max="7934" width="5.42578125" style="1" customWidth="1"/>
    <col min="7935" max="7935" width="46.28515625" style="1" customWidth="1"/>
    <col min="7936" max="7936" width="15" style="1" customWidth="1"/>
    <col min="7937" max="7937" width="12.7109375" style="1" customWidth="1"/>
    <col min="7938" max="7938" width="14.140625" style="1" customWidth="1"/>
    <col min="7939" max="7939" width="14.28515625" style="1" customWidth="1"/>
    <col min="7940" max="7940" width="11.140625" style="1" customWidth="1"/>
    <col min="7941" max="7941" width="15" style="1" customWidth="1"/>
    <col min="7942" max="7942" width="16" style="1" customWidth="1"/>
    <col min="7943" max="7943" width="13" style="1" customWidth="1"/>
    <col min="7944" max="7944" width="14.140625" style="1" customWidth="1"/>
    <col min="7945" max="7945" width="16.85546875" style="1" customWidth="1"/>
    <col min="7946" max="7946" width="12.28515625" style="1" customWidth="1"/>
    <col min="8190" max="8190" width="5.42578125" style="1" customWidth="1"/>
    <col min="8191" max="8191" width="46.28515625" style="1" customWidth="1"/>
    <col min="8192" max="8192" width="15" style="1" customWidth="1"/>
    <col min="8193" max="8193" width="12.7109375" style="1" customWidth="1"/>
    <col min="8194" max="8194" width="14.140625" style="1" customWidth="1"/>
    <col min="8195" max="8195" width="14.28515625" style="1" customWidth="1"/>
    <col min="8196" max="8196" width="11.140625" style="1" customWidth="1"/>
    <col min="8197" max="8197" width="15" style="1" customWidth="1"/>
    <col min="8198" max="8198" width="16" style="1" customWidth="1"/>
    <col min="8199" max="8199" width="13" style="1" customWidth="1"/>
    <col min="8200" max="8200" width="14.140625" style="1" customWidth="1"/>
    <col min="8201" max="8201" width="16.85546875" style="1" customWidth="1"/>
    <col min="8202" max="8202" width="12.28515625" style="1" customWidth="1"/>
    <col min="8446" max="8446" width="5.42578125" style="1" customWidth="1"/>
    <col min="8447" max="8447" width="46.28515625" style="1" customWidth="1"/>
    <col min="8448" max="8448" width="15" style="1" customWidth="1"/>
    <col min="8449" max="8449" width="12.7109375" style="1" customWidth="1"/>
    <col min="8450" max="8450" width="14.140625" style="1" customWidth="1"/>
    <col min="8451" max="8451" width="14.28515625" style="1" customWidth="1"/>
    <col min="8452" max="8452" width="11.140625" style="1" customWidth="1"/>
    <col min="8453" max="8453" width="15" style="1" customWidth="1"/>
    <col min="8454" max="8454" width="16" style="1" customWidth="1"/>
    <col min="8455" max="8455" width="13" style="1" customWidth="1"/>
    <col min="8456" max="8456" width="14.140625" style="1" customWidth="1"/>
    <col min="8457" max="8457" width="16.85546875" style="1" customWidth="1"/>
    <col min="8458" max="8458" width="12.28515625" style="1" customWidth="1"/>
    <col min="8702" max="8702" width="5.42578125" style="1" customWidth="1"/>
    <col min="8703" max="8703" width="46.28515625" style="1" customWidth="1"/>
    <col min="8704" max="8704" width="15" style="1" customWidth="1"/>
    <col min="8705" max="8705" width="12.7109375" style="1" customWidth="1"/>
    <col min="8706" max="8706" width="14.140625" style="1" customWidth="1"/>
    <col min="8707" max="8707" width="14.28515625" style="1" customWidth="1"/>
    <col min="8708" max="8708" width="11.140625" style="1" customWidth="1"/>
    <col min="8709" max="8709" width="15" style="1" customWidth="1"/>
    <col min="8710" max="8710" width="16" style="1" customWidth="1"/>
    <col min="8711" max="8711" width="13" style="1" customWidth="1"/>
    <col min="8712" max="8712" width="14.140625" style="1" customWidth="1"/>
    <col min="8713" max="8713" width="16.85546875" style="1" customWidth="1"/>
    <col min="8714" max="8714" width="12.28515625" style="1" customWidth="1"/>
    <col min="8958" max="8958" width="5.42578125" style="1" customWidth="1"/>
    <col min="8959" max="8959" width="46.28515625" style="1" customWidth="1"/>
    <col min="8960" max="8960" width="15" style="1" customWidth="1"/>
    <col min="8961" max="8961" width="12.7109375" style="1" customWidth="1"/>
    <col min="8962" max="8962" width="14.140625" style="1" customWidth="1"/>
    <col min="8963" max="8963" width="14.28515625" style="1" customWidth="1"/>
    <col min="8964" max="8964" width="11.140625" style="1" customWidth="1"/>
    <col min="8965" max="8965" width="15" style="1" customWidth="1"/>
    <col min="8966" max="8966" width="16" style="1" customWidth="1"/>
    <col min="8967" max="8967" width="13" style="1" customWidth="1"/>
    <col min="8968" max="8968" width="14.140625" style="1" customWidth="1"/>
    <col min="8969" max="8969" width="16.85546875" style="1" customWidth="1"/>
    <col min="8970" max="8970" width="12.28515625" style="1" customWidth="1"/>
    <col min="9214" max="9214" width="5.42578125" style="1" customWidth="1"/>
    <col min="9215" max="9215" width="46.28515625" style="1" customWidth="1"/>
    <col min="9216" max="9216" width="15" style="1" customWidth="1"/>
    <col min="9217" max="9217" width="12.7109375" style="1" customWidth="1"/>
    <col min="9218" max="9218" width="14.140625" style="1" customWidth="1"/>
    <col min="9219" max="9219" width="14.28515625" style="1" customWidth="1"/>
    <col min="9220" max="9220" width="11.140625" style="1" customWidth="1"/>
    <col min="9221" max="9221" width="15" style="1" customWidth="1"/>
    <col min="9222" max="9222" width="16" style="1" customWidth="1"/>
    <col min="9223" max="9223" width="13" style="1" customWidth="1"/>
    <col min="9224" max="9224" width="14.140625" style="1" customWidth="1"/>
    <col min="9225" max="9225" width="16.85546875" style="1" customWidth="1"/>
    <col min="9226" max="9226" width="12.28515625" style="1" customWidth="1"/>
    <col min="9470" max="9470" width="5.42578125" style="1" customWidth="1"/>
    <col min="9471" max="9471" width="46.28515625" style="1" customWidth="1"/>
    <col min="9472" max="9472" width="15" style="1" customWidth="1"/>
    <col min="9473" max="9473" width="12.7109375" style="1" customWidth="1"/>
    <col min="9474" max="9474" width="14.140625" style="1" customWidth="1"/>
    <col min="9475" max="9475" width="14.28515625" style="1" customWidth="1"/>
    <col min="9476" max="9476" width="11.140625" style="1" customWidth="1"/>
    <col min="9477" max="9477" width="15" style="1" customWidth="1"/>
    <col min="9478" max="9478" width="16" style="1" customWidth="1"/>
    <col min="9479" max="9479" width="13" style="1" customWidth="1"/>
    <col min="9480" max="9480" width="14.140625" style="1" customWidth="1"/>
    <col min="9481" max="9481" width="16.85546875" style="1" customWidth="1"/>
    <col min="9482" max="9482" width="12.28515625" style="1" customWidth="1"/>
    <col min="9726" max="9726" width="5.42578125" style="1" customWidth="1"/>
    <col min="9727" max="9727" width="46.28515625" style="1" customWidth="1"/>
    <col min="9728" max="9728" width="15" style="1" customWidth="1"/>
    <col min="9729" max="9729" width="12.7109375" style="1" customWidth="1"/>
    <col min="9730" max="9730" width="14.140625" style="1" customWidth="1"/>
    <col min="9731" max="9731" width="14.28515625" style="1" customWidth="1"/>
    <col min="9732" max="9732" width="11.140625" style="1" customWidth="1"/>
    <col min="9733" max="9733" width="15" style="1" customWidth="1"/>
    <col min="9734" max="9734" width="16" style="1" customWidth="1"/>
    <col min="9735" max="9735" width="13" style="1" customWidth="1"/>
    <col min="9736" max="9736" width="14.140625" style="1" customWidth="1"/>
    <col min="9737" max="9737" width="16.85546875" style="1" customWidth="1"/>
    <col min="9738" max="9738" width="12.28515625" style="1" customWidth="1"/>
    <col min="9982" max="9982" width="5.42578125" style="1" customWidth="1"/>
    <col min="9983" max="9983" width="46.28515625" style="1" customWidth="1"/>
    <col min="9984" max="9984" width="15" style="1" customWidth="1"/>
    <col min="9985" max="9985" width="12.7109375" style="1" customWidth="1"/>
    <col min="9986" max="9986" width="14.140625" style="1" customWidth="1"/>
    <col min="9987" max="9987" width="14.28515625" style="1" customWidth="1"/>
    <col min="9988" max="9988" width="11.140625" style="1" customWidth="1"/>
    <col min="9989" max="9989" width="15" style="1" customWidth="1"/>
    <col min="9990" max="9990" width="16" style="1" customWidth="1"/>
    <col min="9991" max="9991" width="13" style="1" customWidth="1"/>
    <col min="9992" max="9992" width="14.140625" style="1" customWidth="1"/>
    <col min="9993" max="9993" width="16.85546875" style="1" customWidth="1"/>
    <col min="9994" max="9994" width="12.28515625" style="1" customWidth="1"/>
    <col min="10238" max="10238" width="5.42578125" style="1" customWidth="1"/>
    <col min="10239" max="10239" width="46.28515625" style="1" customWidth="1"/>
    <col min="10240" max="10240" width="15" style="1" customWidth="1"/>
    <col min="10241" max="10241" width="12.7109375" style="1" customWidth="1"/>
    <col min="10242" max="10242" width="14.140625" style="1" customWidth="1"/>
    <col min="10243" max="10243" width="14.28515625" style="1" customWidth="1"/>
    <col min="10244" max="10244" width="11.140625" style="1" customWidth="1"/>
    <col min="10245" max="10245" width="15" style="1" customWidth="1"/>
    <col min="10246" max="10246" width="16" style="1" customWidth="1"/>
    <col min="10247" max="10247" width="13" style="1" customWidth="1"/>
    <col min="10248" max="10248" width="14.140625" style="1" customWidth="1"/>
    <col min="10249" max="10249" width="16.85546875" style="1" customWidth="1"/>
    <col min="10250" max="10250" width="12.28515625" style="1" customWidth="1"/>
    <col min="10494" max="10494" width="5.42578125" style="1" customWidth="1"/>
    <col min="10495" max="10495" width="46.28515625" style="1" customWidth="1"/>
    <col min="10496" max="10496" width="15" style="1" customWidth="1"/>
    <col min="10497" max="10497" width="12.7109375" style="1" customWidth="1"/>
    <col min="10498" max="10498" width="14.140625" style="1" customWidth="1"/>
    <col min="10499" max="10499" width="14.28515625" style="1" customWidth="1"/>
    <col min="10500" max="10500" width="11.140625" style="1" customWidth="1"/>
    <col min="10501" max="10501" width="15" style="1" customWidth="1"/>
    <col min="10502" max="10502" width="16" style="1" customWidth="1"/>
    <col min="10503" max="10503" width="13" style="1" customWidth="1"/>
    <col min="10504" max="10504" width="14.140625" style="1" customWidth="1"/>
    <col min="10505" max="10505" width="16.85546875" style="1" customWidth="1"/>
    <col min="10506" max="10506" width="12.28515625" style="1" customWidth="1"/>
    <col min="10750" max="10750" width="5.42578125" style="1" customWidth="1"/>
    <col min="10751" max="10751" width="46.28515625" style="1" customWidth="1"/>
    <col min="10752" max="10752" width="15" style="1" customWidth="1"/>
    <col min="10753" max="10753" width="12.7109375" style="1" customWidth="1"/>
    <col min="10754" max="10754" width="14.140625" style="1" customWidth="1"/>
    <col min="10755" max="10755" width="14.28515625" style="1" customWidth="1"/>
    <col min="10756" max="10756" width="11.140625" style="1" customWidth="1"/>
    <col min="10757" max="10757" width="15" style="1" customWidth="1"/>
    <col min="10758" max="10758" width="16" style="1" customWidth="1"/>
    <col min="10759" max="10759" width="13" style="1" customWidth="1"/>
    <col min="10760" max="10760" width="14.140625" style="1" customWidth="1"/>
    <col min="10761" max="10761" width="16.85546875" style="1" customWidth="1"/>
    <col min="10762" max="10762" width="12.28515625" style="1" customWidth="1"/>
    <col min="11006" max="11006" width="5.42578125" style="1" customWidth="1"/>
    <col min="11007" max="11007" width="46.28515625" style="1" customWidth="1"/>
    <col min="11008" max="11008" width="15" style="1" customWidth="1"/>
    <col min="11009" max="11009" width="12.7109375" style="1" customWidth="1"/>
    <col min="11010" max="11010" width="14.140625" style="1" customWidth="1"/>
    <col min="11011" max="11011" width="14.28515625" style="1" customWidth="1"/>
    <col min="11012" max="11012" width="11.140625" style="1" customWidth="1"/>
    <col min="11013" max="11013" width="15" style="1" customWidth="1"/>
    <col min="11014" max="11014" width="16" style="1" customWidth="1"/>
    <col min="11015" max="11015" width="13" style="1" customWidth="1"/>
    <col min="11016" max="11016" width="14.140625" style="1" customWidth="1"/>
    <col min="11017" max="11017" width="16.85546875" style="1" customWidth="1"/>
    <col min="11018" max="11018" width="12.28515625" style="1" customWidth="1"/>
    <col min="11262" max="11262" width="5.42578125" style="1" customWidth="1"/>
    <col min="11263" max="11263" width="46.28515625" style="1" customWidth="1"/>
    <col min="11264" max="11264" width="15" style="1" customWidth="1"/>
    <col min="11265" max="11265" width="12.7109375" style="1" customWidth="1"/>
    <col min="11266" max="11266" width="14.140625" style="1" customWidth="1"/>
    <col min="11267" max="11267" width="14.28515625" style="1" customWidth="1"/>
    <col min="11268" max="11268" width="11.140625" style="1" customWidth="1"/>
    <col min="11269" max="11269" width="15" style="1" customWidth="1"/>
    <col min="11270" max="11270" width="16" style="1" customWidth="1"/>
    <col min="11271" max="11271" width="13" style="1" customWidth="1"/>
    <col min="11272" max="11272" width="14.140625" style="1" customWidth="1"/>
    <col min="11273" max="11273" width="16.85546875" style="1" customWidth="1"/>
    <col min="11274" max="11274" width="12.28515625" style="1" customWidth="1"/>
    <col min="11518" max="11518" width="5.42578125" style="1" customWidth="1"/>
    <col min="11519" max="11519" width="46.28515625" style="1" customWidth="1"/>
    <col min="11520" max="11520" width="15" style="1" customWidth="1"/>
    <col min="11521" max="11521" width="12.7109375" style="1" customWidth="1"/>
    <col min="11522" max="11522" width="14.140625" style="1" customWidth="1"/>
    <col min="11523" max="11523" width="14.28515625" style="1" customWidth="1"/>
    <col min="11524" max="11524" width="11.140625" style="1" customWidth="1"/>
    <col min="11525" max="11525" width="15" style="1" customWidth="1"/>
    <col min="11526" max="11526" width="16" style="1" customWidth="1"/>
    <col min="11527" max="11527" width="13" style="1" customWidth="1"/>
    <col min="11528" max="11528" width="14.140625" style="1" customWidth="1"/>
    <col min="11529" max="11529" width="16.85546875" style="1" customWidth="1"/>
    <col min="11530" max="11530" width="12.28515625" style="1" customWidth="1"/>
    <col min="11774" max="11774" width="5.42578125" style="1" customWidth="1"/>
    <col min="11775" max="11775" width="46.28515625" style="1" customWidth="1"/>
    <col min="11776" max="11776" width="15" style="1" customWidth="1"/>
    <col min="11777" max="11777" width="12.7109375" style="1" customWidth="1"/>
    <col min="11778" max="11778" width="14.140625" style="1" customWidth="1"/>
    <col min="11779" max="11779" width="14.28515625" style="1" customWidth="1"/>
    <col min="11780" max="11780" width="11.140625" style="1" customWidth="1"/>
    <col min="11781" max="11781" width="15" style="1" customWidth="1"/>
    <col min="11782" max="11782" width="16" style="1" customWidth="1"/>
    <col min="11783" max="11783" width="13" style="1" customWidth="1"/>
    <col min="11784" max="11784" width="14.140625" style="1" customWidth="1"/>
    <col min="11785" max="11785" width="16.85546875" style="1" customWidth="1"/>
    <col min="11786" max="11786" width="12.28515625" style="1" customWidth="1"/>
    <col min="12030" max="12030" width="5.42578125" style="1" customWidth="1"/>
    <col min="12031" max="12031" width="46.28515625" style="1" customWidth="1"/>
    <col min="12032" max="12032" width="15" style="1" customWidth="1"/>
    <col min="12033" max="12033" width="12.7109375" style="1" customWidth="1"/>
    <col min="12034" max="12034" width="14.140625" style="1" customWidth="1"/>
    <col min="12035" max="12035" width="14.28515625" style="1" customWidth="1"/>
    <col min="12036" max="12036" width="11.140625" style="1" customWidth="1"/>
    <col min="12037" max="12037" width="15" style="1" customWidth="1"/>
    <col min="12038" max="12038" width="16" style="1" customWidth="1"/>
    <col min="12039" max="12039" width="13" style="1" customWidth="1"/>
    <col min="12040" max="12040" width="14.140625" style="1" customWidth="1"/>
    <col min="12041" max="12041" width="16.85546875" style="1" customWidth="1"/>
    <col min="12042" max="12042" width="12.28515625" style="1" customWidth="1"/>
    <col min="12286" max="12286" width="5.42578125" style="1" customWidth="1"/>
    <col min="12287" max="12287" width="46.28515625" style="1" customWidth="1"/>
    <col min="12288" max="12288" width="15" style="1" customWidth="1"/>
    <col min="12289" max="12289" width="12.7109375" style="1" customWidth="1"/>
    <col min="12290" max="12290" width="14.140625" style="1" customWidth="1"/>
    <col min="12291" max="12291" width="14.28515625" style="1" customWidth="1"/>
    <col min="12292" max="12292" width="11.140625" style="1" customWidth="1"/>
    <col min="12293" max="12293" width="15" style="1" customWidth="1"/>
    <col min="12294" max="12294" width="16" style="1" customWidth="1"/>
    <col min="12295" max="12295" width="13" style="1" customWidth="1"/>
    <col min="12296" max="12296" width="14.140625" style="1" customWidth="1"/>
    <col min="12297" max="12297" width="16.85546875" style="1" customWidth="1"/>
    <col min="12298" max="12298" width="12.28515625" style="1" customWidth="1"/>
    <col min="12542" max="12542" width="5.42578125" style="1" customWidth="1"/>
    <col min="12543" max="12543" width="46.28515625" style="1" customWidth="1"/>
    <col min="12544" max="12544" width="15" style="1" customWidth="1"/>
    <col min="12545" max="12545" width="12.7109375" style="1" customWidth="1"/>
    <col min="12546" max="12546" width="14.140625" style="1" customWidth="1"/>
    <col min="12547" max="12547" width="14.28515625" style="1" customWidth="1"/>
    <col min="12548" max="12548" width="11.140625" style="1" customWidth="1"/>
    <col min="12549" max="12549" width="15" style="1" customWidth="1"/>
    <col min="12550" max="12550" width="16" style="1" customWidth="1"/>
    <col min="12551" max="12551" width="13" style="1" customWidth="1"/>
    <col min="12552" max="12552" width="14.140625" style="1" customWidth="1"/>
    <col min="12553" max="12553" width="16.85546875" style="1" customWidth="1"/>
    <col min="12554" max="12554" width="12.28515625" style="1" customWidth="1"/>
    <col min="12798" max="12798" width="5.42578125" style="1" customWidth="1"/>
    <col min="12799" max="12799" width="46.28515625" style="1" customWidth="1"/>
    <col min="12800" max="12800" width="15" style="1" customWidth="1"/>
    <col min="12801" max="12801" width="12.7109375" style="1" customWidth="1"/>
    <col min="12802" max="12802" width="14.140625" style="1" customWidth="1"/>
    <col min="12803" max="12803" width="14.28515625" style="1" customWidth="1"/>
    <col min="12804" max="12804" width="11.140625" style="1" customWidth="1"/>
    <col min="12805" max="12805" width="15" style="1" customWidth="1"/>
    <col min="12806" max="12806" width="16" style="1" customWidth="1"/>
    <col min="12807" max="12807" width="13" style="1" customWidth="1"/>
    <col min="12808" max="12808" width="14.140625" style="1" customWidth="1"/>
    <col min="12809" max="12809" width="16.85546875" style="1" customWidth="1"/>
    <col min="12810" max="12810" width="12.28515625" style="1" customWidth="1"/>
    <col min="13054" max="13054" width="5.42578125" style="1" customWidth="1"/>
    <col min="13055" max="13055" width="46.28515625" style="1" customWidth="1"/>
    <col min="13056" max="13056" width="15" style="1" customWidth="1"/>
    <col min="13057" max="13057" width="12.7109375" style="1" customWidth="1"/>
    <col min="13058" max="13058" width="14.140625" style="1" customWidth="1"/>
    <col min="13059" max="13059" width="14.28515625" style="1" customWidth="1"/>
    <col min="13060" max="13060" width="11.140625" style="1" customWidth="1"/>
    <col min="13061" max="13061" width="15" style="1" customWidth="1"/>
    <col min="13062" max="13062" width="16" style="1" customWidth="1"/>
    <col min="13063" max="13063" width="13" style="1" customWidth="1"/>
    <col min="13064" max="13064" width="14.140625" style="1" customWidth="1"/>
    <col min="13065" max="13065" width="16.85546875" style="1" customWidth="1"/>
    <col min="13066" max="13066" width="12.28515625" style="1" customWidth="1"/>
    <col min="13310" max="13310" width="5.42578125" style="1" customWidth="1"/>
    <col min="13311" max="13311" width="46.28515625" style="1" customWidth="1"/>
    <col min="13312" max="13312" width="15" style="1" customWidth="1"/>
    <col min="13313" max="13313" width="12.7109375" style="1" customWidth="1"/>
    <col min="13314" max="13314" width="14.140625" style="1" customWidth="1"/>
    <col min="13315" max="13315" width="14.28515625" style="1" customWidth="1"/>
    <col min="13316" max="13316" width="11.140625" style="1" customWidth="1"/>
    <col min="13317" max="13317" width="15" style="1" customWidth="1"/>
    <col min="13318" max="13318" width="16" style="1" customWidth="1"/>
    <col min="13319" max="13319" width="13" style="1" customWidth="1"/>
    <col min="13320" max="13320" width="14.140625" style="1" customWidth="1"/>
    <col min="13321" max="13321" width="16.85546875" style="1" customWidth="1"/>
    <col min="13322" max="13322" width="12.28515625" style="1" customWidth="1"/>
    <col min="13566" max="13566" width="5.42578125" style="1" customWidth="1"/>
    <col min="13567" max="13567" width="46.28515625" style="1" customWidth="1"/>
    <col min="13568" max="13568" width="15" style="1" customWidth="1"/>
    <col min="13569" max="13569" width="12.7109375" style="1" customWidth="1"/>
    <col min="13570" max="13570" width="14.140625" style="1" customWidth="1"/>
    <col min="13571" max="13571" width="14.28515625" style="1" customWidth="1"/>
    <col min="13572" max="13572" width="11.140625" style="1" customWidth="1"/>
    <col min="13573" max="13573" width="15" style="1" customWidth="1"/>
    <col min="13574" max="13574" width="16" style="1" customWidth="1"/>
    <col min="13575" max="13575" width="13" style="1" customWidth="1"/>
    <col min="13576" max="13576" width="14.140625" style="1" customWidth="1"/>
    <col min="13577" max="13577" width="16.85546875" style="1" customWidth="1"/>
    <col min="13578" max="13578" width="12.28515625" style="1" customWidth="1"/>
    <col min="13822" max="13822" width="5.42578125" style="1" customWidth="1"/>
    <col min="13823" max="13823" width="46.28515625" style="1" customWidth="1"/>
    <col min="13824" max="13824" width="15" style="1" customWidth="1"/>
    <col min="13825" max="13825" width="12.7109375" style="1" customWidth="1"/>
    <col min="13826" max="13826" width="14.140625" style="1" customWidth="1"/>
    <col min="13827" max="13827" width="14.28515625" style="1" customWidth="1"/>
    <col min="13828" max="13828" width="11.140625" style="1" customWidth="1"/>
    <col min="13829" max="13829" width="15" style="1" customWidth="1"/>
    <col min="13830" max="13830" width="16" style="1" customWidth="1"/>
    <col min="13831" max="13831" width="13" style="1" customWidth="1"/>
    <col min="13832" max="13832" width="14.140625" style="1" customWidth="1"/>
    <col min="13833" max="13833" width="16.85546875" style="1" customWidth="1"/>
    <col min="13834" max="13834" width="12.28515625" style="1" customWidth="1"/>
    <col min="14078" max="14078" width="5.42578125" style="1" customWidth="1"/>
    <col min="14079" max="14079" width="46.28515625" style="1" customWidth="1"/>
    <col min="14080" max="14080" width="15" style="1" customWidth="1"/>
    <col min="14081" max="14081" width="12.7109375" style="1" customWidth="1"/>
    <col min="14082" max="14082" width="14.140625" style="1" customWidth="1"/>
    <col min="14083" max="14083" width="14.28515625" style="1" customWidth="1"/>
    <col min="14084" max="14084" width="11.140625" style="1" customWidth="1"/>
    <col min="14085" max="14085" width="15" style="1" customWidth="1"/>
    <col min="14086" max="14086" width="16" style="1" customWidth="1"/>
    <col min="14087" max="14087" width="13" style="1" customWidth="1"/>
    <col min="14088" max="14088" width="14.140625" style="1" customWidth="1"/>
    <col min="14089" max="14089" width="16.85546875" style="1" customWidth="1"/>
    <col min="14090" max="14090" width="12.28515625" style="1" customWidth="1"/>
    <col min="14334" max="14334" width="5.42578125" style="1" customWidth="1"/>
    <col min="14335" max="14335" width="46.28515625" style="1" customWidth="1"/>
    <col min="14336" max="14336" width="15" style="1" customWidth="1"/>
    <col min="14337" max="14337" width="12.7109375" style="1" customWidth="1"/>
    <col min="14338" max="14338" width="14.140625" style="1" customWidth="1"/>
    <col min="14339" max="14339" width="14.28515625" style="1" customWidth="1"/>
    <col min="14340" max="14340" width="11.140625" style="1" customWidth="1"/>
    <col min="14341" max="14341" width="15" style="1" customWidth="1"/>
    <col min="14342" max="14342" width="16" style="1" customWidth="1"/>
    <col min="14343" max="14343" width="13" style="1" customWidth="1"/>
    <col min="14344" max="14344" width="14.140625" style="1" customWidth="1"/>
    <col min="14345" max="14345" width="16.85546875" style="1" customWidth="1"/>
    <col min="14346" max="14346" width="12.28515625" style="1" customWidth="1"/>
    <col min="14590" max="14590" width="5.42578125" style="1" customWidth="1"/>
    <col min="14591" max="14591" width="46.28515625" style="1" customWidth="1"/>
    <col min="14592" max="14592" width="15" style="1" customWidth="1"/>
    <col min="14593" max="14593" width="12.7109375" style="1" customWidth="1"/>
    <col min="14594" max="14594" width="14.140625" style="1" customWidth="1"/>
    <col min="14595" max="14595" width="14.28515625" style="1" customWidth="1"/>
    <col min="14596" max="14596" width="11.140625" style="1" customWidth="1"/>
    <col min="14597" max="14597" width="15" style="1" customWidth="1"/>
    <col min="14598" max="14598" width="16" style="1" customWidth="1"/>
    <col min="14599" max="14599" width="13" style="1" customWidth="1"/>
    <col min="14600" max="14600" width="14.140625" style="1" customWidth="1"/>
    <col min="14601" max="14601" width="16.85546875" style="1" customWidth="1"/>
    <col min="14602" max="14602" width="12.28515625" style="1" customWidth="1"/>
    <col min="14846" max="14846" width="5.42578125" style="1" customWidth="1"/>
    <col min="14847" max="14847" width="46.28515625" style="1" customWidth="1"/>
    <col min="14848" max="14848" width="15" style="1" customWidth="1"/>
    <col min="14849" max="14849" width="12.7109375" style="1" customWidth="1"/>
    <col min="14850" max="14850" width="14.140625" style="1" customWidth="1"/>
    <col min="14851" max="14851" width="14.28515625" style="1" customWidth="1"/>
    <col min="14852" max="14852" width="11.140625" style="1" customWidth="1"/>
    <col min="14853" max="14853" width="15" style="1" customWidth="1"/>
    <col min="14854" max="14854" width="16" style="1" customWidth="1"/>
    <col min="14855" max="14855" width="13" style="1" customWidth="1"/>
    <col min="14856" max="14856" width="14.140625" style="1" customWidth="1"/>
    <col min="14857" max="14857" width="16.85546875" style="1" customWidth="1"/>
    <col min="14858" max="14858" width="12.28515625" style="1" customWidth="1"/>
    <col min="15102" max="15102" width="5.42578125" style="1" customWidth="1"/>
    <col min="15103" max="15103" width="46.28515625" style="1" customWidth="1"/>
    <col min="15104" max="15104" width="15" style="1" customWidth="1"/>
    <col min="15105" max="15105" width="12.7109375" style="1" customWidth="1"/>
    <col min="15106" max="15106" width="14.140625" style="1" customWidth="1"/>
    <col min="15107" max="15107" width="14.28515625" style="1" customWidth="1"/>
    <col min="15108" max="15108" width="11.140625" style="1" customWidth="1"/>
    <col min="15109" max="15109" width="15" style="1" customWidth="1"/>
    <col min="15110" max="15110" width="16" style="1" customWidth="1"/>
    <col min="15111" max="15111" width="13" style="1" customWidth="1"/>
    <col min="15112" max="15112" width="14.140625" style="1" customWidth="1"/>
    <col min="15113" max="15113" width="16.85546875" style="1" customWidth="1"/>
    <col min="15114" max="15114" width="12.28515625" style="1" customWidth="1"/>
    <col min="15358" max="15358" width="5.42578125" style="1" customWidth="1"/>
    <col min="15359" max="15359" width="46.28515625" style="1" customWidth="1"/>
    <col min="15360" max="15360" width="15" style="1" customWidth="1"/>
    <col min="15361" max="15361" width="12.7109375" style="1" customWidth="1"/>
    <col min="15362" max="15362" width="14.140625" style="1" customWidth="1"/>
    <col min="15363" max="15363" width="14.28515625" style="1" customWidth="1"/>
    <col min="15364" max="15364" width="11.140625" style="1" customWidth="1"/>
    <col min="15365" max="15365" width="15" style="1" customWidth="1"/>
    <col min="15366" max="15366" width="16" style="1" customWidth="1"/>
    <col min="15367" max="15367" width="13" style="1" customWidth="1"/>
    <col min="15368" max="15368" width="14.140625" style="1" customWidth="1"/>
    <col min="15369" max="15369" width="16.85546875" style="1" customWidth="1"/>
    <col min="15370" max="15370" width="12.28515625" style="1" customWidth="1"/>
    <col min="15614" max="15614" width="5.42578125" style="1" customWidth="1"/>
    <col min="15615" max="15615" width="46.28515625" style="1" customWidth="1"/>
    <col min="15616" max="15616" width="15" style="1" customWidth="1"/>
    <col min="15617" max="15617" width="12.7109375" style="1" customWidth="1"/>
    <col min="15618" max="15618" width="14.140625" style="1" customWidth="1"/>
    <col min="15619" max="15619" width="14.28515625" style="1" customWidth="1"/>
    <col min="15620" max="15620" width="11.140625" style="1" customWidth="1"/>
    <col min="15621" max="15621" width="15" style="1" customWidth="1"/>
    <col min="15622" max="15622" width="16" style="1" customWidth="1"/>
    <col min="15623" max="15623" width="13" style="1" customWidth="1"/>
    <col min="15624" max="15624" width="14.140625" style="1" customWidth="1"/>
    <col min="15625" max="15625" width="16.85546875" style="1" customWidth="1"/>
    <col min="15626" max="15626" width="12.28515625" style="1" customWidth="1"/>
    <col min="15870" max="15870" width="5.42578125" style="1" customWidth="1"/>
    <col min="15871" max="15871" width="46.28515625" style="1" customWidth="1"/>
    <col min="15872" max="15872" width="15" style="1" customWidth="1"/>
    <col min="15873" max="15873" width="12.7109375" style="1" customWidth="1"/>
    <col min="15874" max="15874" width="14.140625" style="1" customWidth="1"/>
    <col min="15875" max="15875" width="14.28515625" style="1" customWidth="1"/>
    <col min="15876" max="15876" width="11.140625" style="1" customWidth="1"/>
    <col min="15877" max="15877" width="15" style="1" customWidth="1"/>
    <col min="15878" max="15878" width="16" style="1" customWidth="1"/>
    <col min="15879" max="15879" width="13" style="1" customWidth="1"/>
    <col min="15880" max="15880" width="14.140625" style="1" customWidth="1"/>
    <col min="15881" max="15881" width="16.85546875" style="1" customWidth="1"/>
    <col min="15882" max="15882" width="12.28515625" style="1" customWidth="1"/>
    <col min="16126" max="16126" width="5.42578125" style="1" customWidth="1"/>
    <col min="16127" max="16127" width="46.28515625" style="1" customWidth="1"/>
    <col min="16128" max="16128" width="15" style="1" customWidth="1"/>
    <col min="16129" max="16129" width="12.7109375" style="1" customWidth="1"/>
    <col min="16130" max="16130" width="14.140625" style="1" customWidth="1"/>
    <col min="16131" max="16131" width="14.28515625" style="1" customWidth="1"/>
    <col min="16132" max="16132" width="11.140625" style="1" customWidth="1"/>
    <col min="16133" max="16133" width="15" style="1" customWidth="1"/>
    <col min="16134" max="16134" width="16" style="1" customWidth="1"/>
    <col min="16135" max="16135" width="13" style="1" customWidth="1"/>
    <col min="16136" max="16136" width="14.140625" style="1" customWidth="1"/>
    <col min="16137" max="16137" width="16.85546875" style="1" customWidth="1"/>
    <col min="16138" max="16138" width="12.28515625" style="1" customWidth="1"/>
    <col min="16139" max="16384" width="11.5703125" customWidth="1"/>
  </cols>
  <sheetData>
    <row r="1" spans="1:13 16139:16384" x14ac:dyDescent="0.25">
      <c r="G1" s="129"/>
      <c r="H1" s="129"/>
      <c r="I1" s="108" t="s">
        <v>79</v>
      </c>
    </row>
    <row r="2" spans="1:13 16139:16384" x14ac:dyDescent="0.25">
      <c r="A2" s="148" t="s">
        <v>52</v>
      </c>
      <c r="B2" s="148"/>
      <c r="G2" s="129"/>
      <c r="H2" s="129"/>
      <c r="I2" s="128" t="s">
        <v>78</v>
      </c>
    </row>
    <row r="3" spans="1:13 16139:16384" ht="18" customHeight="1" x14ac:dyDescent="0.25">
      <c r="A3" s="149"/>
      <c r="B3" s="149"/>
      <c r="C3" s="149"/>
      <c r="D3" s="149"/>
      <c r="E3" s="149"/>
      <c r="F3" s="149"/>
      <c r="G3" s="149"/>
      <c r="H3" s="149"/>
      <c r="I3" s="149"/>
    </row>
    <row r="4" spans="1:13 16139:16384" x14ac:dyDescent="0.25">
      <c r="A4" s="75"/>
      <c r="B4" s="75"/>
      <c r="C4" s="75"/>
      <c r="D4" s="75"/>
      <c r="E4" s="75"/>
      <c r="F4" s="75"/>
      <c r="G4" s="75"/>
      <c r="H4" s="75"/>
      <c r="I4" s="75"/>
    </row>
    <row r="5" spans="1:13 16139:16384" s="76" customFormat="1" ht="32.25" customHeight="1" x14ac:dyDescent="0.25">
      <c r="A5" s="150" t="s">
        <v>53</v>
      </c>
      <c r="B5" s="150"/>
      <c r="C5" s="150"/>
      <c r="D5" s="150"/>
      <c r="E5" s="150"/>
      <c r="F5" s="150"/>
      <c r="G5" s="150"/>
      <c r="H5" s="150"/>
      <c r="I5" s="150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spans="1:13 16139:16384" x14ac:dyDescent="0.25">
      <c r="A6" s="77"/>
      <c r="B6" s="78"/>
      <c r="C6" s="78"/>
      <c r="D6" s="78"/>
      <c r="E6" s="78"/>
      <c r="F6" s="78"/>
      <c r="G6" s="78"/>
      <c r="H6" s="78"/>
      <c r="I6" s="78"/>
    </row>
    <row r="7" spans="1:13 16139:16384" ht="15" customHeight="1" x14ac:dyDescent="0.25">
      <c r="A7" s="132" t="s">
        <v>1</v>
      </c>
      <c r="B7" s="132" t="s">
        <v>2</v>
      </c>
      <c r="C7" s="130" t="s">
        <v>3</v>
      </c>
      <c r="D7" s="130" t="s">
        <v>54</v>
      </c>
      <c r="E7" s="130" t="s">
        <v>55</v>
      </c>
      <c r="F7" s="130" t="s">
        <v>6</v>
      </c>
      <c r="G7" s="79" t="s">
        <v>7</v>
      </c>
      <c r="H7" s="81"/>
      <c r="I7" s="130" t="s">
        <v>8</v>
      </c>
    </row>
    <row r="8" spans="1:13 16139:16384" ht="63" customHeight="1" x14ac:dyDescent="0.25">
      <c r="A8" s="132"/>
      <c r="B8" s="132"/>
      <c r="C8" s="130"/>
      <c r="D8" s="130"/>
      <c r="E8" s="130"/>
      <c r="F8" s="130"/>
      <c r="G8" s="79" t="s">
        <v>9</v>
      </c>
      <c r="H8" s="79" t="s">
        <v>10</v>
      </c>
      <c r="I8" s="130"/>
      <c r="K8" s="82"/>
    </row>
    <row r="9" spans="1:13 16139:16384" x14ac:dyDescent="0.25">
      <c r="A9" s="83" t="s">
        <v>56</v>
      </c>
      <c r="B9" s="84" t="s">
        <v>57</v>
      </c>
      <c r="C9" s="85"/>
      <c r="D9" s="83">
        <v>218</v>
      </c>
      <c r="E9" s="83">
        <v>369</v>
      </c>
      <c r="F9" s="86">
        <f>ROUND(C9*D9*E9,2)</f>
        <v>0</v>
      </c>
      <c r="G9" s="87">
        <v>0.08</v>
      </c>
      <c r="H9" s="86">
        <f>ROUND(F9*G9,2)</f>
        <v>0</v>
      </c>
      <c r="I9" s="86">
        <f>F9+H9</f>
        <v>0</v>
      </c>
      <c r="M9" s="1"/>
    </row>
    <row r="10" spans="1:13 16139:16384" x14ac:dyDescent="0.25">
      <c r="A10" s="83" t="s">
        <v>58</v>
      </c>
      <c r="B10" s="84" t="s">
        <v>59</v>
      </c>
      <c r="C10" s="85"/>
      <c r="D10" s="83">
        <v>218</v>
      </c>
      <c r="E10" s="83">
        <v>369</v>
      </c>
      <c r="F10" s="86">
        <f t="shared" ref="F10:F11" si="0">ROUND(C10*D10*E10,2)</f>
        <v>0</v>
      </c>
      <c r="G10" s="87">
        <v>0.08</v>
      </c>
      <c r="H10" s="86">
        <f t="shared" ref="H10:H11" si="1">ROUND(F10*G10,2)</f>
        <v>0</v>
      </c>
      <c r="I10" s="86">
        <f>F10+H10</f>
        <v>0</v>
      </c>
    </row>
    <row r="11" spans="1:13 16139:16384" x14ac:dyDescent="0.25">
      <c r="A11" s="83" t="s">
        <v>60</v>
      </c>
      <c r="B11" s="84" t="s">
        <v>61</v>
      </c>
      <c r="C11" s="85"/>
      <c r="D11" s="83">
        <v>218</v>
      </c>
      <c r="E11" s="83">
        <v>369</v>
      </c>
      <c r="F11" s="86">
        <f t="shared" si="0"/>
        <v>0</v>
      </c>
      <c r="G11" s="87">
        <v>0.08</v>
      </c>
      <c r="H11" s="86">
        <f t="shared" si="1"/>
        <v>0</v>
      </c>
      <c r="I11" s="86">
        <f>F11+H11</f>
        <v>0</v>
      </c>
    </row>
    <row r="12" spans="1:13 16139:16384" ht="33" customHeight="1" x14ac:dyDescent="0.25">
      <c r="A12" s="151" t="s">
        <v>62</v>
      </c>
      <c r="B12" s="151"/>
      <c r="C12" s="151"/>
      <c r="D12" s="151"/>
      <c r="E12" s="151"/>
      <c r="F12" s="151"/>
      <c r="G12" s="151"/>
      <c r="H12" s="151"/>
      <c r="I12" s="86">
        <f>SUM(I9:I11)</f>
        <v>0</v>
      </c>
    </row>
    <row r="13" spans="1:13 16139:16384" s="76" customFormat="1" ht="22.5" customHeight="1" x14ac:dyDescent="0.25"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spans="1:13 16139:16384" s="76" customFormat="1" ht="22.5" customHeight="1" x14ac:dyDescent="0.25">
      <c r="A14" s="88"/>
      <c r="B14" s="88"/>
      <c r="C14" s="88"/>
      <c r="D14" s="88"/>
      <c r="E14" s="88"/>
      <c r="F14" s="88"/>
      <c r="G14" s="88"/>
      <c r="H14" s="88"/>
      <c r="I14" s="88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  <c r="XFC14"/>
      <c r="XFD14"/>
    </row>
    <row r="15" spans="1:13 16139:16384" s="76" customFormat="1" ht="22.5" customHeight="1" x14ac:dyDescent="0.25">
      <c r="A15" s="152" t="s">
        <v>63</v>
      </c>
      <c r="B15" s="152"/>
      <c r="C15" s="152"/>
      <c r="D15" s="152"/>
      <c r="E15" s="152"/>
      <c r="F15" s="152"/>
      <c r="G15" s="152"/>
      <c r="H15" s="152"/>
      <c r="I15" s="152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  <c r="XFD15"/>
    </row>
    <row r="16" spans="1:13 16139:16384" s="76" customFormat="1" ht="22.5" customHeight="1" x14ac:dyDescent="0.25">
      <c r="A16" s="132" t="s">
        <v>1</v>
      </c>
      <c r="B16" s="132" t="s">
        <v>2</v>
      </c>
      <c r="C16" s="130" t="s">
        <v>3</v>
      </c>
      <c r="D16" s="130" t="s">
        <v>54</v>
      </c>
      <c r="E16" s="130" t="s">
        <v>64</v>
      </c>
      <c r="F16" s="130" t="s">
        <v>6</v>
      </c>
      <c r="G16" s="79" t="s">
        <v>7</v>
      </c>
      <c r="H16" s="81"/>
      <c r="I16" s="130" t="s">
        <v>8</v>
      </c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spans="1:10 16139:16384" s="76" customFormat="1" ht="22.5" customHeight="1" x14ac:dyDescent="0.25">
      <c r="A17" s="132"/>
      <c r="B17" s="132"/>
      <c r="C17" s="130"/>
      <c r="D17" s="130"/>
      <c r="E17" s="130"/>
      <c r="F17" s="130"/>
      <c r="G17" s="79" t="s">
        <v>9</v>
      </c>
      <c r="H17" s="79" t="s">
        <v>10</v>
      </c>
      <c r="I17" s="130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spans="1:10 16139:16384" s="76" customFormat="1" ht="86.25" customHeight="1" x14ac:dyDescent="0.25">
      <c r="A18" s="83" t="s">
        <v>56</v>
      </c>
      <c r="B18" s="89" t="s">
        <v>65</v>
      </c>
      <c r="C18" s="85"/>
      <c r="D18" s="83">
        <v>40</v>
      </c>
      <c r="E18" s="83">
        <v>30</v>
      </c>
      <c r="F18" s="86">
        <f>ROUND(C18*D18*E18,2)</f>
        <v>0</v>
      </c>
      <c r="G18" s="87">
        <v>0.23</v>
      </c>
      <c r="H18" s="86">
        <f>ROUND(F18*G18,2)</f>
        <v>0</v>
      </c>
      <c r="I18" s="86">
        <f>F18+H18</f>
        <v>0</v>
      </c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spans="1:10 16139:16384" s="76" customFormat="1" ht="22.5" customHeight="1" x14ac:dyDescent="0.25">
      <c r="A19" s="151" t="s">
        <v>62</v>
      </c>
      <c r="B19" s="151"/>
      <c r="C19" s="151"/>
      <c r="D19" s="151"/>
      <c r="E19" s="151"/>
      <c r="F19" s="151"/>
      <c r="G19" s="151"/>
      <c r="H19" s="151"/>
      <c r="I19" s="86">
        <f>SUM(I18:I18)</f>
        <v>0</v>
      </c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  <c r="XFB19"/>
      <c r="XFC19"/>
      <c r="XFD19"/>
    </row>
    <row r="20" spans="1:10 16139:16384" s="93" customFormat="1" ht="52.15" customHeight="1" x14ac:dyDescent="0.25">
      <c r="A20" s="90"/>
      <c r="B20" s="90"/>
      <c r="C20" s="90"/>
      <c r="D20" s="153" t="s">
        <v>66</v>
      </c>
      <c r="E20" s="153"/>
      <c r="F20" s="91">
        <f>F18+F11+F10+F9</f>
        <v>0</v>
      </c>
      <c r="G20" s="90"/>
      <c r="H20" s="90"/>
      <c r="I20" s="92">
        <f>I12+I19</f>
        <v>0</v>
      </c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  <c r="XFC20"/>
      <c r="XFD20"/>
    </row>
    <row r="21" spans="1:10 16139:16384" s="76" customFormat="1" ht="15" customHeight="1" x14ac:dyDescent="0.25">
      <c r="A21" s="88"/>
      <c r="B21" s="88"/>
      <c r="C21" s="88"/>
      <c r="D21" s="88"/>
      <c r="E21" s="88"/>
      <c r="F21" s="88"/>
      <c r="G21" s="88"/>
      <c r="H21" s="88"/>
      <c r="I21" s="94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  <c r="XFB21"/>
      <c r="XFC21"/>
      <c r="XFD21"/>
    </row>
    <row r="22" spans="1:10 16139:16384" s="76" customFormat="1" ht="15.75" customHeight="1" x14ac:dyDescent="0.25">
      <c r="A22" s="154" t="s">
        <v>67</v>
      </c>
      <c r="B22" s="154"/>
      <c r="C22" s="154"/>
      <c r="D22" s="154"/>
      <c r="E22" s="154"/>
      <c r="F22" s="154"/>
      <c r="G22" s="154"/>
      <c r="H22" s="154"/>
      <c r="I22" s="154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  <c r="XFB22"/>
      <c r="XFC22"/>
      <c r="XFD22"/>
    </row>
    <row r="23" spans="1:10 16139:16384" s="76" customFormat="1" ht="30.75" customHeight="1" x14ac:dyDescent="0.25">
      <c r="A23" s="152" t="s">
        <v>68</v>
      </c>
      <c r="B23" s="152"/>
      <c r="C23" s="152"/>
      <c r="D23" s="152"/>
      <c r="E23" s="152"/>
      <c r="F23" s="152"/>
      <c r="G23" s="152"/>
      <c r="H23" s="152"/>
      <c r="I23" s="152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  <c r="XFB23"/>
      <c r="XFC23"/>
      <c r="XFD23"/>
    </row>
    <row r="24" spans="1:10 16139:16384" s="76" customFormat="1" ht="15" customHeight="1" x14ac:dyDescent="0.25">
      <c r="A24" s="132" t="s">
        <v>1</v>
      </c>
      <c r="B24" s="132" t="s">
        <v>2</v>
      </c>
      <c r="C24" s="130" t="s">
        <v>3</v>
      </c>
      <c r="D24" s="130" t="s">
        <v>54</v>
      </c>
      <c r="E24" s="130" t="s">
        <v>64</v>
      </c>
      <c r="F24" s="130" t="s">
        <v>6</v>
      </c>
      <c r="G24" s="79" t="s">
        <v>7</v>
      </c>
      <c r="H24" s="81"/>
      <c r="I24" s="130" t="s">
        <v>8</v>
      </c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  <c r="XFB24"/>
      <c r="XFC24"/>
      <c r="XFD24"/>
    </row>
    <row r="25" spans="1:10 16139:16384" s="76" customFormat="1" ht="31.5" customHeight="1" x14ac:dyDescent="0.25">
      <c r="A25" s="132"/>
      <c r="B25" s="132"/>
      <c r="C25" s="130"/>
      <c r="D25" s="130"/>
      <c r="E25" s="130"/>
      <c r="F25" s="130"/>
      <c r="G25" s="79" t="s">
        <v>9</v>
      </c>
      <c r="H25" s="79" t="s">
        <v>10</v>
      </c>
      <c r="I25" s="130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  <c r="XFC25"/>
      <c r="XFD25"/>
    </row>
    <row r="26" spans="1:10 16139:16384" s="76" customFormat="1" ht="15.75" x14ac:dyDescent="0.25">
      <c r="A26" s="83" t="s">
        <v>56</v>
      </c>
      <c r="B26" s="95" t="s">
        <v>57</v>
      </c>
      <c r="C26" s="85"/>
      <c r="D26" s="83">
        <v>40</v>
      </c>
      <c r="E26" s="83">
        <v>369</v>
      </c>
      <c r="F26" s="86">
        <f>ROUND(C26*D26*E26,2)</f>
        <v>0</v>
      </c>
      <c r="G26" s="87">
        <v>0.08</v>
      </c>
      <c r="H26" s="86">
        <f>ROUND(F26*G26,2)</f>
        <v>0</v>
      </c>
      <c r="I26" s="86">
        <f>F26+H26</f>
        <v>0</v>
      </c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  <c r="XFD26"/>
    </row>
    <row r="27" spans="1:10 16139:16384" s="76" customFormat="1" ht="15.75" x14ac:dyDescent="0.25">
      <c r="A27" s="83" t="s">
        <v>58</v>
      </c>
      <c r="B27" s="84" t="s">
        <v>59</v>
      </c>
      <c r="C27" s="85"/>
      <c r="D27" s="83">
        <v>40</v>
      </c>
      <c r="E27" s="83">
        <v>369</v>
      </c>
      <c r="F27" s="86">
        <f t="shared" ref="F27:F28" si="2">ROUND(C27*D27*E27,2)</f>
        <v>0</v>
      </c>
      <c r="G27" s="87">
        <v>0.08</v>
      </c>
      <c r="H27" s="86">
        <f t="shared" ref="H27:H28" si="3">ROUND(F27*G27,2)</f>
        <v>0</v>
      </c>
      <c r="I27" s="86">
        <f>F27+H27</f>
        <v>0</v>
      </c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  <c r="XFC27"/>
      <c r="XFD27"/>
    </row>
    <row r="28" spans="1:10 16139:16384" s="76" customFormat="1" ht="15.75" x14ac:dyDescent="0.25">
      <c r="A28" s="83" t="s">
        <v>60</v>
      </c>
      <c r="B28" s="84" t="s">
        <v>61</v>
      </c>
      <c r="C28" s="85"/>
      <c r="D28" s="83">
        <v>40</v>
      </c>
      <c r="E28" s="83">
        <v>369</v>
      </c>
      <c r="F28" s="86">
        <f t="shared" si="2"/>
        <v>0</v>
      </c>
      <c r="G28" s="87">
        <v>0.08</v>
      </c>
      <c r="H28" s="86">
        <f t="shared" si="3"/>
        <v>0</v>
      </c>
      <c r="I28" s="86">
        <f>F28+H28</f>
        <v>0</v>
      </c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  <c r="XFC28"/>
      <c r="XFD28"/>
    </row>
    <row r="29" spans="1:10 16139:16384" s="76" customFormat="1" ht="15.75" customHeight="1" x14ac:dyDescent="0.25">
      <c r="A29" s="151" t="s">
        <v>62</v>
      </c>
      <c r="B29" s="151"/>
      <c r="C29" s="151"/>
      <c r="D29" s="151"/>
      <c r="E29" s="151"/>
      <c r="F29" s="151"/>
      <c r="G29" s="151"/>
      <c r="H29" s="151"/>
      <c r="I29" s="86">
        <f>SUM(I26:I28)</f>
        <v>0</v>
      </c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  <c r="XFB29"/>
      <c r="XFC29"/>
      <c r="XFD29"/>
    </row>
    <row r="30" spans="1:10 16139:16384" x14ac:dyDescent="0.25">
      <c r="A30" s="96"/>
      <c r="B30" s="96"/>
      <c r="C30" s="97"/>
      <c r="D30" s="97"/>
      <c r="E30" s="97"/>
      <c r="F30" s="97"/>
      <c r="G30" s="98"/>
      <c r="H30" s="97"/>
      <c r="I30" s="99"/>
      <c r="J30" s="99"/>
    </row>
    <row r="32" spans="1:10 16139:16384" ht="15.75" customHeight="1" x14ac:dyDescent="0.25">
      <c r="A32" s="155" t="s">
        <v>67</v>
      </c>
      <c r="B32" s="155"/>
      <c r="C32" s="155"/>
      <c r="D32" s="155"/>
      <c r="E32" s="155"/>
      <c r="F32" s="155"/>
      <c r="G32" s="155"/>
      <c r="H32" s="155"/>
      <c r="I32" s="155"/>
    </row>
    <row r="33" spans="1:9" ht="34.5" customHeight="1" x14ac:dyDescent="0.25">
      <c r="A33" s="152" t="s">
        <v>69</v>
      </c>
      <c r="B33" s="152"/>
      <c r="C33" s="152"/>
      <c r="D33" s="152"/>
      <c r="E33" s="152"/>
      <c r="F33" s="152"/>
      <c r="G33" s="152"/>
      <c r="H33" s="152"/>
      <c r="I33" s="152"/>
    </row>
    <row r="34" spans="1:9" ht="15" customHeight="1" x14ac:dyDescent="0.25">
      <c r="A34" s="132" t="s">
        <v>1</v>
      </c>
      <c r="B34" s="132" t="s">
        <v>2</v>
      </c>
      <c r="C34" s="130" t="s">
        <v>3</v>
      </c>
      <c r="D34" s="130" t="s">
        <v>54</v>
      </c>
      <c r="E34" s="130" t="s">
        <v>55</v>
      </c>
      <c r="F34" s="130" t="s">
        <v>6</v>
      </c>
      <c r="G34" s="79" t="s">
        <v>7</v>
      </c>
      <c r="H34" s="81"/>
      <c r="I34" s="130" t="s">
        <v>8</v>
      </c>
    </row>
    <row r="35" spans="1:9" ht="30.75" customHeight="1" x14ac:dyDescent="0.25">
      <c r="A35" s="132"/>
      <c r="B35" s="132"/>
      <c r="C35" s="130"/>
      <c r="D35" s="130"/>
      <c r="E35" s="130"/>
      <c r="F35" s="130"/>
      <c r="G35" s="79" t="s">
        <v>9</v>
      </c>
      <c r="H35" s="79" t="s">
        <v>10</v>
      </c>
      <c r="I35" s="130"/>
    </row>
    <row r="36" spans="1:9" x14ac:dyDescent="0.25">
      <c r="A36" s="83" t="s">
        <v>56</v>
      </c>
      <c r="B36" s="84" t="s">
        <v>57</v>
      </c>
      <c r="C36" s="85"/>
      <c r="D36" s="83">
        <v>218</v>
      </c>
      <c r="E36" s="83">
        <v>78</v>
      </c>
      <c r="F36" s="86">
        <f>ROUND(C36*D36*E36,2)</f>
        <v>0</v>
      </c>
      <c r="G36" s="87">
        <v>0.08</v>
      </c>
      <c r="H36" s="86">
        <f>ROUND(F36*G36,2)</f>
        <v>0</v>
      </c>
      <c r="I36" s="86">
        <f>F36+H36</f>
        <v>0</v>
      </c>
    </row>
    <row r="37" spans="1:9" x14ac:dyDescent="0.25">
      <c r="A37" s="83" t="s">
        <v>58</v>
      </c>
      <c r="B37" s="84" t="s">
        <v>59</v>
      </c>
      <c r="C37" s="85"/>
      <c r="D37" s="83">
        <v>218</v>
      </c>
      <c r="E37" s="83">
        <v>78</v>
      </c>
      <c r="F37" s="86">
        <f t="shared" ref="F37:F38" si="4">ROUND(C37*D37*E37,2)</f>
        <v>0</v>
      </c>
      <c r="G37" s="87">
        <v>0.08</v>
      </c>
      <c r="H37" s="86">
        <f t="shared" ref="H37:H38" si="5">ROUND(F37*G37,2)</f>
        <v>0</v>
      </c>
      <c r="I37" s="86">
        <f>F37+H37</f>
        <v>0</v>
      </c>
    </row>
    <row r="38" spans="1:9" x14ac:dyDescent="0.25">
      <c r="A38" s="83" t="s">
        <v>60</v>
      </c>
      <c r="B38" s="84" t="s">
        <v>61</v>
      </c>
      <c r="C38" s="85"/>
      <c r="D38" s="83">
        <v>218</v>
      </c>
      <c r="E38" s="83">
        <v>78</v>
      </c>
      <c r="F38" s="86">
        <f t="shared" si="4"/>
        <v>0</v>
      </c>
      <c r="G38" s="87">
        <v>0.08</v>
      </c>
      <c r="H38" s="86">
        <f t="shared" si="5"/>
        <v>0</v>
      </c>
      <c r="I38" s="86">
        <f>F38+H38</f>
        <v>0</v>
      </c>
    </row>
    <row r="39" spans="1:9" ht="15" customHeight="1" x14ac:dyDescent="0.25">
      <c r="A39" s="151" t="s">
        <v>62</v>
      </c>
      <c r="B39" s="151"/>
      <c r="C39" s="151"/>
      <c r="D39" s="151"/>
      <c r="E39" s="151"/>
      <c r="F39" s="151"/>
      <c r="G39" s="151"/>
      <c r="H39" s="151"/>
      <c r="I39" s="86">
        <f>SUM(I36:I38)</f>
        <v>0</v>
      </c>
    </row>
    <row r="42" spans="1:9" ht="15.75" customHeight="1" x14ac:dyDescent="0.25">
      <c r="A42" s="155" t="s">
        <v>67</v>
      </c>
      <c r="B42" s="155"/>
      <c r="C42" s="155"/>
      <c r="D42" s="155"/>
      <c r="E42" s="155"/>
      <c r="F42" s="155"/>
      <c r="G42" s="155"/>
      <c r="H42" s="155"/>
      <c r="I42" s="155"/>
    </row>
    <row r="43" spans="1:9" ht="33.75" customHeight="1" x14ac:dyDescent="0.25">
      <c r="A43" s="152" t="s">
        <v>70</v>
      </c>
      <c r="B43" s="152"/>
      <c r="C43" s="152"/>
      <c r="D43" s="152"/>
      <c r="E43" s="152"/>
      <c r="F43" s="152"/>
      <c r="G43" s="152"/>
      <c r="H43" s="152"/>
      <c r="I43" s="152"/>
    </row>
    <row r="44" spans="1:9" ht="15" customHeight="1" x14ac:dyDescent="0.25">
      <c r="A44" s="132" t="s">
        <v>1</v>
      </c>
      <c r="B44" s="132" t="s">
        <v>2</v>
      </c>
      <c r="C44" s="130" t="s">
        <v>3</v>
      </c>
      <c r="D44" s="130" t="s">
        <v>54</v>
      </c>
      <c r="E44" s="130" t="s">
        <v>55</v>
      </c>
      <c r="F44" s="130" t="s">
        <v>6</v>
      </c>
      <c r="G44" s="79" t="s">
        <v>7</v>
      </c>
      <c r="H44" s="81"/>
      <c r="I44" s="130" t="s">
        <v>8</v>
      </c>
    </row>
    <row r="45" spans="1:9" ht="36" customHeight="1" x14ac:dyDescent="0.25">
      <c r="A45" s="132"/>
      <c r="B45" s="132"/>
      <c r="C45" s="130"/>
      <c r="D45" s="130"/>
      <c r="E45" s="130"/>
      <c r="F45" s="130"/>
      <c r="G45" s="79" t="s">
        <v>9</v>
      </c>
      <c r="H45" s="79" t="s">
        <v>10</v>
      </c>
      <c r="I45" s="130"/>
    </row>
    <row r="46" spans="1:9" x14ac:dyDescent="0.25">
      <c r="A46" s="83" t="s">
        <v>56</v>
      </c>
      <c r="B46" s="84" t="s">
        <v>57</v>
      </c>
      <c r="C46" s="85"/>
      <c r="D46" s="83">
        <v>100</v>
      </c>
      <c r="E46" s="83">
        <v>78</v>
      </c>
      <c r="F46" s="86">
        <f>ROUND(C46*D46*E46,2)</f>
        <v>0</v>
      </c>
      <c r="G46" s="87">
        <v>0.08</v>
      </c>
      <c r="H46" s="86">
        <f>ROUND(F46*G46,2)</f>
        <v>0</v>
      </c>
      <c r="I46" s="86">
        <f>F46+H46</f>
        <v>0</v>
      </c>
    </row>
    <row r="47" spans="1:9" x14ac:dyDescent="0.25">
      <c r="A47" s="83" t="s">
        <v>58</v>
      </c>
      <c r="B47" s="84" t="s">
        <v>59</v>
      </c>
      <c r="C47" s="85"/>
      <c r="D47" s="83">
        <v>100</v>
      </c>
      <c r="E47" s="83">
        <v>78</v>
      </c>
      <c r="F47" s="86">
        <f t="shared" ref="F47:F48" si="6">ROUND(C47*D47*E47,2)</f>
        <v>0</v>
      </c>
      <c r="G47" s="87">
        <v>0.08</v>
      </c>
      <c r="H47" s="86">
        <f t="shared" ref="H47:H48" si="7">ROUND(F47*G47,2)</f>
        <v>0</v>
      </c>
      <c r="I47" s="86">
        <f>F47+H47</f>
        <v>0</v>
      </c>
    </row>
    <row r="48" spans="1:9" x14ac:dyDescent="0.25">
      <c r="A48" s="83" t="s">
        <v>60</v>
      </c>
      <c r="B48" s="84" t="s">
        <v>61</v>
      </c>
      <c r="C48" s="85"/>
      <c r="D48" s="83">
        <v>100</v>
      </c>
      <c r="E48" s="83">
        <v>78</v>
      </c>
      <c r="F48" s="86">
        <f t="shared" si="6"/>
        <v>0</v>
      </c>
      <c r="G48" s="87">
        <v>0.08</v>
      </c>
      <c r="H48" s="86">
        <f t="shared" si="7"/>
        <v>0</v>
      </c>
      <c r="I48" s="86">
        <f>F48+H48</f>
        <v>0</v>
      </c>
    </row>
    <row r="49" spans="1:9 16139:16384" ht="15" customHeight="1" x14ac:dyDescent="0.25">
      <c r="A49" s="151" t="s">
        <v>62</v>
      </c>
      <c r="B49" s="151"/>
      <c r="C49" s="151"/>
      <c r="D49" s="151"/>
      <c r="E49" s="151"/>
      <c r="F49" s="151"/>
      <c r="G49" s="151"/>
      <c r="H49" s="151"/>
      <c r="I49" s="86">
        <f>SUM(I46:I48)</f>
        <v>0</v>
      </c>
    </row>
    <row r="51" spans="1:9 16139:16384" s="100" customFormat="1" ht="15.75" x14ac:dyDescent="0.25">
      <c r="D51" s="100" t="s">
        <v>71</v>
      </c>
      <c r="WVS51"/>
      <c r="WVT51"/>
      <c r="WVU51"/>
      <c r="WVV51"/>
      <c r="WVW51"/>
      <c r="WVX51"/>
      <c r="WVY51"/>
      <c r="WVZ51"/>
      <c r="WWA51"/>
      <c r="WWB51"/>
      <c r="WWC51"/>
      <c r="WWD51"/>
      <c r="WWE51"/>
      <c r="WWF51"/>
      <c r="WWG51"/>
      <c r="WWH51"/>
      <c r="WWI51"/>
      <c r="WWJ51"/>
      <c r="WWK51"/>
      <c r="WWL51"/>
      <c r="WWM51"/>
      <c r="WWN51"/>
      <c r="WWO51"/>
      <c r="WWP51"/>
      <c r="WWQ51"/>
      <c r="WWR51"/>
      <c r="WWS51"/>
      <c r="WWT51"/>
      <c r="WWU51"/>
      <c r="WWV51"/>
      <c r="WWW51"/>
      <c r="WWX51"/>
      <c r="WWY51"/>
      <c r="WWZ51"/>
      <c r="WXA51"/>
      <c r="WXB51"/>
      <c r="WXC51"/>
      <c r="WXD51"/>
      <c r="WXE51"/>
      <c r="WXF51"/>
      <c r="WXG51"/>
      <c r="WXH51"/>
      <c r="WXI51"/>
      <c r="WXJ51"/>
      <c r="WXK51"/>
      <c r="WXL51"/>
      <c r="WXM51"/>
      <c r="WXN51"/>
      <c r="WXO51"/>
      <c r="WXP51"/>
      <c r="WXQ51"/>
      <c r="WXR51"/>
      <c r="WXS51"/>
      <c r="WXT51"/>
      <c r="WXU51"/>
      <c r="WXV51"/>
      <c r="WXW51"/>
      <c r="WXX51"/>
      <c r="WXY51"/>
      <c r="WXZ51"/>
      <c r="WYA51"/>
      <c r="WYB51"/>
      <c r="WYC51"/>
      <c r="WYD51"/>
      <c r="WYE51"/>
      <c r="WYF51"/>
      <c r="WYG51"/>
      <c r="WYH51"/>
      <c r="WYI51"/>
      <c r="WYJ51"/>
      <c r="WYK51"/>
      <c r="WYL51"/>
      <c r="WYM51"/>
      <c r="WYN51"/>
      <c r="WYO51"/>
      <c r="WYP51"/>
      <c r="WYQ51"/>
      <c r="WYR51"/>
      <c r="WYS51"/>
      <c r="WYT51"/>
      <c r="WYU51"/>
      <c r="WYV51"/>
      <c r="WYW51"/>
      <c r="WYX51"/>
      <c r="WYY51"/>
      <c r="WYZ51"/>
      <c r="WZA51"/>
      <c r="WZB51"/>
      <c r="WZC51"/>
      <c r="WZD51"/>
      <c r="WZE51"/>
      <c r="WZF51"/>
      <c r="WZG51"/>
      <c r="WZH51"/>
      <c r="WZI51"/>
      <c r="WZJ51"/>
      <c r="WZK51"/>
      <c r="WZL51"/>
      <c r="WZM51"/>
      <c r="WZN51"/>
      <c r="WZO51"/>
      <c r="WZP51"/>
      <c r="WZQ51"/>
      <c r="WZR51"/>
      <c r="WZS51"/>
      <c r="WZT51"/>
      <c r="WZU51"/>
      <c r="WZV51"/>
      <c r="WZW51"/>
      <c r="WZX51"/>
      <c r="WZY51"/>
      <c r="WZZ51"/>
      <c r="XAA51"/>
      <c r="XAB51"/>
      <c r="XAC51"/>
      <c r="XAD51"/>
      <c r="XAE51"/>
      <c r="XAF51"/>
      <c r="XAG51"/>
      <c r="XAH51"/>
      <c r="XAI51"/>
      <c r="XAJ51"/>
      <c r="XAK51"/>
      <c r="XAL51"/>
      <c r="XAM51"/>
      <c r="XAN51"/>
      <c r="XAO51"/>
      <c r="XAP51"/>
      <c r="XAQ51"/>
      <c r="XAR51"/>
      <c r="XAS51"/>
      <c r="XAT51"/>
      <c r="XAU51"/>
      <c r="XAV51"/>
      <c r="XAW51"/>
      <c r="XAX51"/>
      <c r="XAY51"/>
      <c r="XAZ51"/>
      <c r="XBA51"/>
      <c r="XBB51"/>
      <c r="XBC51"/>
      <c r="XBD51"/>
      <c r="XBE51"/>
      <c r="XBF51"/>
      <c r="XBG51"/>
      <c r="XBH51"/>
      <c r="XBI51"/>
      <c r="XBJ51"/>
      <c r="XBK51"/>
      <c r="XBL51"/>
      <c r="XBM51"/>
      <c r="XBN51"/>
      <c r="XBO51"/>
      <c r="XBP51"/>
      <c r="XBQ51"/>
      <c r="XBR51"/>
      <c r="XBS51"/>
      <c r="XBT51"/>
      <c r="XBU51"/>
      <c r="XBV51"/>
      <c r="XBW51"/>
      <c r="XBX51"/>
      <c r="XBY51"/>
      <c r="XBZ51"/>
      <c r="XCA51"/>
      <c r="XCB51"/>
      <c r="XCC51"/>
      <c r="XCD51"/>
      <c r="XCE51"/>
      <c r="XCF51"/>
      <c r="XCG5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  <c r="XFA51"/>
      <c r="XFB51"/>
      <c r="XFC51"/>
      <c r="XFD51"/>
    </row>
    <row r="52" spans="1:9 16139:16384" ht="33.75" customHeight="1" x14ac:dyDescent="0.25">
      <c r="A52" s="157" t="s">
        <v>72</v>
      </c>
      <c r="B52" s="157"/>
      <c r="C52" s="157"/>
      <c r="D52" s="157"/>
      <c r="E52" s="157"/>
      <c r="F52" s="157"/>
      <c r="G52" s="157"/>
      <c r="H52" s="157"/>
      <c r="I52" s="157"/>
    </row>
    <row r="53" spans="1:9 16139:16384" ht="15" customHeight="1" x14ac:dyDescent="0.25">
      <c r="A53" s="158" t="s">
        <v>1</v>
      </c>
      <c r="B53" s="143" t="s">
        <v>2</v>
      </c>
      <c r="C53" s="143" t="s">
        <v>73</v>
      </c>
      <c r="D53" s="143" t="s">
        <v>74</v>
      </c>
      <c r="E53" s="143" t="s">
        <v>75</v>
      </c>
      <c r="F53" s="143" t="s">
        <v>6</v>
      </c>
      <c r="G53" s="101" t="s">
        <v>7</v>
      </c>
      <c r="H53" s="101"/>
      <c r="I53" s="143" t="s">
        <v>8</v>
      </c>
    </row>
    <row r="54" spans="1:9 16139:16384" ht="35.25" customHeight="1" x14ac:dyDescent="0.25">
      <c r="A54" s="158"/>
      <c r="B54" s="143"/>
      <c r="C54" s="143"/>
      <c r="D54" s="143"/>
      <c r="E54" s="143"/>
      <c r="F54" s="143"/>
      <c r="G54" s="101" t="s">
        <v>9</v>
      </c>
      <c r="H54" s="101" t="s">
        <v>10</v>
      </c>
      <c r="I54" s="143"/>
    </row>
    <row r="55" spans="1:9 16139:16384" x14ac:dyDescent="0.25">
      <c r="A55" s="102" t="s">
        <v>56</v>
      </c>
      <c r="B55" s="89" t="s">
        <v>76</v>
      </c>
      <c r="C55" s="103"/>
      <c r="D55" s="104">
        <v>218</v>
      </c>
      <c r="E55" s="104">
        <v>15</v>
      </c>
      <c r="F55" s="103">
        <f>ROUND(C55*D55*E55,2)</f>
        <v>0</v>
      </c>
      <c r="G55" s="105">
        <v>0.08</v>
      </c>
      <c r="H55" s="103">
        <f>ROUND(F55*G55,2)</f>
        <v>0</v>
      </c>
      <c r="I55" s="103">
        <f>F55+H55</f>
        <v>0</v>
      </c>
    </row>
    <row r="56" spans="1:9 16139:16384" ht="15.75" customHeight="1" x14ac:dyDescent="0.25"/>
    <row r="57" spans="1:9 16139:16384" ht="15" customHeight="1" x14ac:dyDescent="0.25"/>
    <row r="58" spans="1:9 16139:16384" s="106" customFormat="1" ht="42.75" customHeight="1" x14ac:dyDescent="0.25">
      <c r="D58" s="156" t="s">
        <v>77</v>
      </c>
      <c r="E58" s="156"/>
      <c r="F58" s="107">
        <f>F26+F27+F28+F36+F37+F38+F46+F47+F48+F55</f>
        <v>0</v>
      </c>
      <c r="I58" s="107">
        <f>I39+I49+I55+I29</f>
        <v>0</v>
      </c>
      <c r="WVS58"/>
      <c r="WVT58"/>
      <c r="WVU58"/>
      <c r="WVV58"/>
      <c r="WVW58"/>
      <c r="WVX58"/>
      <c r="WVY58"/>
      <c r="WVZ58"/>
      <c r="WWA58"/>
      <c r="WWB58"/>
      <c r="WWC58"/>
      <c r="WWD58"/>
      <c r="WWE58"/>
      <c r="WWF58"/>
      <c r="WWG58"/>
      <c r="WWH58"/>
      <c r="WWI58"/>
      <c r="WWJ58"/>
      <c r="WWK58"/>
      <c r="WWL58"/>
      <c r="WWM58"/>
      <c r="WWN58"/>
      <c r="WWO58"/>
      <c r="WWP58"/>
      <c r="WWQ58"/>
      <c r="WWR58"/>
      <c r="WWS58"/>
      <c r="WWT58"/>
      <c r="WWU58"/>
      <c r="WWV58"/>
      <c r="WWW58"/>
      <c r="WWX58"/>
      <c r="WWY58"/>
      <c r="WWZ58"/>
      <c r="WXA58"/>
      <c r="WXB58"/>
      <c r="WXC58"/>
      <c r="WXD58"/>
      <c r="WXE58"/>
      <c r="WXF58"/>
      <c r="WXG58"/>
      <c r="WXH58"/>
      <c r="WXI58"/>
      <c r="WXJ58"/>
      <c r="WXK58"/>
      <c r="WXL58"/>
      <c r="WXM58"/>
      <c r="WXN58"/>
      <c r="WXO58"/>
      <c r="WXP58"/>
      <c r="WXQ58"/>
      <c r="WXR58"/>
      <c r="WXS58"/>
      <c r="WXT58"/>
      <c r="WXU58"/>
      <c r="WXV58"/>
      <c r="WXW58"/>
      <c r="WXX58"/>
      <c r="WXY58"/>
      <c r="WXZ58"/>
      <c r="WYA58"/>
      <c r="WYB58"/>
      <c r="WYC58"/>
      <c r="WYD58"/>
      <c r="WYE58"/>
      <c r="WYF58"/>
      <c r="WYG58"/>
      <c r="WYH58"/>
      <c r="WYI58"/>
      <c r="WYJ58"/>
      <c r="WYK58"/>
      <c r="WYL58"/>
      <c r="WYM58"/>
      <c r="WYN58"/>
      <c r="WYO58"/>
      <c r="WYP58"/>
      <c r="WYQ58"/>
      <c r="WYR58"/>
      <c r="WYS58"/>
      <c r="WYT58"/>
      <c r="WYU58"/>
      <c r="WYV58"/>
      <c r="WYW58"/>
      <c r="WYX58"/>
      <c r="WYY58"/>
      <c r="WYZ58"/>
      <c r="WZA58"/>
      <c r="WZB58"/>
      <c r="WZC58"/>
      <c r="WZD58"/>
      <c r="WZE58"/>
      <c r="WZF58"/>
      <c r="WZG58"/>
      <c r="WZH58"/>
      <c r="WZI58"/>
      <c r="WZJ58"/>
      <c r="WZK58"/>
      <c r="WZL58"/>
      <c r="WZM58"/>
      <c r="WZN58"/>
      <c r="WZO58"/>
      <c r="WZP58"/>
      <c r="WZQ58"/>
      <c r="WZR58"/>
      <c r="WZS58"/>
      <c r="WZT58"/>
      <c r="WZU58"/>
      <c r="WZV58"/>
      <c r="WZW58"/>
      <c r="WZX58"/>
      <c r="WZY58"/>
      <c r="WZZ58"/>
      <c r="XAA58"/>
      <c r="XAB58"/>
      <c r="XAC58"/>
      <c r="XAD58"/>
      <c r="XAE58"/>
      <c r="XAF58"/>
      <c r="XAG58"/>
      <c r="XAH58"/>
      <c r="XAI58"/>
      <c r="XAJ58"/>
      <c r="XAK58"/>
      <c r="XAL58"/>
      <c r="XAM58"/>
      <c r="XAN58"/>
      <c r="XAO58"/>
      <c r="XAP58"/>
      <c r="XAQ58"/>
      <c r="XAR58"/>
      <c r="XAS58"/>
      <c r="XAT58"/>
      <c r="XAU58"/>
      <c r="XAV58"/>
      <c r="XAW58"/>
      <c r="XAX58"/>
      <c r="XAY58"/>
      <c r="XAZ58"/>
      <c r="XBA58"/>
      <c r="XBB58"/>
      <c r="XBC58"/>
      <c r="XBD58"/>
      <c r="XBE58"/>
      <c r="XBF58"/>
      <c r="XBG58"/>
      <c r="XBH58"/>
      <c r="XBI58"/>
      <c r="XBJ58"/>
      <c r="XBK58"/>
      <c r="XBL58"/>
      <c r="XBM58"/>
      <c r="XBN58"/>
      <c r="XBO58"/>
      <c r="XBP58"/>
      <c r="XBQ58"/>
      <c r="XBR58"/>
      <c r="XBS58"/>
      <c r="XBT58"/>
      <c r="XBU58"/>
      <c r="XBV58"/>
      <c r="XBW58"/>
      <c r="XBX58"/>
      <c r="XBY58"/>
      <c r="XBZ58"/>
      <c r="XCA58"/>
      <c r="XCB58"/>
      <c r="XCC58"/>
      <c r="XCD58"/>
      <c r="XCE58"/>
      <c r="XCF58"/>
      <c r="XCG58"/>
      <c r="XCH58"/>
      <c r="XCI58"/>
      <c r="XCJ58"/>
      <c r="XCK58"/>
      <c r="XCL58"/>
      <c r="XCM58"/>
      <c r="XCN58"/>
      <c r="XCO58"/>
      <c r="XCP58"/>
      <c r="XCQ58"/>
      <c r="XCR58"/>
      <c r="XCS58"/>
      <c r="XCT58"/>
      <c r="XCU58"/>
      <c r="XCV58"/>
      <c r="XCW58"/>
      <c r="XCX58"/>
      <c r="XCY58"/>
      <c r="XCZ58"/>
      <c r="XDA58"/>
      <c r="XDB58"/>
      <c r="XDC58"/>
      <c r="XDD58"/>
      <c r="XDE58"/>
      <c r="XDF58"/>
      <c r="XDG58"/>
      <c r="XDH58"/>
      <c r="XDI58"/>
      <c r="XDJ58"/>
      <c r="XDK58"/>
      <c r="XDL58"/>
      <c r="XDM58"/>
      <c r="XDN58"/>
      <c r="XDO58"/>
      <c r="XDP58"/>
      <c r="XDQ58"/>
      <c r="XDR58"/>
      <c r="XDS58"/>
      <c r="XDT58"/>
      <c r="XDU58"/>
      <c r="XDV58"/>
      <c r="XDW58"/>
      <c r="XDX58"/>
      <c r="XDY58"/>
      <c r="XDZ58"/>
      <c r="XEA58"/>
      <c r="XEB58"/>
      <c r="XEC58"/>
      <c r="XED58"/>
      <c r="XEE58"/>
      <c r="XEF58"/>
      <c r="XEG58"/>
      <c r="XEH58"/>
      <c r="XEI58"/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  <c r="XEZ58"/>
      <c r="XFA58"/>
      <c r="XFB58"/>
      <c r="XFC58"/>
      <c r="XFD58"/>
    </row>
    <row r="59" spans="1:9 16139:16384" ht="99" customHeight="1" x14ac:dyDescent="0.25"/>
  </sheetData>
  <mergeCells count="60">
    <mergeCell ref="I53:I54"/>
    <mergeCell ref="D58:E58"/>
    <mergeCell ref="A52:I52"/>
    <mergeCell ref="A49:H49"/>
    <mergeCell ref="A53:A54"/>
    <mergeCell ref="B53:B54"/>
    <mergeCell ref="C53:C54"/>
    <mergeCell ref="D53:D54"/>
    <mergeCell ref="E53:E54"/>
    <mergeCell ref="F53:F54"/>
    <mergeCell ref="A39:H39"/>
    <mergeCell ref="A42:I42"/>
    <mergeCell ref="A43:I43"/>
    <mergeCell ref="A44:A45"/>
    <mergeCell ref="B44:B45"/>
    <mergeCell ref="C44:C45"/>
    <mergeCell ref="D44:D45"/>
    <mergeCell ref="E44:E45"/>
    <mergeCell ref="F44:F45"/>
    <mergeCell ref="I44:I45"/>
    <mergeCell ref="A29:H29"/>
    <mergeCell ref="A32:I32"/>
    <mergeCell ref="A33:I33"/>
    <mergeCell ref="A34:A35"/>
    <mergeCell ref="B34:B35"/>
    <mergeCell ref="C34:C35"/>
    <mergeCell ref="D34:D35"/>
    <mergeCell ref="E34:E35"/>
    <mergeCell ref="F34:F35"/>
    <mergeCell ref="I34:I35"/>
    <mergeCell ref="A19:H19"/>
    <mergeCell ref="D20:E20"/>
    <mergeCell ref="A22:I22"/>
    <mergeCell ref="A23:I23"/>
    <mergeCell ref="A24:A25"/>
    <mergeCell ref="B24:B25"/>
    <mergeCell ref="C24:C25"/>
    <mergeCell ref="D24:D25"/>
    <mergeCell ref="E24:E25"/>
    <mergeCell ref="F24:F25"/>
    <mergeCell ref="I24:I25"/>
    <mergeCell ref="A12:H12"/>
    <mergeCell ref="A15:I15"/>
    <mergeCell ref="A16:A17"/>
    <mergeCell ref="B16:B17"/>
    <mergeCell ref="C16:C17"/>
    <mergeCell ref="D16:D17"/>
    <mergeCell ref="E16:E17"/>
    <mergeCell ref="F16:F17"/>
    <mergeCell ref="I16:I17"/>
    <mergeCell ref="A2:B2"/>
    <mergeCell ref="A3:I3"/>
    <mergeCell ref="A5:I5"/>
    <mergeCell ref="A7:A8"/>
    <mergeCell ref="B7:B8"/>
    <mergeCell ref="C7:C8"/>
    <mergeCell ref="D7:D8"/>
    <mergeCell ref="E7:E8"/>
    <mergeCell ref="F7:F8"/>
    <mergeCell ref="I7:I8"/>
  </mergeCells>
  <pageMargins left="0.19685039370078741" right="0.19685039370078741" top="1.0629921259842521" bottom="1.0629921259842521" header="0.78740157480314965" footer="0.78740157480314965"/>
  <pageSetup paperSize="9" orientation="landscape" horizontalDpi="300" verticalDpi="300" r:id="rId1"/>
  <headerFooter>
    <oddHeader>&amp;C&amp;"Times New Roman,Normalny"&amp;12&amp;Kffffff&amp;A</oddHeader>
    <oddFooter>&amp;C&amp;"Times New Roman,Normalny"&amp;12&amp;KffffffStrona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1"/>
  <sheetViews>
    <sheetView topLeftCell="A4" zoomScale="110" zoomScaleNormal="110" workbookViewId="0">
      <selection activeCell="H9" sqref="H9"/>
    </sheetView>
  </sheetViews>
  <sheetFormatPr defaultColWidth="8.7109375" defaultRowHeight="15" x14ac:dyDescent="0.25"/>
  <cols>
    <col min="1" max="1" width="4.7109375" style="1" customWidth="1"/>
    <col min="2" max="2" width="21.140625" style="1" customWidth="1"/>
    <col min="3" max="3" width="14.5703125" style="1" customWidth="1"/>
    <col min="4" max="4" width="12" style="1" customWidth="1"/>
    <col min="5" max="5" width="10.7109375" style="1" customWidth="1"/>
    <col min="6" max="6" width="13.5703125" style="1" customWidth="1"/>
    <col min="7" max="7" width="11.42578125" style="1" customWidth="1"/>
    <col min="8" max="8" width="16" style="1" customWidth="1"/>
    <col min="9" max="9" width="16.28515625" style="1" customWidth="1"/>
    <col min="10" max="10" width="10.28515625" style="1" customWidth="1"/>
    <col min="11" max="11" width="11.140625" style="1" customWidth="1"/>
    <col min="12" max="12" width="14.42578125" style="1" customWidth="1"/>
  </cols>
  <sheetData>
    <row r="1" spans="1:12" x14ac:dyDescent="0.25">
      <c r="J1" s="108" t="s">
        <v>79</v>
      </c>
    </row>
    <row r="2" spans="1:12" ht="18" x14ac:dyDescent="0.25">
      <c r="A2" s="2"/>
      <c r="B2" s="2"/>
      <c r="C2" s="2"/>
      <c r="D2" s="2"/>
      <c r="E2" s="2"/>
      <c r="F2" s="2"/>
      <c r="G2" s="2"/>
      <c r="H2" s="2"/>
      <c r="I2" s="2"/>
      <c r="J2" s="128" t="s">
        <v>78</v>
      </c>
      <c r="K2" s="3"/>
      <c r="L2" s="3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4"/>
    </row>
    <row r="4" spans="1:12" ht="29.25" customHeight="1" x14ac:dyDescent="0.25">
      <c r="A4" s="134" t="s">
        <v>22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6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2" ht="15" customHeight="1" x14ac:dyDescent="0.25">
      <c r="A7" s="135" t="s">
        <v>1</v>
      </c>
      <c r="B7" s="133" t="s">
        <v>2</v>
      </c>
      <c r="C7" s="133" t="s">
        <v>3</v>
      </c>
      <c r="D7" s="133" t="s">
        <v>4</v>
      </c>
      <c r="E7" s="133" t="s">
        <v>5</v>
      </c>
      <c r="F7" s="133" t="s">
        <v>6</v>
      </c>
      <c r="G7" s="7" t="s">
        <v>7</v>
      </c>
      <c r="H7" s="9"/>
      <c r="I7" s="133" t="s">
        <v>8</v>
      </c>
      <c r="J7" s="4"/>
    </row>
    <row r="8" spans="1:12" ht="46.5" customHeight="1" x14ac:dyDescent="0.25">
      <c r="A8" s="135"/>
      <c r="B8" s="133"/>
      <c r="C8" s="133"/>
      <c r="D8" s="133"/>
      <c r="E8" s="133"/>
      <c r="F8" s="133"/>
      <c r="G8" s="7" t="s">
        <v>9</v>
      </c>
      <c r="H8" s="7" t="s">
        <v>10</v>
      </c>
      <c r="I8" s="133"/>
      <c r="J8" s="10"/>
    </row>
    <row r="9" spans="1:12" ht="51" x14ac:dyDescent="0.25">
      <c r="A9" s="11">
        <v>1</v>
      </c>
      <c r="B9" s="12" t="s">
        <v>11</v>
      </c>
      <c r="C9" s="13"/>
      <c r="D9" s="11">
        <v>40</v>
      </c>
      <c r="E9" s="14">
        <v>18</v>
      </c>
      <c r="F9" s="15">
        <f>ROUND(C9*D9*E9,2)</f>
        <v>0</v>
      </c>
      <c r="G9" s="16">
        <v>0.08</v>
      </c>
      <c r="H9" s="17">
        <f>ROUND(F9*G9,2)</f>
        <v>0</v>
      </c>
      <c r="I9" s="17">
        <f>F9+H9</f>
        <v>0</v>
      </c>
      <c r="J9" s="4"/>
    </row>
    <row r="10" spans="1:12" ht="51" x14ac:dyDescent="0.25">
      <c r="A10" s="11">
        <v>2</v>
      </c>
      <c r="B10" s="12" t="s">
        <v>23</v>
      </c>
      <c r="C10" s="13"/>
      <c r="D10" s="11">
        <v>1</v>
      </c>
      <c r="E10" s="14">
        <v>18</v>
      </c>
      <c r="F10" s="15">
        <f t="shared" ref="F10:F13" si="0">ROUND(C10*D10*E10,2)</f>
        <v>0</v>
      </c>
      <c r="G10" s="16">
        <v>0.08</v>
      </c>
      <c r="H10" s="17">
        <f t="shared" ref="H10:H13" si="1">ROUND(F10*G10,2)</f>
        <v>0</v>
      </c>
      <c r="I10" s="17">
        <f>F10+H10</f>
        <v>0</v>
      </c>
      <c r="J10" s="4"/>
    </row>
    <row r="11" spans="1:12" ht="51" x14ac:dyDescent="0.25">
      <c r="A11" s="11">
        <v>3</v>
      </c>
      <c r="B11" s="12" t="s">
        <v>20</v>
      </c>
      <c r="C11" s="13"/>
      <c r="D11" s="11">
        <v>6</v>
      </c>
      <c r="E11" s="14">
        <v>18</v>
      </c>
      <c r="F11" s="15">
        <f t="shared" si="0"/>
        <v>0</v>
      </c>
      <c r="G11" s="16">
        <v>0.08</v>
      </c>
      <c r="H11" s="17">
        <f t="shared" si="1"/>
        <v>0</v>
      </c>
      <c r="I11" s="17">
        <f>F11+H11</f>
        <v>0</v>
      </c>
      <c r="J11" s="4"/>
    </row>
    <row r="12" spans="1:12" ht="89.25" x14ac:dyDescent="0.25">
      <c r="A12" s="11">
        <v>4</v>
      </c>
      <c r="B12" s="12" t="s">
        <v>21</v>
      </c>
      <c r="C12" s="13"/>
      <c r="D12" s="11">
        <v>1</v>
      </c>
      <c r="E12" s="14">
        <v>18</v>
      </c>
      <c r="F12" s="15">
        <f t="shared" si="0"/>
        <v>0</v>
      </c>
      <c r="G12" s="16">
        <v>0.08</v>
      </c>
      <c r="H12" s="17">
        <f t="shared" si="1"/>
        <v>0</v>
      </c>
      <c r="I12" s="17">
        <f>F12+H12</f>
        <v>0</v>
      </c>
      <c r="J12" s="4"/>
    </row>
    <row r="13" spans="1:12" ht="63.75" x14ac:dyDescent="0.25">
      <c r="A13" s="11">
        <v>5</v>
      </c>
      <c r="B13" s="12" t="s">
        <v>15</v>
      </c>
      <c r="C13" s="13"/>
      <c r="D13" s="11">
        <v>20</v>
      </c>
      <c r="E13" s="14">
        <v>1</v>
      </c>
      <c r="F13" s="15">
        <f t="shared" si="0"/>
        <v>0</v>
      </c>
      <c r="G13" s="16">
        <v>0.08</v>
      </c>
      <c r="H13" s="17">
        <f t="shared" si="1"/>
        <v>0</v>
      </c>
      <c r="I13" s="17">
        <f>F13+H13</f>
        <v>0</v>
      </c>
      <c r="J13" s="4"/>
    </row>
    <row r="14" spans="1:12" ht="15" customHeight="1" x14ac:dyDescent="0.25">
      <c r="A14" s="8"/>
      <c r="B14" s="133" t="s">
        <v>16</v>
      </c>
      <c r="C14" s="133"/>
      <c r="D14" s="133"/>
      <c r="E14" s="133"/>
      <c r="F14" s="18">
        <f>SUM(F9:F13)</f>
        <v>0</v>
      </c>
      <c r="G14" s="19">
        <v>0.08</v>
      </c>
      <c r="H14" s="20">
        <f>SUM(H9:H13)</f>
        <v>0</v>
      </c>
      <c r="I14" s="20">
        <f>SUM(I9:I13)</f>
        <v>0</v>
      </c>
      <c r="J14" s="4"/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2" x14ac:dyDescent="0.25">
      <c r="A16" s="21"/>
      <c r="B16" s="21"/>
      <c r="C16" s="21"/>
      <c r="D16" s="21"/>
      <c r="E16" s="21"/>
      <c r="F16" s="21"/>
      <c r="G16" s="21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idden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5">
      <c r="A19" s="21"/>
      <c r="B19" s="21"/>
      <c r="C19" s="25"/>
      <c r="D19" s="21"/>
      <c r="E19" s="21"/>
      <c r="F19" s="21"/>
      <c r="G19" s="4"/>
      <c r="H19" s="4"/>
      <c r="I19" s="4"/>
      <c r="J19" s="4"/>
    </row>
    <row r="20" spans="1:10" x14ac:dyDescent="0.25">
      <c r="A20" s="21"/>
      <c r="B20" s="21"/>
      <c r="C20" s="26"/>
      <c r="D20" s="21"/>
      <c r="E20" s="21"/>
      <c r="F20" s="21"/>
      <c r="G20" s="4"/>
      <c r="H20" s="4"/>
      <c r="I20" s="4"/>
      <c r="J20" s="4"/>
    </row>
    <row r="21" spans="1:10" x14ac:dyDescent="0.25">
      <c r="A21" s="21"/>
      <c r="B21" s="21"/>
      <c r="C21" s="26"/>
      <c r="D21" s="21"/>
      <c r="E21" s="21"/>
      <c r="F21" s="21"/>
      <c r="G21" s="4"/>
      <c r="H21" s="4"/>
      <c r="I21" s="4"/>
      <c r="J21" s="4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1"/>
  <sheetViews>
    <sheetView zoomScale="110" zoomScaleNormal="110" workbookViewId="0">
      <selection activeCell="H9" sqref="H9"/>
    </sheetView>
  </sheetViews>
  <sheetFormatPr defaultColWidth="8.7109375" defaultRowHeight="15" x14ac:dyDescent="0.25"/>
  <cols>
    <col min="1" max="1" width="4.7109375" style="1" customWidth="1"/>
    <col min="2" max="2" width="22.85546875" style="1" customWidth="1"/>
    <col min="3" max="3" width="14.5703125" style="1" customWidth="1"/>
    <col min="4" max="4" width="12" style="1" customWidth="1"/>
    <col min="5" max="5" width="10.7109375" style="1" customWidth="1"/>
    <col min="6" max="6" width="13.5703125" style="1" customWidth="1"/>
    <col min="7" max="7" width="11.42578125" style="1" customWidth="1"/>
    <col min="8" max="8" width="16" style="1" customWidth="1"/>
    <col min="9" max="9" width="16.28515625" style="1" customWidth="1"/>
    <col min="10" max="10" width="10.28515625" style="1" customWidth="1"/>
    <col min="11" max="11" width="11.140625" style="1" customWidth="1"/>
    <col min="12" max="12" width="14.42578125" style="1" customWidth="1"/>
  </cols>
  <sheetData>
    <row r="1" spans="1:12" x14ac:dyDescent="0.25">
      <c r="J1" s="108" t="s">
        <v>79</v>
      </c>
    </row>
    <row r="2" spans="1:12" ht="18" x14ac:dyDescent="0.25">
      <c r="A2" s="2"/>
      <c r="B2" s="2"/>
      <c r="C2" s="2"/>
      <c r="D2" s="2"/>
      <c r="E2" s="2"/>
      <c r="F2" s="2"/>
      <c r="G2" s="2"/>
      <c r="H2" s="2"/>
      <c r="I2" s="2"/>
      <c r="J2" s="128" t="s">
        <v>78</v>
      </c>
      <c r="K2" s="3"/>
      <c r="L2" s="3"/>
    </row>
    <row r="3" spans="1:12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4"/>
    </row>
    <row r="4" spans="1:12" ht="38.25" customHeight="1" x14ac:dyDescent="0.25">
      <c r="A4" s="134" t="s">
        <v>24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6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2" ht="15" customHeight="1" x14ac:dyDescent="0.25">
      <c r="A7" s="135" t="s">
        <v>1</v>
      </c>
      <c r="B7" s="133" t="s">
        <v>2</v>
      </c>
      <c r="C7" s="133" t="s">
        <v>3</v>
      </c>
      <c r="D7" s="133" t="s">
        <v>4</v>
      </c>
      <c r="E7" s="133" t="s">
        <v>5</v>
      </c>
      <c r="F7" s="133" t="s">
        <v>6</v>
      </c>
      <c r="G7" s="7" t="s">
        <v>7</v>
      </c>
      <c r="H7" s="9"/>
      <c r="I7" s="133" t="s">
        <v>8</v>
      </c>
      <c r="J7" s="4"/>
    </row>
    <row r="8" spans="1:12" ht="30" customHeight="1" x14ac:dyDescent="0.25">
      <c r="A8" s="135"/>
      <c r="B8" s="133"/>
      <c r="C8" s="133"/>
      <c r="D8" s="133"/>
      <c r="E8" s="133"/>
      <c r="F8" s="133"/>
      <c r="G8" s="7" t="s">
        <v>9</v>
      </c>
      <c r="H8" s="7" t="s">
        <v>10</v>
      </c>
      <c r="I8" s="133"/>
      <c r="J8" s="10"/>
    </row>
    <row r="9" spans="1:12" ht="38.25" x14ac:dyDescent="0.25">
      <c r="A9" s="11">
        <v>1</v>
      </c>
      <c r="B9" s="12" t="s">
        <v>18</v>
      </c>
      <c r="C9" s="13"/>
      <c r="D9" s="11">
        <v>20</v>
      </c>
      <c r="E9" s="14">
        <v>18</v>
      </c>
      <c r="F9" s="15">
        <f>ROUND(C9*D9*E9,2)</f>
        <v>0</v>
      </c>
      <c r="G9" s="16">
        <v>0.08</v>
      </c>
      <c r="H9" s="17">
        <f>ROUND(F9*G9,2)</f>
        <v>0</v>
      </c>
      <c r="I9" s="17">
        <f>F9+H9</f>
        <v>0</v>
      </c>
      <c r="J9" s="4"/>
    </row>
    <row r="10" spans="1:12" ht="38.25" x14ac:dyDescent="0.25">
      <c r="A10" s="11">
        <v>2</v>
      </c>
      <c r="B10" s="12" t="s">
        <v>19</v>
      </c>
      <c r="C10" s="13"/>
      <c r="D10" s="11">
        <v>1</v>
      </c>
      <c r="E10" s="14">
        <v>18</v>
      </c>
      <c r="F10" s="15">
        <f t="shared" ref="F10:F13" si="0">ROUND(C10*D10*E10,2)</f>
        <v>0</v>
      </c>
      <c r="G10" s="16">
        <v>0.08</v>
      </c>
      <c r="H10" s="17">
        <f t="shared" ref="H10:H13" si="1">ROUND(F10*G10,2)</f>
        <v>0</v>
      </c>
      <c r="I10" s="17">
        <f>F10+H10</f>
        <v>0</v>
      </c>
      <c r="J10" s="4"/>
    </row>
    <row r="11" spans="1:12" ht="38.25" x14ac:dyDescent="0.25">
      <c r="A11" s="11">
        <v>3</v>
      </c>
      <c r="B11" s="12" t="s">
        <v>20</v>
      </c>
      <c r="C11" s="13"/>
      <c r="D11" s="11">
        <v>1</v>
      </c>
      <c r="E11" s="14">
        <v>18</v>
      </c>
      <c r="F11" s="15">
        <f t="shared" si="0"/>
        <v>0</v>
      </c>
      <c r="G11" s="16">
        <v>0.08</v>
      </c>
      <c r="H11" s="17">
        <f t="shared" si="1"/>
        <v>0</v>
      </c>
      <c r="I11" s="17">
        <f>F11+H11</f>
        <v>0</v>
      </c>
      <c r="J11" s="4"/>
    </row>
    <row r="12" spans="1:12" ht="76.5" x14ac:dyDescent="0.25">
      <c r="A12" s="11">
        <v>4</v>
      </c>
      <c r="B12" s="12" t="s">
        <v>21</v>
      </c>
      <c r="C12" s="13"/>
      <c r="D12" s="11">
        <v>1</v>
      </c>
      <c r="E12" s="14">
        <v>18</v>
      </c>
      <c r="F12" s="15">
        <f t="shared" si="0"/>
        <v>0</v>
      </c>
      <c r="G12" s="16">
        <v>0.08</v>
      </c>
      <c r="H12" s="17">
        <f t="shared" si="1"/>
        <v>0</v>
      </c>
      <c r="I12" s="17">
        <f>F12+H12</f>
        <v>0</v>
      </c>
      <c r="J12" s="4"/>
    </row>
    <row r="13" spans="1:12" ht="63.75" x14ac:dyDescent="0.25">
      <c r="A13" s="11">
        <v>5</v>
      </c>
      <c r="B13" s="12" t="s">
        <v>15</v>
      </c>
      <c r="C13" s="13"/>
      <c r="D13" s="11">
        <v>20</v>
      </c>
      <c r="E13" s="14">
        <v>1</v>
      </c>
      <c r="F13" s="15">
        <f t="shared" si="0"/>
        <v>0</v>
      </c>
      <c r="G13" s="16">
        <v>0.08</v>
      </c>
      <c r="H13" s="17">
        <f t="shared" si="1"/>
        <v>0</v>
      </c>
      <c r="I13" s="17">
        <f>F13+H13</f>
        <v>0</v>
      </c>
      <c r="J13" s="4"/>
    </row>
    <row r="14" spans="1:12" ht="15" customHeight="1" x14ac:dyDescent="0.25">
      <c r="A14" s="8"/>
      <c r="B14" s="133" t="s">
        <v>16</v>
      </c>
      <c r="C14" s="133"/>
      <c r="D14" s="133"/>
      <c r="E14" s="133"/>
      <c r="F14" s="18">
        <f>SUM(F9:F13)</f>
        <v>0</v>
      </c>
      <c r="G14" s="19">
        <v>0.08</v>
      </c>
      <c r="H14" s="20">
        <f>SUM(H9:H13)</f>
        <v>0</v>
      </c>
      <c r="I14" s="20">
        <f>SUM(I9:I13)</f>
        <v>0</v>
      </c>
      <c r="J14" s="4"/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2" x14ac:dyDescent="0.25">
      <c r="A16" s="21"/>
      <c r="B16" s="21"/>
      <c r="C16" s="21"/>
      <c r="D16" s="21"/>
      <c r="E16" s="21"/>
      <c r="F16" s="21"/>
      <c r="G16" s="21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idden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5">
      <c r="A19" s="21"/>
      <c r="B19" s="21"/>
      <c r="C19" s="25"/>
      <c r="D19" s="21"/>
      <c r="E19" s="21"/>
      <c r="F19" s="21"/>
      <c r="G19" s="4"/>
      <c r="H19" s="4"/>
      <c r="I19" s="4"/>
      <c r="J19" s="4"/>
    </row>
    <row r="20" spans="1:10" x14ac:dyDescent="0.25">
      <c r="A20" s="21"/>
      <c r="B20" s="21"/>
      <c r="C20" s="26"/>
      <c r="D20" s="21"/>
      <c r="E20" s="21"/>
      <c r="F20" s="21"/>
      <c r="G20" s="4"/>
      <c r="H20" s="4"/>
      <c r="I20" s="4"/>
      <c r="J20" s="4"/>
    </row>
    <row r="21" spans="1:10" x14ac:dyDescent="0.25">
      <c r="A21" s="21"/>
      <c r="B21" s="21"/>
      <c r="C21" s="26"/>
      <c r="D21" s="21"/>
      <c r="E21" s="21"/>
      <c r="F21" s="21"/>
      <c r="G21" s="4"/>
      <c r="H21" s="4"/>
      <c r="I21" s="4"/>
      <c r="J21" s="4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7"/>
  <sheetViews>
    <sheetView topLeftCell="A4" zoomScale="110" zoomScaleNormal="110" workbookViewId="0">
      <selection activeCell="H8" sqref="H8"/>
    </sheetView>
  </sheetViews>
  <sheetFormatPr defaultColWidth="8.7109375" defaultRowHeight="15" x14ac:dyDescent="0.25"/>
  <cols>
    <col min="1" max="1" width="4.7109375" style="1" customWidth="1"/>
    <col min="2" max="2" width="23.28515625" style="1" customWidth="1"/>
    <col min="3" max="3" width="14.5703125" style="1" customWidth="1"/>
    <col min="4" max="4" width="14.140625" style="1" customWidth="1"/>
    <col min="5" max="5" width="10.7109375" style="1" customWidth="1"/>
    <col min="6" max="6" width="13.5703125" style="1" customWidth="1"/>
    <col min="7" max="7" width="11.42578125" style="1" customWidth="1"/>
    <col min="8" max="8" width="16" style="1" customWidth="1"/>
    <col min="9" max="9" width="16.28515625" style="1" customWidth="1"/>
    <col min="10" max="10" width="10.28515625" style="1" customWidth="1"/>
    <col min="11" max="11" width="11.140625" style="1" customWidth="1"/>
    <col min="12" max="12" width="14.42578125" style="1" customWidth="1"/>
  </cols>
  <sheetData>
    <row r="1" spans="1:12" x14ac:dyDescent="0.25">
      <c r="J1" s="108" t="s">
        <v>79</v>
      </c>
    </row>
    <row r="2" spans="1:12" ht="30" customHeight="1" x14ac:dyDescent="0.25">
      <c r="A2" s="2"/>
      <c r="B2" s="2"/>
      <c r="C2" s="2"/>
      <c r="D2" s="2"/>
      <c r="E2" s="2"/>
      <c r="F2" s="2"/>
      <c r="G2" s="2"/>
      <c r="H2" s="2"/>
      <c r="I2" s="2"/>
      <c r="J2" s="128" t="s">
        <v>78</v>
      </c>
      <c r="K2" s="3"/>
      <c r="L2" s="3"/>
    </row>
    <row r="3" spans="1:12" ht="30" customHeight="1" x14ac:dyDescent="0.25">
      <c r="A3" s="2"/>
      <c r="B3" s="2"/>
      <c r="C3" s="2"/>
      <c r="D3" s="2"/>
      <c r="E3" s="2"/>
      <c r="F3" s="2"/>
      <c r="G3" s="2"/>
      <c r="H3" s="2"/>
      <c r="I3" s="2"/>
      <c r="J3" s="4"/>
    </row>
    <row r="4" spans="1:12" ht="30" customHeight="1" x14ac:dyDescent="0.25">
      <c r="A4" s="134" t="s">
        <v>25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2" ht="30" customHeight="1" x14ac:dyDescent="0.25">
      <c r="A6" s="135" t="s">
        <v>1</v>
      </c>
      <c r="B6" s="133" t="s">
        <v>2</v>
      </c>
      <c r="C6" s="133" t="s">
        <v>3</v>
      </c>
      <c r="D6" s="133" t="s">
        <v>4</v>
      </c>
      <c r="E6" s="133" t="s">
        <v>5</v>
      </c>
      <c r="F6" s="133" t="s">
        <v>6</v>
      </c>
      <c r="G6" s="7" t="s">
        <v>7</v>
      </c>
      <c r="H6" s="9"/>
      <c r="I6" s="133" t="s">
        <v>8</v>
      </c>
      <c r="J6" s="4"/>
    </row>
    <row r="7" spans="1:12" ht="30" customHeight="1" x14ac:dyDescent="0.25">
      <c r="A7" s="135"/>
      <c r="B7" s="133"/>
      <c r="C7" s="133"/>
      <c r="D7" s="133"/>
      <c r="E7" s="133"/>
      <c r="F7" s="133"/>
      <c r="G7" s="7" t="s">
        <v>9</v>
      </c>
      <c r="H7" s="7" t="s">
        <v>10</v>
      </c>
      <c r="I7" s="133"/>
      <c r="J7" s="10"/>
    </row>
    <row r="8" spans="1:12" ht="54.75" customHeight="1" x14ac:dyDescent="0.25">
      <c r="A8" s="11">
        <v>1</v>
      </c>
      <c r="B8" s="12" t="s">
        <v>18</v>
      </c>
      <c r="C8" s="13"/>
      <c r="D8" s="11">
        <v>15</v>
      </c>
      <c r="E8" s="14">
        <v>18</v>
      </c>
      <c r="F8" s="15">
        <f>ROUND(C8*D8*E8,2)</f>
        <v>0</v>
      </c>
      <c r="G8" s="16">
        <v>0.08</v>
      </c>
      <c r="H8" s="17">
        <f>ROUND(F8*G8,2)</f>
        <v>0</v>
      </c>
      <c r="I8" s="17">
        <f>F8+H8</f>
        <v>0</v>
      </c>
      <c r="J8" s="4"/>
    </row>
    <row r="9" spans="1:12" ht="51" customHeight="1" x14ac:dyDescent="0.25">
      <c r="A9" s="11">
        <v>2</v>
      </c>
      <c r="B9" s="12" t="s">
        <v>19</v>
      </c>
      <c r="C9" s="13"/>
      <c r="D9" s="11">
        <v>1</v>
      </c>
      <c r="E9" s="14">
        <v>18</v>
      </c>
      <c r="F9" s="15">
        <f t="shared" ref="F9:F12" si="0">ROUND(C9*D9*E9,2)</f>
        <v>0</v>
      </c>
      <c r="G9" s="16">
        <v>0.08</v>
      </c>
      <c r="H9" s="17">
        <f t="shared" ref="H9:H12" si="1">ROUND(F9*G9,2)</f>
        <v>0</v>
      </c>
      <c r="I9" s="17">
        <f>F9+H9</f>
        <v>0</v>
      </c>
      <c r="J9" s="4"/>
    </row>
    <row r="10" spans="1:12" ht="54.75" customHeight="1" x14ac:dyDescent="0.25">
      <c r="A10" s="11">
        <v>3</v>
      </c>
      <c r="B10" s="12" t="s">
        <v>20</v>
      </c>
      <c r="C10" s="13"/>
      <c r="D10" s="11">
        <v>1</v>
      </c>
      <c r="E10" s="14">
        <v>18</v>
      </c>
      <c r="F10" s="15">
        <f t="shared" si="0"/>
        <v>0</v>
      </c>
      <c r="G10" s="16">
        <v>0.08</v>
      </c>
      <c r="H10" s="17">
        <f t="shared" si="1"/>
        <v>0</v>
      </c>
      <c r="I10" s="17">
        <f>F10+H10</f>
        <v>0</v>
      </c>
      <c r="J10" s="4"/>
    </row>
    <row r="11" spans="1:12" ht="60.4" customHeight="1" x14ac:dyDescent="0.25">
      <c r="A11" s="11">
        <v>4</v>
      </c>
      <c r="B11" s="12" t="s">
        <v>21</v>
      </c>
      <c r="C11" s="13"/>
      <c r="D11" s="11">
        <v>1</v>
      </c>
      <c r="E11" s="14">
        <v>18</v>
      </c>
      <c r="F11" s="15">
        <f t="shared" si="0"/>
        <v>0</v>
      </c>
      <c r="G11" s="16">
        <v>0.08</v>
      </c>
      <c r="H11" s="17">
        <f t="shared" si="1"/>
        <v>0</v>
      </c>
      <c r="I11" s="17">
        <f>F11+H11</f>
        <v>0</v>
      </c>
      <c r="J11" s="4"/>
    </row>
    <row r="12" spans="1:12" ht="73.5" customHeight="1" x14ac:dyDescent="0.25">
      <c r="A12" s="11">
        <v>5</v>
      </c>
      <c r="B12" s="12" t="s">
        <v>15</v>
      </c>
      <c r="C12" s="13"/>
      <c r="D12" s="11">
        <v>20</v>
      </c>
      <c r="E12" s="14">
        <v>1</v>
      </c>
      <c r="F12" s="15">
        <f t="shared" si="0"/>
        <v>0</v>
      </c>
      <c r="G12" s="16">
        <v>0.08</v>
      </c>
      <c r="H12" s="17">
        <f t="shared" si="1"/>
        <v>0</v>
      </c>
      <c r="I12" s="17">
        <f>F12+H12</f>
        <v>0</v>
      </c>
      <c r="J12" s="4"/>
    </row>
    <row r="13" spans="1:12" ht="30" customHeight="1" x14ac:dyDescent="0.25">
      <c r="A13" s="8"/>
      <c r="B13" s="133" t="s">
        <v>16</v>
      </c>
      <c r="C13" s="133"/>
      <c r="D13" s="133"/>
      <c r="E13" s="133"/>
      <c r="F13" s="18">
        <f>SUM(F8:F12)</f>
        <v>0</v>
      </c>
      <c r="G13" s="19">
        <v>0.08</v>
      </c>
      <c r="H13" s="20">
        <f>SUM(H8:H12)</f>
        <v>0</v>
      </c>
      <c r="I13" s="20">
        <f>SUM(I8:I12)</f>
        <v>0</v>
      </c>
      <c r="J13" s="4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2" ht="30" customHeight="1" x14ac:dyDescent="0.25">
      <c r="A15" s="21"/>
      <c r="B15" s="21"/>
      <c r="C15" s="21"/>
      <c r="D15" s="21"/>
      <c r="E15" s="21"/>
      <c r="F15" s="21"/>
      <c r="G15" s="21"/>
      <c r="H15" s="4"/>
      <c r="I15" s="4"/>
      <c r="J15" s="4"/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</sheetData>
  <mergeCells count="9">
    <mergeCell ref="B13:E13"/>
    <mergeCell ref="A4:L4"/>
    <mergeCell ref="A6:A7"/>
    <mergeCell ref="B6:B7"/>
    <mergeCell ref="C6:C7"/>
    <mergeCell ref="D6:D7"/>
    <mergeCell ref="E6:E7"/>
    <mergeCell ref="F6:F7"/>
    <mergeCell ref="I6:I7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41"/>
  <sheetViews>
    <sheetView zoomScale="110" zoomScaleNormal="110" workbookViewId="0">
      <selection activeCell="H9" sqref="H9"/>
    </sheetView>
  </sheetViews>
  <sheetFormatPr defaultColWidth="8.7109375" defaultRowHeight="15" x14ac:dyDescent="0.25"/>
  <cols>
    <col min="1" max="1" width="4.7109375" style="1" customWidth="1"/>
    <col min="2" max="2" width="22.5703125" style="1" customWidth="1"/>
    <col min="3" max="3" width="17.85546875" style="1" customWidth="1"/>
    <col min="4" max="4" width="14" style="1" customWidth="1"/>
    <col min="5" max="5" width="10.7109375" style="1" customWidth="1"/>
    <col min="6" max="6" width="13.5703125" style="1" customWidth="1"/>
    <col min="7" max="7" width="11.42578125" style="1" customWidth="1"/>
    <col min="8" max="8" width="16" style="1" customWidth="1"/>
    <col min="9" max="9" width="16.28515625" style="1" customWidth="1"/>
    <col min="10" max="10" width="10.28515625" style="1" customWidth="1"/>
    <col min="11" max="11" width="11.140625" style="1" customWidth="1"/>
    <col min="12" max="12" width="14.42578125" style="1" customWidth="1"/>
  </cols>
  <sheetData>
    <row r="1" spans="1:12" x14ac:dyDescent="0.25">
      <c r="J1" s="108" t="s">
        <v>79</v>
      </c>
    </row>
    <row r="2" spans="1:12" ht="18" x14ac:dyDescent="0.25">
      <c r="A2" s="2"/>
      <c r="B2" s="2"/>
      <c r="C2" s="2"/>
      <c r="D2" s="2"/>
      <c r="E2" s="2"/>
      <c r="F2" s="2"/>
      <c r="G2" s="2"/>
      <c r="H2" s="2"/>
      <c r="I2" s="2"/>
      <c r="J2" s="128" t="s">
        <v>78</v>
      </c>
      <c r="K2" s="3"/>
      <c r="L2" s="3"/>
    </row>
    <row r="3" spans="1:12" ht="5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4"/>
    </row>
    <row r="4" spans="1:12" ht="32.25" customHeight="1" x14ac:dyDescent="0.25">
      <c r="A4" s="134" t="s">
        <v>26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6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2" ht="15" customHeight="1" x14ac:dyDescent="0.25">
      <c r="A7" s="135" t="s">
        <v>27</v>
      </c>
      <c r="B7" s="133" t="s">
        <v>2</v>
      </c>
      <c r="C7" s="133" t="s">
        <v>3</v>
      </c>
      <c r="D7" s="133" t="s">
        <v>4</v>
      </c>
      <c r="E7" s="133" t="s">
        <v>5</v>
      </c>
      <c r="F7" s="133" t="s">
        <v>6</v>
      </c>
      <c r="G7" s="7" t="s">
        <v>7</v>
      </c>
      <c r="H7" s="9"/>
      <c r="I7" s="133" t="s">
        <v>8</v>
      </c>
      <c r="J7" s="4"/>
    </row>
    <row r="8" spans="1:12" ht="33" customHeight="1" x14ac:dyDescent="0.25">
      <c r="A8" s="135"/>
      <c r="B8" s="133"/>
      <c r="C8" s="133"/>
      <c r="D8" s="133"/>
      <c r="E8" s="133"/>
      <c r="F8" s="133"/>
      <c r="G8" s="7" t="s">
        <v>9</v>
      </c>
      <c r="H8" s="7" t="s">
        <v>10</v>
      </c>
      <c r="I8" s="133"/>
      <c r="J8" s="10"/>
    </row>
    <row r="9" spans="1:12" ht="51" x14ac:dyDescent="0.25">
      <c r="A9" s="11">
        <v>1</v>
      </c>
      <c r="B9" s="12" t="s">
        <v>28</v>
      </c>
      <c r="C9" s="13"/>
      <c r="D9" s="11">
        <v>5</v>
      </c>
      <c r="E9" s="14">
        <v>18</v>
      </c>
      <c r="F9" s="15">
        <f>ROUND(C9*D9*E9,2)</f>
        <v>0</v>
      </c>
      <c r="G9" s="16">
        <v>0.08</v>
      </c>
      <c r="H9" s="17">
        <f>ROUND(F9*G9,2)</f>
        <v>0</v>
      </c>
      <c r="I9" s="17">
        <f>F9+H9</f>
        <v>0</v>
      </c>
      <c r="J9" s="4"/>
    </row>
    <row r="10" spans="1:12" ht="54.95" customHeight="1" x14ac:dyDescent="0.25">
      <c r="A10" s="11">
        <v>2</v>
      </c>
      <c r="B10" s="12" t="s">
        <v>29</v>
      </c>
      <c r="C10" s="13"/>
      <c r="D10" s="11">
        <v>1</v>
      </c>
      <c r="E10" s="14">
        <v>18</v>
      </c>
      <c r="F10" s="15">
        <f t="shared" ref="F10:F13" si="0">ROUND(C10*D10*E10,2)</f>
        <v>0</v>
      </c>
      <c r="G10" s="16">
        <v>0.08</v>
      </c>
      <c r="H10" s="17">
        <f t="shared" ref="H10:H13" si="1">ROUND(F10*G10,2)</f>
        <v>0</v>
      </c>
      <c r="I10" s="17">
        <f>F10+H10</f>
        <v>0</v>
      </c>
      <c r="J10" s="4"/>
    </row>
    <row r="11" spans="1:12" ht="54.95" customHeight="1" x14ac:dyDescent="0.25">
      <c r="A11" s="11">
        <v>3</v>
      </c>
      <c r="B11" s="12" t="s">
        <v>20</v>
      </c>
      <c r="C11" s="13"/>
      <c r="D11" s="11">
        <v>1</v>
      </c>
      <c r="E11" s="14">
        <v>18</v>
      </c>
      <c r="F11" s="15">
        <f t="shared" si="0"/>
        <v>0</v>
      </c>
      <c r="G11" s="16">
        <v>0.08</v>
      </c>
      <c r="H11" s="17">
        <f t="shared" si="1"/>
        <v>0</v>
      </c>
      <c r="I11" s="17">
        <f>F11+H11</f>
        <v>0</v>
      </c>
      <c r="J11" s="4"/>
    </row>
    <row r="12" spans="1:12" ht="90.4" customHeight="1" x14ac:dyDescent="0.25">
      <c r="A12" s="11">
        <v>4</v>
      </c>
      <c r="B12" s="12" t="s">
        <v>21</v>
      </c>
      <c r="C12" s="13"/>
      <c r="D12" s="11">
        <v>1</v>
      </c>
      <c r="E12" s="14">
        <v>18</v>
      </c>
      <c r="F12" s="15">
        <f t="shared" si="0"/>
        <v>0</v>
      </c>
      <c r="G12" s="16">
        <v>0.08</v>
      </c>
      <c r="H12" s="17">
        <f t="shared" si="1"/>
        <v>0</v>
      </c>
      <c r="I12" s="17">
        <f>F12+H12</f>
        <v>0</v>
      </c>
      <c r="J12" s="4"/>
    </row>
    <row r="13" spans="1:12" ht="63.75" x14ac:dyDescent="0.25">
      <c r="A13" s="11">
        <v>5</v>
      </c>
      <c r="B13" s="12" t="s">
        <v>15</v>
      </c>
      <c r="C13" s="13"/>
      <c r="D13" s="11">
        <v>20</v>
      </c>
      <c r="E13" s="14">
        <v>1</v>
      </c>
      <c r="F13" s="15">
        <f t="shared" si="0"/>
        <v>0</v>
      </c>
      <c r="G13" s="16">
        <v>0.08</v>
      </c>
      <c r="H13" s="17">
        <f t="shared" si="1"/>
        <v>0</v>
      </c>
      <c r="I13" s="17">
        <f>F13+H13</f>
        <v>0</v>
      </c>
      <c r="J13" s="4"/>
    </row>
    <row r="14" spans="1:12" ht="15" customHeight="1" x14ac:dyDescent="0.25">
      <c r="A14" s="8"/>
      <c r="B14" s="133" t="s">
        <v>16</v>
      </c>
      <c r="C14" s="133"/>
      <c r="D14" s="133"/>
      <c r="E14" s="133"/>
      <c r="F14" s="18">
        <f>SUM(F9:F13)</f>
        <v>0</v>
      </c>
      <c r="G14" s="19">
        <v>0.08</v>
      </c>
      <c r="H14" s="20">
        <f>SUM(H9:H13)</f>
        <v>0</v>
      </c>
      <c r="I14" s="20">
        <f>SUM(I9:I13)</f>
        <v>0</v>
      </c>
      <c r="J14" s="4"/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2" x14ac:dyDescent="0.25">
      <c r="A16" s="21"/>
      <c r="B16" s="21"/>
      <c r="C16" s="21"/>
      <c r="D16" s="21"/>
      <c r="E16" s="21"/>
      <c r="F16" s="21"/>
      <c r="G16" s="21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idden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5">
      <c r="A19" s="21"/>
      <c r="B19" s="21"/>
      <c r="C19" s="25"/>
      <c r="D19" s="21"/>
      <c r="E19" s="21"/>
      <c r="F19" s="21"/>
      <c r="G19" s="4"/>
      <c r="H19" s="4"/>
      <c r="I19" s="4"/>
      <c r="J19" s="4"/>
    </row>
    <row r="20" spans="1:10" x14ac:dyDescent="0.25">
      <c r="A20" s="21"/>
      <c r="B20" s="21"/>
      <c r="C20" s="26"/>
      <c r="D20" s="21"/>
      <c r="E20" s="21"/>
      <c r="F20" s="21"/>
      <c r="G20" s="4"/>
      <c r="H20" s="4"/>
      <c r="I20" s="4"/>
      <c r="J20" s="4"/>
    </row>
    <row r="21" spans="1:10" x14ac:dyDescent="0.25">
      <c r="A21" s="21"/>
      <c r="B21" s="21"/>
      <c r="C21" s="26"/>
      <c r="D21" s="21"/>
      <c r="E21" s="21"/>
      <c r="F21" s="21"/>
      <c r="G21" s="4"/>
      <c r="H21" s="4"/>
      <c r="I21" s="4"/>
      <c r="J21" s="4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41"/>
  <sheetViews>
    <sheetView topLeftCell="A4" zoomScale="110" zoomScaleNormal="110" workbookViewId="0">
      <selection activeCell="H9" sqref="H9"/>
    </sheetView>
  </sheetViews>
  <sheetFormatPr defaultColWidth="8.7109375" defaultRowHeight="15" x14ac:dyDescent="0.25"/>
  <cols>
    <col min="1" max="1" width="4.7109375" style="1" customWidth="1"/>
    <col min="2" max="2" width="22.85546875" style="1" customWidth="1"/>
    <col min="3" max="3" width="16.7109375" style="1" customWidth="1"/>
    <col min="4" max="4" width="16.28515625" style="1" customWidth="1"/>
    <col min="5" max="5" width="13.28515625" style="1" customWidth="1"/>
    <col min="6" max="6" width="13.5703125" style="1" customWidth="1"/>
    <col min="7" max="7" width="11.42578125" customWidth="1"/>
    <col min="8" max="8" width="16" customWidth="1"/>
    <col min="9" max="9" width="22" customWidth="1"/>
    <col min="10" max="10" width="10.28515625" customWidth="1"/>
    <col min="11" max="11" width="11.140625" style="1" customWidth="1"/>
    <col min="12" max="12" width="14.42578125" style="1" customWidth="1"/>
  </cols>
  <sheetData>
    <row r="1" spans="1:12" x14ac:dyDescent="0.25">
      <c r="J1" s="108" t="s">
        <v>79</v>
      </c>
    </row>
    <row r="2" spans="1:12" ht="18" x14ac:dyDescent="0.25">
      <c r="A2" s="2"/>
      <c r="B2" s="2"/>
      <c r="C2" s="2"/>
      <c r="D2" s="2"/>
      <c r="E2" s="2"/>
      <c r="F2" s="2"/>
      <c r="G2" s="27"/>
      <c r="H2" s="27"/>
      <c r="I2" s="27"/>
      <c r="J2" s="128" t="s">
        <v>78</v>
      </c>
      <c r="K2" s="3"/>
      <c r="L2" s="3"/>
    </row>
    <row r="3" spans="1:12" x14ac:dyDescent="0.25">
      <c r="A3" s="2"/>
      <c r="B3" s="2"/>
      <c r="C3" s="2"/>
      <c r="D3" s="2"/>
      <c r="E3" s="2"/>
      <c r="F3" s="2"/>
      <c r="G3" s="27"/>
      <c r="H3" s="27"/>
      <c r="I3" s="27"/>
      <c r="J3" s="27"/>
    </row>
    <row r="4" spans="1:12" ht="34.5" customHeight="1" x14ac:dyDescent="0.25">
      <c r="A4" s="134" t="s">
        <v>30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x14ac:dyDescent="0.25">
      <c r="A5" s="5"/>
      <c r="B5" s="5"/>
      <c r="C5" s="5"/>
      <c r="D5" s="5"/>
      <c r="E5" s="5"/>
      <c r="F5" s="5"/>
      <c r="G5" s="27"/>
      <c r="H5" s="27"/>
      <c r="I5" s="27"/>
      <c r="J5" s="27"/>
      <c r="K5" s="6"/>
      <c r="L5" s="6"/>
    </row>
    <row r="6" spans="1:12" x14ac:dyDescent="0.25">
      <c r="A6" s="4"/>
      <c r="B6" s="4"/>
      <c r="C6" s="4"/>
      <c r="D6" s="4"/>
      <c r="E6" s="4"/>
      <c r="F6" s="4"/>
      <c r="G6" s="27"/>
      <c r="H6" s="27"/>
      <c r="I6" s="27"/>
      <c r="J6" s="27"/>
    </row>
    <row r="7" spans="1:12" ht="15" customHeight="1" x14ac:dyDescent="0.25">
      <c r="A7" s="135" t="s">
        <v>1</v>
      </c>
      <c r="B7" s="133" t="s">
        <v>2</v>
      </c>
      <c r="C7" s="133" t="s">
        <v>3</v>
      </c>
      <c r="D7" s="133" t="s">
        <v>4</v>
      </c>
      <c r="E7" s="133" t="s">
        <v>5</v>
      </c>
      <c r="F7" s="133" t="s">
        <v>6</v>
      </c>
      <c r="G7" s="136" t="s">
        <v>7</v>
      </c>
      <c r="H7" s="136"/>
      <c r="I7" s="137" t="s">
        <v>8</v>
      </c>
      <c r="J7" s="27"/>
    </row>
    <row r="8" spans="1:12" ht="67.5" customHeight="1" x14ac:dyDescent="0.25">
      <c r="A8" s="135"/>
      <c r="B8" s="133"/>
      <c r="C8" s="133"/>
      <c r="D8" s="133"/>
      <c r="E8" s="133"/>
      <c r="F8" s="133"/>
      <c r="G8" s="28" t="s">
        <v>9</v>
      </c>
      <c r="H8" s="28" t="s">
        <v>10</v>
      </c>
      <c r="I8" s="137"/>
      <c r="J8" s="27"/>
    </row>
    <row r="9" spans="1:12" ht="53.1" customHeight="1" x14ac:dyDescent="0.25">
      <c r="A9" s="11">
        <v>1</v>
      </c>
      <c r="B9" s="12" t="s">
        <v>28</v>
      </c>
      <c r="C9" s="13"/>
      <c r="D9" s="11">
        <v>35</v>
      </c>
      <c r="E9" s="14">
        <v>18</v>
      </c>
      <c r="F9" s="15">
        <f>ROUND(C9*D9*E9,2)</f>
        <v>0</v>
      </c>
      <c r="G9" s="29">
        <v>0.08</v>
      </c>
      <c r="H9" s="30">
        <f>ROUND(F9*G9,2)</f>
        <v>0</v>
      </c>
      <c r="I9" s="30">
        <f>F9+H9</f>
        <v>0</v>
      </c>
      <c r="J9" s="27"/>
    </row>
    <row r="10" spans="1:12" ht="54.75" customHeight="1" x14ac:dyDescent="0.25">
      <c r="A10" s="11">
        <v>2</v>
      </c>
      <c r="B10" s="12" t="s">
        <v>23</v>
      </c>
      <c r="C10" s="13"/>
      <c r="D10" s="11">
        <v>1</v>
      </c>
      <c r="E10" s="14">
        <v>18</v>
      </c>
      <c r="F10" s="15">
        <f t="shared" ref="F10:F13" si="0">ROUND(C10*D10*E10,2)</f>
        <v>0</v>
      </c>
      <c r="G10" s="29">
        <v>0.08</v>
      </c>
      <c r="H10" s="30">
        <f t="shared" ref="H10:H13" si="1">ROUND(F10*G10,2)</f>
        <v>0</v>
      </c>
      <c r="I10" s="30">
        <f>F10+H10</f>
        <v>0</v>
      </c>
      <c r="J10" s="27"/>
    </row>
    <row r="11" spans="1:12" ht="48.95" customHeight="1" x14ac:dyDescent="0.25">
      <c r="A11" s="11">
        <v>3</v>
      </c>
      <c r="B11" s="12" t="s">
        <v>13</v>
      </c>
      <c r="C11" s="13"/>
      <c r="D11" s="11">
        <v>4</v>
      </c>
      <c r="E11" s="14">
        <v>18</v>
      </c>
      <c r="F11" s="15">
        <f t="shared" si="0"/>
        <v>0</v>
      </c>
      <c r="G11" s="29">
        <v>0.08</v>
      </c>
      <c r="H11" s="30">
        <f t="shared" si="1"/>
        <v>0</v>
      </c>
      <c r="I11" s="30">
        <f>F11+H11</f>
        <v>0</v>
      </c>
      <c r="J11" s="27"/>
    </row>
    <row r="12" spans="1:12" ht="69.599999999999994" customHeight="1" x14ac:dyDescent="0.25">
      <c r="A12" s="11">
        <v>4</v>
      </c>
      <c r="B12" s="12" t="s">
        <v>31</v>
      </c>
      <c r="C12" s="13"/>
      <c r="D12" s="11">
        <v>1</v>
      </c>
      <c r="E12" s="14">
        <v>18</v>
      </c>
      <c r="F12" s="15">
        <f t="shared" si="0"/>
        <v>0</v>
      </c>
      <c r="G12" s="29">
        <v>0.08</v>
      </c>
      <c r="H12" s="30">
        <f t="shared" si="1"/>
        <v>0</v>
      </c>
      <c r="I12" s="30">
        <f>F12+H12</f>
        <v>0</v>
      </c>
      <c r="J12" s="27"/>
    </row>
    <row r="13" spans="1:12" ht="67.150000000000006" customHeight="1" x14ac:dyDescent="0.25">
      <c r="A13" s="11">
        <v>5</v>
      </c>
      <c r="B13" s="12" t="s">
        <v>15</v>
      </c>
      <c r="C13" s="13"/>
      <c r="D13" s="11">
        <v>20</v>
      </c>
      <c r="E13" s="14">
        <v>1</v>
      </c>
      <c r="F13" s="15">
        <f t="shared" si="0"/>
        <v>0</v>
      </c>
      <c r="G13" s="29">
        <v>0.08</v>
      </c>
      <c r="H13" s="30">
        <f t="shared" si="1"/>
        <v>0</v>
      </c>
      <c r="I13" s="30">
        <f>F13+H13</f>
        <v>0</v>
      </c>
      <c r="J13" s="27"/>
    </row>
    <row r="14" spans="1:12" ht="15" customHeight="1" x14ac:dyDescent="0.25">
      <c r="A14" s="8"/>
      <c r="B14" s="133" t="s">
        <v>16</v>
      </c>
      <c r="C14" s="133"/>
      <c r="D14" s="133"/>
      <c r="E14" s="133"/>
      <c r="F14" s="18">
        <f>SUM(F9:F13)</f>
        <v>0</v>
      </c>
      <c r="G14" s="31">
        <v>8</v>
      </c>
      <c r="H14" s="30">
        <f>SUM(H9:H13)</f>
        <v>0</v>
      </c>
      <c r="I14" s="30">
        <f>SUM(I9:I13)</f>
        <v>0</v>
      </c>
      <c r="J14" s="27"/>
    </row>
    <row r="15" spans="1:12" x14ac:dyDescent="0.25">
      <c r="A15" s="4"/>
      <c r="B15" s="4"/>
      <c r="C15" s="4"/>
      <c r="D15" s="4"/>
      <c r="E15" s="4"/>
      <c r="F15" s="4"/>
      <c r="G15" s="27"/>
      <c r="H15" s="27"/>
      <c r="I15" s="27"/>
      <c r="J15" s="27"/>
    </row>
    <row r="16" spans="1:12" ht="28.5" customHeight="1" x14ac:dyDescent="0.25">
      <c r="A16" s="21"/>
      <c r="B16" s="21"/>
      <c r="C16" s="21"/>
      <c r="D16" s="21"/>
      <c r="E16" s="21"/>
      <c r="F16" s="21"/>
      <c r="G16" s="27"/>
      <c r="H16" s="27"/>
      <c r="I16" s="27"/>
      <c r="J16" s="27"/>
    </row>
    <row r="17" spans="1:10" ht="18.75" customHeight="1" x14ac:dyDescent="0.25"/>
    <row r="18" spans="1:10" ht="22.5" customHeight="1" x14ac:dyDescent="0.25"/>
    <row r="19" spans="1:10" x14ac:dyDescent="0.25">
      <c r="A19" s="22"/>
      <c r="B19" s="22"/>
      <c r="C19" s="23"/>
      <c r="D19" s="22"/>
      <c r="E19" s="22"/>
      <c r="F19" s="22"/>
      <c r="G19" s="1"/>
      <c r="H19" s="1"/>
      <c r="I19" s="1"/>
      <c r="J19" s="1"/>
    </row>
    <row r="20" spans="1:10" x14ac:dyDescent="0.25">
      <c r="A20" s="22"/>
      <c r="B20" s="22"/>
      <c r="C20" s="24"/>
      <c r="D20" s="22"/>
      <c r="E20" s="22"/>
      <c r="F20" s="22"/>
      <c r="G20" s="1"/>
      <c r="H20" s="1"/>
      <c r="I20" s="1"/>
      <c r="J20" s="1"/>
    </row>
    <row r="21" spans="1:10" x14ac:dyDescent="0.25">
      <c r="A21" s="22"/>
      <c r="B21" s="22"/>
      <c r="C21" s="24"/>
      <c r="D21" s="22"/>
      <c r="E21" s="22"/>
      <c r="F21" s="22"/>
      <c r="G21" s="1"/>
      <c r="H21" s="1"/>
      <c r="I21" s="1"/>
      <c r="J21" s="1"/>
    </row>
    <row r="36" hidden="1" x14ac:dyDescent="0.25"/>
    <row r="40" hidden="1" x14ac:dyDescent="0.25"/>
    <row r="41" hidden="1" x14ac:dyDescent="0.25"/>
  </sheetData>
  <mergeCells count="10">
    <mergeCell ref="B14:E14"/>
    <mergeCell ref="A4:L4"/>
    <mergeCell ref="A7:A8"/>
    <mergeCell ref="B7:B8"/>
    <mergeCell ref="C7:C8"/>
    <mergeCell ref="D7:D8"/>
    <mergeCell ref="E7:E8"/>
    <mergeCell ref="F7:F8"/>
    <mergeCell ref="G7:H7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1"/>
  <sheetViews>
    <sheetView topLeftCell="A7" zoomScale="110" zoomScaleNormal="110" workbookViewId="0">
      <selection activeCell="H9" sqref="H9"/>
    </sheetView>
  </sheetViews>
  <sheetFormatPr defaultColWidth="8.7109375" defaultRowHeight="15" x14ac:dyDescent="0.25"/>
  <cols>
    <col min="1" max="1" width="4.7109375" style="1" customWidth="1"/>
    <col min="2" max="2" width="22.5703125" style="1" customWidth="1"/>
    <col min="3" max="3" width="14.5703125" style="1" customWidth="1"/>
    <col min="4" max="4" width="13" style="1" customWidth="1"/>
    <col min="5" max="5" width="10.7109375" style="1" customWidth="1"/>
    <col min="6" max="6" width="13.5703125" style="1" customWidth="1"/>
    <col min="7" max="7" width="11.42578125" style="1" customWidth="1"/>
    <col min="8" max="8" width="16" style="1" customWidth="1"/>
    <col min="9" max="9" width="16.28515625" style="1" customWidth="1"/>
    <col min="10" max="10" width="10.28515625" style="1" customWidth="1"/>
    <col min="11" max="11" width="11.140625" style="1" customWidth="1"/>
    <col min="12" max="12" width="14.42578125" style="1" customWidth="1"/>
  </cols>
  <sheetData>
    <row r="1" spans="1:12" x14ac:dyDescent="0.25">
      <c r="J1" s="108" t="s">
        <v>79</v>
      </c>
    </row>
    <row r="2" spans="1:12" ht="21" customHeight="1" x14ac:dyDescent="0.25">
      <c r="A2" s="2"/>
      <c r="B2" s="2"/>
      <c r="C2" s="2"/>
      <c r="D2" s="2"/>
      <c r="E2" s="2"/>
      <c r="F2" s="2"/>
      <c r="G2" s="2"/>
      <c r="H2" s="2"/>
      <c r="I2" s="2"/>
      <c r="J2" s="128" t="s">
        <v>78</v>
      </c>
      <c r="K2" s="3"/>
      <c r="L2" s="3"/>
    </row>
    <row r="3" spans="1:12" ht="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4"/>
    </row>
    <row r="4" spans="1:12" ht="37.5" customHeight="1" x14ac:dyDescent="0.25">
      <c r="A4" s="134" t="s">
        <v>32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ht="21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6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2" ht="21" customHeight="1" x14ac:dyDescent="0.25">
      <c r="A7" s="135" t="s">
        <v>1</v>
      </c>
      <c r="B7" s="133" t="s">
        <v>2</v>
      </c>
      <c r="C7" s="133" t="s">
        <v>3</v>
      </c>
      <c r="D7" s="133" t="s">
        <v>4</v>
      </c>
      <c r="E7" s="133" t="s">
        <v>5</v>
      </c>
      <c r="F7" s="133" t="s">
        <v>6</v>
      </c>
      <c r="G7" s="7" t="s">
        <v>7</v>
      </c>
      <c r="H7" s="9"/>
      <c r="I7" s="133" t="s">
        <v>8</v>
      </c>
      <c r="J7" s="4"/>
    </row>
    <row r="8" spans="1:12" ht="55.5" customHeight="1" x14ac:dyDescent="0.25">
      <c r="A8" s="135"/>
      <c r="B8" s="133"/>
      <c r="C8" s="133"/>
      <c r="D8" s="133"/>
      <c r="E8" s="133"/>
      <c r="F8" s="133"/>
      <c r="G8" s="7" t="s">
        <v>9</v>
      </c>
      <c r="H8" s="7" t="s">
        <v>10</v>
      </c>
      <c r="I8" s="133"/>
      <c r="J8" s="10"/>
    </row>
    <row r="9" spans="1:12" ht="62.25" customHeight="1" x14ac:dyDescent="0.25">
      <c r="A9" s="11">
        <v>1</v>
      </c>
      <c r="B9" s="12" t="s">
        <v>18</v>
      </c>
      <c r="C9" s="13"/>
      <c r="D9" s="11">
        <v>5</v>
      </c>
      <c r="E9" s="14">
        <v>18</v>
      </c>
      <c r="F9" s="15">
        <f>ROUND(C9*D9*E9,2)</f>
        <v>0</v>
      </c>
      <c r="G9" s="16">
        <v>0.08</v>
      </c>
      <c r="H9" s="17">
        <f>ROUND(F9*G9,2)</f>
        <v>0</v>
      </c>
      <c r="I9" s="17">
        <f>F9+H9</f>
        <v>0</v>
      </c>
      <c r="J9" s="4"/>
    </row>
    <row r="10" spans="1:12" ht="56.25" customHeight="1" x14ac:dyDescent="0.25">
      <c r="A10" s="11">
        <v>2</v>
      </c>
      <c r="B10" s="12" t="s">
        <v>19</v>
      </c>
      <c r="C10" s="13"/>
      <c r="D10" s="11">
        <v>1</v>
      </c>
      <c r="E10" s="14">
        <v>18</v>
      </c>
      <c r="F10" s="15">
        <f t="shared" ref="F10:F13" si="0">ROUND(C10*D10*E10,2)</f>
        <v>0</v>
      </c>
      <c r="G10" s="16">
        <v>0.08</v>
      </c>
      <c r="H10" s="17">
        <f t="shared" ref="H10:H13" si="1">ROUND(F10*G10,2)</f>
        <v>0</v>
      </c>
      <c r="I10" s="17">
        <f>F10+H10</f>
        <v>0</v>
      </c>
      <c r="J10" s="4"/>
    </row>
    <row r="11" spans="1:12" ht="60.4" customHeight="1" x14ac:dyDescent="0.25">
      <c r="A11" s="11">
        <v>3</v>
      </c>
      <c r="B11" s="12" t="s">
        <v>20</v>
      </c>
      <c r="C11" s="13"/>
      <c r="D11" s="11">
        <v>1</v>
      </c>
      <c r="E11" s="14">
        <v>18</v>
      </c>
      <c r="F11" s="15">
        <f t="shared" si="0"/>
        <v>0</v>
      </c>
      <c r="G11" s="16">
        <v>0.08</v>
      </c>
      <c r="H11" s="17">
        <f t="shared" si="1"/>
        <v>0</v>
      </c>
      <c r="I11" s="17">
        <f>F11+H11</f>
        <v>0</v>
      </c>
      <c r="J11" s="4"/>
    </row>
    <row r="12" spans="1:12" ht="86.85" customHeight="1" x14ac:dyDescent="0.25">
      <c r="A12" s="11">
        <v>4</v>
      </c>
      <c r="B12" s="12" t="s">
        <v>21</v>
      </c>
      <c r="C12" s="13"/>
      <c r="D12" s="11">
        <v>1</v>
      </c>
      <c r="E12" s="14">
        <v>18</v>
      </c>
      <c r="F12" s="15">
        <f t="shared" si="0"/>
        <v>0</v>
      </c>
      <c r="G12" s="16">
        <v>0.08</v>
      </c>
      <c r="H12" s="17">
        <f t="shared" si="1"/>
        <v>0</v>
      </c>
      <c r="I12" s="17">
        <f>F12+H12</f>
        <v>0</v>
      </c>
      <c r="J12" s="4"/>
    </row>
    <row r="13" spans="1:12" ht="70.5" customHeight="1" x14ac:dyDescent="0.25">
      <c r="A13" s="11">
        <v>5</v>
      </c>
      <c r="B13" s="12" t="s">
        <v>15</v>
      </c>
      <c r="C13" s="13"/>
      <c r="D13" s="11">
        <v>20</v>
      </c>
      <c r="E13" s="14">
        <v>1</v>
      </c>
      <c r="F13" s="15">
        <f t="shared" si="0"/>
        <v>0</v>
      </c>
      <c r="G13" s="16">
        <v>0.08</v>
      </c>
      <c r="H13" s="17">
        <f t="shared" si="1"/>
        <v>0</v>
      </c>
      <c r="I13" s="17">
        <f>F13+H13</f>
        <v>0</v>
      </c>
      <c r="J13" s="4"/>
    </row>
    <row r="14" spans="1:12" ht="21" customHeight="1" x14ac:dyDescent="0.25">
      <c r="A14" s="8"/>
      <c r="B14" s="133" t="s">
        <v>16</v>
      </c>
      <c r="C14" s="133"/>
      <c r="D14" s="133"/>
      <c r="E14" s="133"/>
      <c r="F14" s="18">
        <f>SUM(F9:F13)</f>
        <v>0</v>
      </c>
      <c r="G14" s="19">
        <v>0.08</v>
      </c>
      <c r="H14" s="20">
        <f>SUM(H9:H13)</f>
        <v>0</v>
      </c>
      <c r="I14" s="20">
        <f>SUM(I9:I13)</f>
        <v>0</v>
      </c>
      <c r="J14" s="4"/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2" ht="21" customHeight="1" x14ac:dyDescent="0.25">
      <c r="A16" s="21"/>
      <c r="B16" s="21"/>
      <c r="C16" s="21"/>
      <c r="D16" s="21"/>
      <c r="E16" s="21"/>
      <c r="F16" s="21"/>
      <c r="G16" s="21"/>
      <c r="H16" s="4"/>
      <c r="I16" s="4"/>
      <c r="J16" s="4"/>
    </row>
    <row r="19" spans="1:6" ht="21" customHeight="1" x14ac:dyDescent="0.25">
      <c r="A19" s="22"/>
      <c r="B19" s="22"/>
      <c r="C19" s="23"/>
      <c r="D19" s="22"/>
      <c r="E19" s="22"/>
      <c r="F19" s="22"/>
    </row>
    <row r="20" spans="1:6" ht="21" customHeight="1" x14ac:dyDescent="0.25">
      <c r="A20" s="22"/>
      <c r="B20" s="22"/>
      <c r="C20" s="24"/>
      <c r="D20" s="22"/>
      <c r="E20" s="22"/>
      <c r="F20" s="22"/>
    </row>
    <row r="21" spans="1:6" ht="21" customHeight="1" x14ac:dyDescent="0.25">
      <c r="A21" s="22"/>
      <c r="B21" s="22"/>
      <c r="C21" s="24"/>
      <c r="D21" s="22"/>
      <c r="E21" s="22"/>
      <c r="F21" s="22"/>
    </row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41"/>
  <sheetViews>
    <sheetView topLeftCell="A7" zoomScale="110" zoomScaleNormal="110" workbookViewId="0">
      <selection activeCell="H9" sqref="H9"/>
    </sheetView>
  </sheetViews>
  <sheetFormatPr defaultColWidth="8.7109375" defaultRowHeight="15" x14ac:dyDescent="0.25"/>
  <cols>
    <col min="1" max="1" width="4.7109375" style="1" customWidth="1"/>
    <col min="2" max="2" width="22.28515625" style="1" customWidth="1"/>
    <col min="3" max="3" width="14.5703125" style="1" customWidth="1"/>
    <col min="4" max="4" width="19.42578125" style="1" customWidth="1"/>
    <col min="5" max="5" width="10.7109375" style="1" customWidth="1"/>
    <col min="6" max="6" width="13.5703125" style="1" customWidth="1"/>
    <col min="7" max="7" width="11.42578125" style="1" customWidth="1"/>
    <col min="8" max="8" width="16" style="1" customWidth="1"/>
    <col min="9" max="9" width="16.28515625" style="1" customWidth="1"/>
    <col min="10" max="10" width="10.28515625" style="1" customWidth="1"/>
    <col min="11" max="11" width="11.140625" style="1" customWidth="1"/>
    <col min="12" max="12" width="14.42578125" style="1" customWidth="1"/>
  </cols>
  <sheetData>
    <row r="1" spans="1:12" x14ac:dyDescent="0.25">
      <c r="J1" s="108" t="s">
        <v>79</v>
      </c>
    </row>
    <row r="2" spans="1:12" ht="18" x14ac:dyDescent="0.25">
      <c r="A2" s="2"/>
      <c r="B2" s="2"/>
      <c r="C2" s="2"/>
      <c r="D2" s="2"/>
      <c r="E2" s="2"/>
      <c r="F2" s="2"/>
      <c r="G2" s="2"/>
      <c r="H2" s="2"/>
      <c r="I2" s="2"/>
      <c r="J2" s="128" t="s">
        <v>78</v>
      </c>
      <c r="K2" s="3"/>
      <c r="L2" s="3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4"/>
    </row>
    <row r="4" spans="1:12" ht="34.5" customHeight="1" x14ac:dyDescent="0.25">
      <c r="A4" s="134" t="s">
        <v>33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6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2" ht="15" customHeight="1" x14ac:dyDescent="0.25">
      <c r="A7" s="135" t="s">
        <v>1</v>
      </c>
      <c r="B7" s="133" t="s">
        <v>2</v>
      </c>
      <c r="C7" s="133" t="s">
        <v>3</v>
      </c>
      <c r="D7" s="133" t="s">
        <v>4</v>
      </c>
      <c r="E7" s="133" t="s">
        <v>5</v>
      </c>
      <c r="F7" s="133" t="s">
        <v>6</v>
      </c>
      <c r="G7" s="7" t="s">
        <v>7</v>
      </c>
      <c r="H7" s="9"/>
      <c r="I7" s="133" t="s">
        <v>8</v>
      </c>
      <c r="J7" s="4"/>
    </row>
    <row r="8" spans="1:12" ht="40.700000000000003" customHeight="1" x14ac:dyDescent="0.25">
      <c r="A8" s="135"/>
      <c r="B8" s="133"/>
      <c r="C8" s="133"/>
      <c r="D8" s="133"/>
      <c r="E8" s="133"/>
      <c r="F8" s="133"/>
      <c r="G8" s="7" t="s">
        <v>9</v>
      </c>
      <c r="H8" s="7" t="s">
        <v>10</v>
      </c>
      <c r="I8" s="133"/>
      <c r="J8" s="10"/>
    </row>
    <row r="9" spans="1:12" ht="68.25" customHeight="1" x14ac:dyDescent="0.25">
      <c r="A9" s="11">
        <v>1</v>
      </c>
      <c r="B9" s="12" t="s">
        <v>18</v>
      </c>
      <c r="C9" s="13"/>
      <c r="D9" s="11">
        <v>40</v>
      </c>
      <c r="E9" s="14">
        <v>18</v>
      </c>
      <c r="F9" s="15">
        <f>ROUND(C9*D9*E9,2)</f>
        <v>0</v>
      </c>
      <c r="G9" s="16">
        <v>0.08</v>
      </c>
      <c r="H9" s="17">
        <f>ROUND(F9*G9,2)</f>
        <v>0</v>
      </c>
      <c r="I9" s="17">
        <f>F9+H9</f>
        <v>0</v>
      </c>
      <c r="J9" s="4"/>
    </row>
    <row r="10" spans="1:12" ht="51" x14ac:dyDescent="0.25">
      <c r="A10" s="11">
        <v>2</v>
      </c>
      <c r="B10" s="12" t="s">
        <v>19</v>
      </c>
      <c r="C10" s="13"/>
      <c r="D10" s="11">
        <v>1</v>
      </c>
      <c r="E10" s="14">
        <v>18</v>
      </c>
      <c r="F10" s="15">
        <f t="shared" ref="F10:F13" si="0">ROUND(C10*D10*E10,2)</f>
        <v>0</v>
      </c>
      <c r="G10" s="16">
        <v>0.08</v>
      </c>
      <c r="H10" s="17">
        <f t="shared" ref="H10:H13" si="1">ROUND(F10*G10,2)</f>
        <v>0</v>
      </c>
      <c r="I10" s="17">
        <f>F10+H10</f>
        <v>0</v>
      </c>
      <c r="J10" s="4"/>
    </row>
    <row r="11" spans="1:12" ht="42" customHeight="1" x14ac:dyDescent="0.25">
      <c r="A11" s="11">
        <v>3</v>
      </c>
      <c r="B11" s="12" t="s">
        <v>20</v>
      </c>
      <c r="C11" s="13"/>
      <c r="D11" s="11">
        <v>3</v>
      </c>
      <c r="E11" s="14">
        <v>18</v>
      </c>
      <c r="F11" s="15">
        <f t="shared" si="0"/>
        <v>0</v>
      </c>
      <c r="G11" s="16">
        <v>0.08</v>
      </c>
      <c r="H11" s="17">
        <f t="shared" si="1"/>
        <v>0</v>
      </c>
      <c r="I11" s="17">
        <f>F11+H11</f>
        <v>0</v>
      </c>
      <c r="J11" s="4"/>
    </row>
    <row r="12" spans="1:12" ht="75.95" customHeight="1" x14ac:dyDescent="0.25">
      <c r="A12" s="11">
        <v>4</v>
      </c>
      <c r="B12" s="12" t="s">
        <v>21</v>
      </c>
      <c r="C12" s="13"/>
      <c r="D12" s="11">
        <v>1</v>
      </c>
      <c r="E12" s="14">
        <v>18</v>
      </c>
      <c r="F12" s="15">
        <f t="shared" si="0"/>
        <v>0</v>
      </c>
      <c r="G12" s="16">
        <v>0.08</v>
      </c>
      <c r="H12" s="17">
        <f t="shared" si="1"/>
        <v>0</v>
      </c>
      <c r="I12" s="17">
        <f>F12+H12</f>
        <v>0</v>
      </c>
      <c r="J12" s="4"/>
    </row>
    <row r="13" spans="1:12" ht="64.5" customHeight="1" x14ac:dyDescent="0.25">
      <c r="A13" s="11">
        <v>5</v>
      </c>
      <c r="B13" s="12" t="s">
        <v>15</v>
      </c>
      <c r="C13" s="13"/>
      <c r="D13" s="11">
        <v>20</v>
      </c>
      <c r="E13" s="14">
        <v>1</v>
      </c>
      <c r="F13" s="15">
        <f t="shared" si="0"/>
        <v>0</v>
      </c>
      <c r="G13" s="16">
        <v>0.08</v>
      </c>
      <c r="H13" s="17">
        <f t="shared" si="1"/>
        <v>0</v>
      </c>
      <c r="I13" s="17">
        <f>F13+H13</f>
        <v>0</v>
      </c>
      <c r="J13" s="4"/>
    </row>
    <row r="14" spans="1:12" ht="15" customHeight="1" x14ac:dyDescent="0.25">
      <c r="A14" s="8"/>
      <c r="B14" s="133" t="s">
        <v>16</v>
      </c>
      <c r="C14" s="133"/>
      <c r="D14" s="133"/>
      <c r="E14" s="133"/>
      <c r="F14" s="18">
        <f>SUM(F9:F13)</f>
        <v>0</v>
      </c>
      <c r="G14" s="19">
        <v>0.08</v>
      </c>
      <c r="H14" s="20">
        <f>SUM(H9:H13)</f>
        <v>0</v>
      </c>
      <c r="I14" s="20">
        <f>SUM(I9:I13)</f>
        <v>0</v>
      </c>
      <c r="J14" s="4"/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2" x14ac:dyDescent="0.25">
      <c r="A16" s="21"/>
      <c r="B16" s="21"/>
      <c r="C16" s="21"/>
      <c r="D16" s="21"/>
      <c r="E16" s="21"/>
      <c r="F16" s="21"/>
      <c r="G16" s="21"/>
      <c r="H16" s="4"/>
      <c r="I16" s="4"/>
      <c r="J16" s="4"/>
    </row>
    <row r="17" spans="1:10" hidden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idden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5">
      <c r="A19" s="21"/>
      <c r="B19" s="21"/>
      <c r="C19" s="25"/>
      <c r="D19" s="21"/>
      <c r="E19" s="21"/>
      <c r="F19" s="21"/>
      <c r="G19" s="4"/>
      <c r="H19" s="4"/>
      <c r="I19" s="4"/>
      <c r="J19" s="4"/>
    </row>
    <row r="20" spans="1:10" x14ac:dyDescent="0.25">
      <c r="A20" s="21"/>
      <c r="B20" s="21"/>
      <c r="C20" s="26"/>
      <c r="D20" s="21"/>
      <c r="E20" s="21"/>
      <c r="F20" s="21"/>
      <c r="G20" s="4"/>
      <c r="H20" s="4"/>
      <c r="I20" s="4"/>
      <c r="J20" s="4"/>
    </row>
    <row r="21" spans="1:10" x14ac:dyDescent="0.25">
      <c r="A21" s="21"/>
      <c r="B21" s="21"/>
      <c r="C21" s="26"/>
      <c r="D21" s="21"/>
      <c r="E21" s="21"/>
      <c r="F21" s="21"/>
      <c r="G21" s="4"/>
      <c r="H21" s="4"/>
      <c r="I21" s="4"/>
      <c r="J21" s="4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1.Radomsko</vt:lpstr>
      <vt:lpstr>2. Opoczno</vt:lpstr>
      <vt:lpstr>3. Kutno</vt:lpstr>
      <vt:lpstr>4. Zduńska Wola </vt:lpstr>
      <vt:lpstr>5. Łęczyca</vt:lpstr>
      <vt:lpstr>6.Wieruszów</vt:lpstr>
      <vt:lpstr>7. Wieluń </vt:lpstr>
      <vt:lpstr>8. Poddebice</vt:lpstr>
      <vt:lpstr>9. Skierniewice</vt:lpstr>
      <vt:lpstr>10. Łask</vt:lpstr>
      <vt:lpstr>11. Tomaszow </vt:lpstr>
      <vt:lpstr>12. Bełchatów</vt:lpstr>
      <vt:lpstr>13. Pabianice</vt:lpstr>
      <vt:lpstr>14. Łódź Wschód</vt:lpstr>
      <vt:lpstr>15. Rawa MAz. </vt:lpstr>
      <vt:lpstr>16. Łowicz</vt:lpstr>
      <vt:lpstr>17. Łódź</vt:lpstr>
      <vt:lpstr>18. Zgierz</vt:lpstr>
      <vt:lpstr>19. IZBA DZIECKA</vt:lpstr>
      <vt:lpstr>20. Ośrodek Szkolenia Policji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A51366</dc:creator>
  <dc:description/>
  <cp:lastModifiedBy>A51366</cp:lastModifiedBy>
  <cp:revision>2</cp:revision>
  <cp:lastPrinted>2023-11-30T10:10:07Z</cp:lastPrinted>
  <dcterms:created xsi:type="dcterms:W3CDTF">2023-10-09T11:56:14Z</dcterms:created>
  <dcterms:modified xsi:type="dcterms:W3CDTF">2024-03-19T11:32:59Z</dcterms:modified>
  <dc:language>pl-PL</dc:language>
</cp:coreProperties>
</file>