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27450" windowHeight="11970" tabRatio="813" activeTab="3"/>
  </bookViews>
  <sheets>
    <sheet name="formularz oferty" sheetId="1" r:id="rId1"/>
    <sheet name="część 1" sheetId="2" r:id="rId2"/>
    <sheet name="część 2" sheetId="3" r:id="rId3"/>
    <sheet name="część 3" sheetId="4" r:id="rId4"/>
  </sheets>
  <definedNames>
    <definedName name="_xlnm.Print_Area" localSheetId="1">'część 1'!$A$1:$J$40</definedName>
    <definedName name="_xlnm.Print_Area" localSheetId="2">'część 2'!$A$1:$J$34</definedName>
    <definedName name="_xlnm.Print_Area" localSheetId="3">'część 3'!$A$1:$J$52</definedName>
    <definedName name="_xlnm.Print_Area" localSheetId="0">'formularz oferty'!$A$1:$D$56</definedName>
  </definedNames>
  <calcPr fullCalcOnLoad="1"/>
</workbook>
</file>

<file path=xl/sharedStrings.xml><?xml version="1.0" encoding="utf-8"?>
<sst xmlns="http://schemas.openxmlformats.org/spreadsheetml/2006/main" count="274" uniqueCount="152">
  <si>
    <t>1.</t>
  </si>
  <si>
    <t>2.</t>
  </si>
  <si>
    <t>3.</t>
  </si>
  <si>
    <t>4.</t>
  </si>
  <si>
    <t>7.</t>
  </si>
  <si>
    <t>Dane do umowy:</t>
  </si>
  <si>
    <t>Imię i nazwisko</t>
  </si>
  <si>
    <t>Stanowisko</t>
  </si>
  <si>
    <t xml:space="preserve">   </t>
  </si>
  <si>
    <t>Nr telefonu / e-mail</t>
  </si>
  <si>
    <t>Nazwa i adres banku</t>
  </si>
  <si>
    <t>Część nr:</t>
  </si>
  <si>
    <t>Numer części</t>
  </si>
  <si>
    <t>Osoby które będą zawierały umowę ze strony Wykonawcy:</t>
  </si>
  <si>
    <t>Osoba(y)  odpowiedzialna za realizację umowy ze strony Wykonawcy</t>
  </si>
  <si>
    <t>Nr konta bankowego do rozliczeń pomiędzy Zamawiającym a Wykonawcy</t>
  </si>
  <si>
    <t>5.</t>
  </si>
  <si>
    <t>województwo:</t>
  </si>
  <si>
    <t>nazwa Wykonawcy:</t>
  </si>
  <si>
    <t>Poz.</t>
  </si>
  <si>
    <t>6.</t>
  </si>
  <si>
    <t>Nazwa zamówienia</t>
  </si>
  <si>
    <t>Numer sprawy</t>
  </si>
  <si>
    <t>adres (siedziba) Wykonawcy:</t>
  </si>
  <si>
    <t>NIP</t>
  </si>
  <si>
    <t>REGON</t>
  </si>
  <si>
    <t>osoba do kontaktu</t>
  </si>
  <si>
    <t>telefon</t>
  </si>
  <si>
    <t>email</t>
  </si>
  <si>
    <t>FORMULARZ OFERTY</t>
  </si>
  <si>
    <t>Przedmiot zamówienia</t>
  </si>
  <si>
    <t>8.</t>
  </si>
  <si>
    <t>9.</t>
  </si>
  <si>
    <t>Ilość</t>
  </si>
  <si>
    <t>Arkusz cenowy</t>
  </si>
  <si>
    <t>10.</t>
  </si>
  <si>
    <t>Załącznik nr …….. do umowy</t>
  </si>
  <si>
    <t>11.</t>
  </si>
  <si>
    <t>12.</t>
  </si>
  <si>
    <t>13.</t>
  </si>
  <si>
    <t>Nazwa oferowanego produktu;
Producent</t>
  </si>
  <si>
    <t>Opis przedmiotu zamówienia</t>
  </si>
  <si>
    <t>Numer katalogowy (jeżeli istnieje)</t>
  </si>
  <si>
    <t>…</t>
  </si>
  <si>
    <t xml:space="preserve"> </t>
  </si>
  <si>
    <t>Oferowana ilość opakowań*</t>
  </si>
  <si>
    <t>Oferowana wielkość produktu stanowiąca jedno opakowanie**</t>
  </si>
  <si>
    <t>Oświadczam, że wybór niniejszej oferty będzie prowadził do powstania u Zamawiającego obowiązku podatkowego zgodnie z przepisami o podatku od towarów i usług w zakresie*:</t>
  </si>
  <si>
    <t>nazwa (rodzaj) towaru lub usługi:
wartość bez kwoty podatku:
stawka podatku, która będzie miała zastosowanie:</t>
  </si>
  <si>
    <t>* Należy podać informacje o których mowa w pkt. 10.9 SWZ. Jeżeli wykonawca nie poda powyższej informacji to Zamawiający przyjmie, że wybór oferty nie będzie prowadził do powstania u Zamawiającego obowiązku podatkowego zgodnie z przepisami o podatku od towarów i usług.</t>
  </si>
  <si>
    <t>Oświadczamy, że zamierzamy powierzyć następujące części zamówienia podwykonawcom i jednocześnie podajemy nazwy (firmy) podwykonawców *:</t>
  </si>
  <si>
    <t>część zamówienia:
nazwa (firma) podwykonawcy:</t>
  </si>
  <si>
    <t>
 



</t>
  </si>
  <si>
    <t>*zaznaczyć właściwe.</t>
  </si>
  <si>
    <t>Oświadczamy, że termin płatności wynosi do 60 dni. Dodatkowe informacje znajdują się we wzorze umowy.</t>
  </si>
  <si>
    <t>Oświadczamy, że jesteśmy *:</t>
  </si>
  <si>
    <t>Nr rachunku</t>
  </si>
  <si>
    <t>mikroprzedsiębiorstwem 
małym przedsiębiorstwem 
średnim przedsiębiorstwem
jednoosobową działalnością gospodarczą 
osobą fizyczną nieprowadzącą działalności gospodarczej
inny rodzaj (w tym duże przedsiębiorstwo)</t>
  </si>
  <si>
    <t>Załącznik nr 1 do SWZ</t>
  </si>
  <si>
    <t>Załącznik nr 1a do SWZ</t>
  </si>
  <si>
    <t>Zamawiający wymaga zaoferowania wszystkich odczynników, odczynników dodatkowych, kalibratorów, materiałów kontrolnych oraz materiałów zużywalnych koniecznych do wykonania  zamawianej ilości badań/oznaczeń kontrolnych zgodnie z procedurami określonymi przez producenta zestawów odczynnikowych.</t>
  </si>
  <si>
    <t># jeżeli wybór oferty będzie prowadził do powstania u Zamawiającego obowiązku podatkowego, zgodnie z przepisami o podatku od towarów i usług, należy podać cenę netto.</t>
  </si>
  <si>
    <t>Cena jednostkowa brutto # opakowania***</t>
  </si>
  <si>
    <t>Cena brutto # 
pozycji</t>
  </si>
  <si>
    <t>*Przez oferowaną ilość należy rozumieć ilość opakowań stanowiących jedną całość, koniecznych do wykonania przedmiotu zamówienia. W przypadku, gdy iloraz ilości określonej przez Zamawiającego do ilości sztuk stanowiących jedno zaoferowane opakowanie nie jest liczbą całkowitą należy zaoferować ilość zaokrągloną do pełnych opakowań.
**Przez oferowaną wielkość produktu należy rozumieć sposób konfekcjonowania produktu tj. ilość sztuk / oznaczeń / objętości / wagi itp. stanowiących jedno opakowanie zbiorcze, będące przedmiotem wyceny.
***Przez cenę jednostkową brutto należy rozumieć cenę za opakowanie stanowiące jedną całość, mogące być przedmiotem dostawy.
# jeżeli wybór oferty będzie prowadził do powstania u Zamawiającego obowiązku podatkowego, zgodnie z przepisami o podatku od towarów i usług, należy podać cenę netto.</t>
  </si>
  <si>
    <t>*Jeżeli wykonawca nie poda tych informacji to Zamawiający przyjmie, że wykonawca nie zamierza powierzać żadnej części zamówienia podwykonawcy.
^ W przypadku wskazania podwykonawcy, zastosowanie ma ogólnounijny zakaz udziału rosyjskich wykonawców w zamówieniach publicznych i koncesjach udzielanych w państwach członkowskich Unii Europejskiej ustanowiony na mocy art. 1 pkt 23 rozporządzenia 2022/576 z dnia 8 kwietnia 2022 r. do rozporządzenia Rady (UE) 833/2014 dotyczącego środków ograniczających w związku z działaniami Rosji destabilizującymi sytuację na Ukrainie.</t>
  </si>
  <si>
    <t>Lp.</t>
  </si>
  <si>
    <t>Informacje dotyczące dzierżawionego urządzenia</t>
  </si>
  <si>
    <t>Nazwa urządzenia</t>
  </si>
  <si>
    <t>Typ</t>
  </si>
  <si>
    <t xml:space="preserve">Nr seryjny </t>
  </si>
  <si>
    <t>(można wypełnić przy zawieraniu umowy)</t>
  </si>
  <si>
    <t>Rok produkcji</t>
  </si>
  <si>
    <t>Akcesoria</t>
  </si>
  <si>
    <t>Wartość</t>
  </si>
  <si>
    <t>Cena oferty brutto (A+B)#</t>
  </si>
  <si>
    <t>Koszt zużycia energii elektrycznej</t>
  </si>
  <si>
    <t>Oferujemy wykonanie całego przedmiotu zamówienia (w danej części):</t>
  </si>
  <si>
    <t>Oświadczamy, że oferowane produkty spełniają wszystkie postawione wymagania graniczne określone w zalączniku nr 1b do SWZ dla poszczególnych części.</t>
  </si>
  <si>
    <t>Oświadczamy, że zapoznaliśmy się z SWZ wraz z jej załącznikami i nie wnosimy do niej zastrzeżeń oraz, że zdobyliśmy konieczne informacje do przygotowania oferty.</t>
  </si>
  <si>
    <t xml:space="preserve">Oświadczamy, że jesteśmy związani niniejszą ofertą do dnia wskazanego w SWZ. </t>
  </si>
  <si>
    <t>Oświadczamy, że zapoznaliśmy się z treścią załączonego do SWZ wzoru umowy i w przypadku wyboru naszej oferty zawrzemy z zamawiającym umowę sporządzoną na podstawie tego wzoru.</t>
  </si>
  <si>
    <t>Oświadczamy, że oferujemy realizację przedmiotu zamówienia zgodnie z zasadami określonymi w SWZ wraz z załącznikami.</t>
  </si>
  <si>
    <t>Cena brutto # :</t>
  </si>
  <si>
    <t>...……………………………..………………………
………………………………..………………………
………………………………..………………………</t>
  </si>
  <si>
    <t>...……………………………..………………………
………………………………..………………………</t>
  </si>
  <si>
    <t>LP</t>
  </si>
  <si>
    <t>Lp</t>
  </si>
  <si>
    <t>Numer katalogowy (jeżli istnieje)</t>
  </si>
  <si>
    <t>1</t>
  </si>
  <si>
    <t>2</t>
  </si>
  <si>
    <t>3</t>
  </si>
  <si>
    <t>4</t>
  </si>
  <si>
    <t>5</t>
  </si>
  <si>
    <t>6</t>
  </si>
  <si>
    <t>Okres</t>
  </si>
  <si>
    <t>miesięcy</t>
  </si>
  <si>
    <t>Cena brutto# oferowanej ilości</t>
  </si>
  <si>
    <t>Czynsz dzierżawny brutto # za 1 miesiąc</t>
  </si>
  <si>
    <t>(bez kosztów zużycia energii elektrycznej)</t>
  </si>
  <si>
    <t>Oświadczamy, że oferowane odczynniki są dopuszczone do obrotu i używania na terenie Polski zgodnie z ustawą z dnia 07.04.2022r. o wyrobach medycznych oraz z rozporządzeniem Parlamentu Europejskiego i Rady (UE) 2017/746 z dnia 5.04.2017 r. w sprawie wyrobów medycznych do diagnostyki In vitro. Jednocześnie oświadczamy, że na każdorazowe wezwanie Zamawiającego przedstawimy dokumenty dopuszczające do obrotu i używania na terenie Polski. Wymóg nie dotyczy materiałów zużywalnych.</t>
  </si>
  <si>
    <t>Przedmiot dzierżawy</t>
  </si>
  <si>
    <t>Nazwa/producent urządzenia</t>
  </si>
  <si>
    <t>Opis dzierżawionego urządzenia</t>
  </si>
  <si>
    <t>Czynsz dzierżawny brutto #
(za 36 m-ce)</t>
  </si>
  <si>
    <t>DFP.271.156.2023.KK</t>
  </si>
  <si>
    <t xml:space="preserve">Oświadczamy, że zamówienie będziemy wykonywać do czasu wyczerpania kwoty wynagrodzenia umownego, jednak nie dłużej niż przez 36 miesięcy od dnia zawarcia umowy (w zakresie części 1-3).
</t>
  </si>
  <si>
    <t xml:space="preserve">Opis przedmiotu zamówienia </t>
  </si>
  <si>
    <t xml:space="preserve">Odczynniki, kontrole, kalibratory, powtórzenia, elementy zużywalne do oznaczania elektrolitów - oznaczanie Litu </t>
  </si>
  <si>
    <t>Odczynniki, kontrole, kalibratory, powtórzenia, elementy zużywalne do oznaczania elektrolitów -  oznaczanie Sodu</t>
  </si>
  <si>
    <t>Odczynniki, kontrole, kalibratory, powtórzenia, elementy zużywalne do oznaczania elektrolitów -  oznaczanie Potasu</t>
  </si>
  <si>
    <t xml:space="preserve">Cena brutto# </t>
  </si>
  <si>
    <t xml:space="preserve">Przedmiot dzierżawy </t>
  </si>
  <si>
    <t>Dzierżawa na czas trwania umowy analizatora do oznaczania elektrolitów (Lit, Sód, Potas) 
Rok produkcji urządzenia: urządzenie fabrycznie nowe rok produkcji minimum 2021</t>
  </si>
  <si>
    <t>Koszt zużycia energii elektrycznej dzierżawionego urządzenia</t>
  </si>
  <si>
    <t xml:space="preserve">Założony czas pracy urządzenia </t>
  </si>
  <si>
    <t>j.m.</t>
  </si>
  <si>
    <t>Przyjęty koszt 1 kWh</t>
  </si>
  <si>
    <t>Moc oferowanego urządzenia w watach [W]</t>
  </si>
  <si>
    <t xml:space="preserve"> Analizator do oznaczania elektrolitów (Lit, Sód, Potas)</t>
  </si>
  <si>
    <t>godziny</t>
  </si>
  <si>
    <t>jednostka</t>
  </si>
  <si>
    <t>testów</t>
  </si>
  <si>
    <t>Multitest kasetkowy do badania obecności narkotyków we krwi (amfetamina, metamfetamina, kokaina, opiaty, THC)</t>
  </si>
  <si>
    <t>Czynsz dzierżawny brutto# za 1 miesiąc za 1 szt</t>
  </si>
  <si>
    <t>Czynsz dzierżawny brutto# 
(za 36 m-y)</t>
  </si>
  <si>
    <t>Dzierżawa czytnika do oceny wyników testu kasetkowego</t>
  </si>
  <si>
    <t>Ilość 
  na 36 miesięcy</t>
  </si>
  <si>
    <t>Odczynniki, kalibratory, kontrole, materiały zużywalne do oznaczania  przeciwciał przeciw dekarboksylazie kwasu glutaminowego (anty –GAD)  w surowicy lub osoczu</t>
  </si>
  <si>
    <t>zestawów</t>
  </si>
  <si>
    <t>Odczynniki, kalibratory, kontrole, materiały zużywalne do ilościowej oceny 17-OH progesteronu w surowicy lub osoczu</t>
  </si>
  <si>
    <t>Nazwa oferowanego produktu; Producent</t>
  </si>
  <si>
    <r>
      <t>Oferowana ilość opakowań</t>
    </r>
    <r>
      <rPr>
        <b/>
        <sz val="11"/>
        <color indexed="10"/>
        <rFont val="Times New Roman"/>
        <family val="1"/>
      </rPr>
      <t>*</t>
    </r>
  </si>
  <si>
    <r>
      <t>Oferowana wielkość produktu stanowiąca jedno opakowanie</t>
    </r>
    <r>
      <rPr>
        <b/>
        <sz val="11"/>
        <color indexed="10"/>
        <rFont val="Times New Roman"/>
        <family val="1"/>
      </rPr>
      <t>**</t>
    </r>
  </si>
  <si>
    <r>
      <t>Cena jednostkowa brutto opakowania</t>
    </r>
    <r>
      <rPr>
        <b/>
        <sz val="11"/>
        <color indexed="10"/>
        <rFont val="Times New Roman"/>
        <family val="1"/>
      </rPr>
      <t>***</t>
    </r>
  </si>
  <si>
    <t>Cena jednostkowa brutto opakowania***</t>
  </si>
  <si>
    <t xml:space="preserve">2. </t>
  </si>
  <si>
    <t xml:space="preserve">3. </t>
  </si>
  <si>
    <t xml:space="preserve">Czytnik mikropłytek z oprogramowaniem             </t>
  </si>
  <si>
    <t>Automatyczna płuczka mikropłytek</t>
  </si>
  <si>
    <t>Zestaw komputerowy z drukarką i z oprogramowaniem</t>
  </si>
  <si>
    <t>RAZEM (B)#:</t>
  </si>
  <si>
    <t>RAZEM:</t>
  </si>
  <si>
    <t>Jednostka</t>
  </si>
  <si>
    <t>oznaczeń</t>
  </si>
  <si>
    <t>Ilość (łącznie z kontrolami, kalibracjami i powtórzeniami) na 36 miesięcy</t>
  </si>
  <si>
    <t>Dostawa odczynników wraz z dzierżawą urządzeń dla Zakładu Diagnostyki.</t>
  </si>
  <si>
    <t>Czytnik do oceny wyników testu kasetkowego</t>
  </si>
  <si>
    <t>RAZEM (A)#:</t>
  </si>
  <si>
    <t xml:space="preserve">Dzierżawa na czas trwania umowy czytnika mikropłytek z oprogramowaniem . 
Rok produkcji urządzenia: min. 2022 </t>
  </si>
  <si>
    <t xml:space="preserve">Dzierżawa na czas trwania umowy automatycznej płuczki mikropłytek
Rok produkcji urządzenia: min. 2022  </t>
  </si>
  <si>
    <t>Dzierżawa na czas trwania umowy zestawu komputerowego z drukarką
Rok produkcji urządzenia: min. 2022</t>
  </si>
</sst>
</file>

<file path=xl/styles.xml><?xml version="1.0" encoding="utf-8"?>
<styleSheet xmlns="http://schemas.openxmlformats.org/spreadsheetml/2006/main">
  <numFmts count="3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;[Red]#,##0.00\ &quot;zł&quot;"/>
    <numFmt numFmtId="167" formatCode="#,##0.00\ &quot;zł&quot;"/>
    <numFmt numFmtId="168" formatCode="#,##0.00\ [$PLN];\-#,##0.00\ [$PLN]"/>
    <numFmt numFmtId="169" formatCode="_-* #,##0.00\ [$PLN]_-;\-* #,##0.00\ [$PLN]_-;_-* &quot;-&quot;??\ [$PLN]_-;_-@_-"/>
    <numFmt numFmtId="170" formatCode="#,##0.00\ [$PLN]"/>
    <numFmt numFmtId="171" formatCode="#,##0.00_ ;\-#,##0.00\ "/>
    <numFmt numFmtId="172" formatCode="#,##0\ [$PLN];\-#,##0\ [$PLN]"/>
    <numFmt numFmtId="173" formatCode="0.0%"/>
    <numFmt numFmtId="174" formatCode="&quot;Tak&quot;;&quot;Tak&quot;;&quot;Nie&quot;"/>
    <numFmt numFmtId="175" formatCode="&quot;Prawda&quot;;&quot;Prawda&quot;;&quot;Fałsz&quot;"/>
    <numFmt numFmtId="176" formatCode="&quot;Włączone&quot;;&quot;Włączone&quot;;&quot;Wyłączone&quot;"/>
    <numFmt numFmtId="177" formatCode="_-* #,##0\ _z_ł_-;\-* #,##0\ _z_ł_-;_-* &quot;-&quot;??\ _z_ł_-;_-@_-"/>
    <numFmt numFmtId="178" formatCode="#,##0\ [$PLN]"/>
    <numFmt numFmtId="179" formatCode="00\-000"/>
    <numFmt numFmtId="180" formatCode="#,##0.000"/>
    <numFmt numFmtId="181" formatCode="#,##0.0000"/>
    <numFmt numFmtId="182" formatCode="#,##0.00000"/>
    <numFmt numFmtId="183" formatCode="[$€-2]\ #,##0.00_);[Red]\([$€-2]\ #,##0.00\)"/>
    <numFmt numFmtId="184" formatCode="#,##0.0"/>
    <numFmt numFmtId="185" formatCode="#,##0.00\ _z_ł"/>
    <numFmt numFmtId="186" formatCode="#,##0\ &quot;zł&quot;"/>
    <numFmt numFmtId="187" formatCode="[$-415]d\ mmmm\ yyyy"/>
    <numFmt numFmtId="188" formatCode="#,##0&quot; ozn.&quot;"/>
    <numFmt numFmtId="189" formatCode="[$-415]dddd\,\ d\ mmmm\ yyyy"/>
    <numFmt numFmtId="190" formatCode="_-* #,##0.00\ _z_ł_-;\-* #,##0.00\ _z_ł_-;_-* \-??\ _z_ł_-;_-@_-"/>
    <numFmt numFmtId="191" formatCode="d/mm/yyyy"/>
  </numFmts>
  <fonts count="69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1"/>
      <color indexed="8"/>
      <name val="Garamond"/>
      <family val="1"/>
    </font>
    <font>
      <sz val="11"/>
      <color indexed="8"/>
      <name val="Times New Roman"/>
      <family val="1"/>
    </font>
    <font>
      <b/>
      <sz val="11"/>
      <name val="Garamond"/>
      <family val="1"/>
    </font>
    <font>
      <i/>
      <sz val="11"/>
      <name val="Times New Roman"/>
      <family val="1"/>
    </font>
    <font>
      <b/>
      <sz val="11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10"/>
      <name val="Times New Roman"/>
      <family val="1"/>
    </font>
    <font>
      <b/>
      <sz val="11"/>
      <color indexed="8"/>
      <name val="Garamond"/>
      <family val="1"/>
    </font>
    <font>
      <i/>
      <sz val="8"/>
      <color indexed="8"/>
      <name val="Times New Roman"/>
      <family val="1"/>
    </font>
    <font>
      <sz val="9"/>
      <color indexed="8"/>
      <name val="Times New Roman"/>
      <family val="1"/>
    </font>
    <font>
      <i/>
      <sz val="11"/>
      <color indexed="8"/>
      <name val="Garamond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  <font>
      <sz val="8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rgb="FF000000"/>
      <name val="Garamond"/>
      <family val="1"/>
    </font>
    <font>
      <b/>
      <sz val="11"/>
      <color theme="1"/>
      <name val="Garamond"/>
      <family val="1"/>
    </font>
    <font>
      <sz val="11"/>
      <color rgb="FF000000"/>
      <name val="Garamond"/>
      <family val="1"/>
    </font>
    <font>
      <i/>
      <sz val="8"/>
      <color theme="1"/>
      <name val="Times New Roman"/>
      <family val="1"/>
    </font>
    <font>
      <i/>
      <sz val="11"/>
      <color rgb="FF000000"/>
      <name val="Garamond"/>
      <family val="1"/>
    </font>
    <font>
      <sz val="9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FF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4" fillId="0" borderId="0" applyBorder="0" applyProtection="0">
      <alignment/>
    </xf>
    <xf numFmtId="0" fontId="1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29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0" fillId="0" borderId="0">
      <alignment vertical="top"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3" fillId="0" borderId="0">
      <alignment/>
      <protection/>
    </xf>
    <xf numFmtId="0" fontId="50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263">
    <xf numFmtId="0" fontId="0" fillId="0" borderId="0" xfId="0" applyAlignment="1">
      <alignment/>
    </xf>
    <xf numFmtId="0" fontId="56" fillId="0" borderId="0" xfId="0" applyFont="1" applyFill="1" applyBorder="1" applyAlignment="1" applyProtection="1">
      <alignment horizontal="left" vertical="top" wrapText="1"/>
      <protection locked="0"/>
    </xf>
    <xf numFmtId="3" fontId="57" fillId="0" borderId="0" xfId="0" applyNumberFormat="1" applyFont="1" applyFill="1" applyBorder="1" applyAlignment="1" applyProtection="1">
      <alignment horizontal="left" vertical="top" wrapText="1"/>
      <protection locked="0"/>
    </xf>
    <xf numFmtId="0" fontId="57" fillId="0" borderId="0" xfId="0" applyFont="1" applyFill="1" applyBorder="1" applyAlignment="1" applyProtection="1">
      <alignment horizontal="left" vertical="top" wrapText="1"/>
      <protection locked="0"/>
    </xf>
    <xf numFmtId="0" fontId="57" fillId="0" borderId="0" xfId="0" applyFont="1" applyFill="1" applyAlignment="1" applyProtection="1">
      <alignment horizontal="left" vertical="top" wrapText="1"/>
      <protection locked="0"/>
    </xf>
    <xf numFmtId="0" fontId="57" fillId="0" borderId="0" xfId="0" applyFont="1" applyFill="1" applyAlignment="1" applyProtection="1">
      <alignment vertical="top" wrapText="1"/>
      <protection locked="0"/>
    </xf>
    <xf numFmtId="0" fontId="57" fillId="0" borderId="0" xfId="0" applyFont="1" applyFill="1" applyAlignment="1" applyProtection="1">
      <alignment horizontal="left" vertical="top"/>
      <protection locked="0"/>
    </xf>
    <xf numFmtId="0" fontId="57" fillId="0" borderId="0" xfId="0" applyFont="1" applyFill="1" applyAlignment="1" applyProtection="1">
      <alignment horizontal="right" vertical="top"/>
      <protection locked="0"/>
    </xf>
    <xf numFmtId="9" fontId="57" fillId="0" borderId="0" xfId="0" applyNumberFormat="1" applyFont="1" applyFill="1" applyAlignment="1" applyProtection="1">
      <alignment horizontal="left" vertical="top" wrapText="1"/>
      <protection locked="0"/>
    </xf>
    <xf numFmtId="0" fontId="57" fillId="0" borderId="0" xfId="0" applyFont="1" applyFill="1" applyBorder="1" applyAlignment="1" applyProtection="1">
      <alignment horizontal="right" vertical="top" wrapText="1"/>
      <protection locked="0"/>
    </xf>
    <xf numFmtId="0" fontId="56" fillId="0" borderId="0" xfId="0" applyFont="1" applyFill="1" applyAlignment="1" applyProtection="1">
      <alignment horizontal="right" vertical="top" wrapText="1"/>
      <protection locked="0"/>
    </xf>
    <xf numFmtId="0" fontId="56" fillId="0" borderId="0" xfId="0" applyFont="1" applyFill="1" applyBorder="1" applyAlignment="1" applyProtection="1">
      <alignment vertical="top"/>
      <protection locked="0"/>
    </xf>
    <xf numFmtId="0" fontId="56" fillId="0" borderId="0" xfId="0" applyFont="1" applyFill="1" applyBorder="1" applyAlignment="1" applyProtection="1">
      <alignment horizontal="left" vertical="top"/>
      <protection locked="0"/>
    </xf>
    <xf numFmtId="44" fontId="57" fillId="0" borderId="0" xfId="0" applyNumberFormat="1" applyFont="1" applyFill="1" applyBorder="1" applyAlignment="1" applyProtection="1">
      <alignment horizontal="right" vertical="top" wrapText="1"/>
      <protection locked="0"/>
    </xf>
    <xf numFmtId="0" fontId="56" fillId="0" borderId="0" xfId="0" applyFont="1" applyFill="1" applyAlignment="1" applyProtection="1">
      <alignment horizontal="center" vertical="center" wrapText="1"/>
      <protection locked="0"/>
    </xf>
    <xf numFmtId="0" fontId="57" fillId="0" borderId="0" xfId="0" applyFont="1" applyAlignment="1">
      <alignment/>
    </xf>
    <xf numFmtId="177" fontId="56" fillId="33" borderId="10" xfId="45" applyNumberFormat="1" applyFont="1" applyFill="1" applyBorder="1" applyAlignment="1">
      <alignment horizontal="center" vertical="center" wrapText="1"/>
    </xf>
    <xf numFmtId="49" fontId="57" fillId="34" borderId="11" xfId="0" applyNumberFormat="1" applyFont="1" applyFill="1" applyBorder="1" applyAlignment="1" applyProtection="1">
      <alignment vertical="center" wrapText="1"/>
      <protection/>
    </xf>
    <xf numFmtId="49" fontId="57" fillId="0" borderId="11" xfId="0" applyNumberFormat="1" applyFont="1" applyFill="1" applyBorder="1" applyAlignment="1" applyProtection="1">
      <alignment horizontal="left" vertical="top" wrapText="1"/>
      <protection/>
    </xf>
    <xf numFmtId="3" fontId="57" fillId="0" borderId="10" xfId="0" applyNumberFormat="1" applyFont="1" applyFill="1" applyBorder="1" applyAlignment="1" applyProtection="1">
      <alignment horizontal="center" vertical="top" wrapText="1"/>
      <protection/>
    </xf>
    <xf numFmtId="49" fontId="57" fillId="0" borderId="11" xfId="0" applyNumberFormat="1" applyFont="1" applyFill="1" applyBorder="1" applyAlignment="1" applyProtection="1">
      <alignment horizontal="center" vertical="top" wrapText="1"/>
      <protection locked="0"/>
    </xf>
    <xf numFmtId="44" fontId="57" fillId="0" borderId="11" xfId="0" applyNumberFormat="1" applyFont="1" applyFill="1" applyBorder="1" applyAlignment="1" applyProtection="1">
      <alignment horizontal="center" vertical="top" wrapText="1" shrinkToFit="1"/>
      <protection locked="0"/>
    </xf>
    <xf numFmtId="44" fontId="57" fillId="0" borderId="11" xfId="76" applyFont="1" applyFill="1" applyBorder="1" applyAlignment="1" applyProtection="1">
      <alignment horizontal="center" vertical="top" wrapText="1"/>
      <protection locked="0"/>
    </xf>
    <xf numFmtId="44" fontId="56" fillId="0" borderId="11" xfId="0" applyNumberFormat="1" applyFont="1" applyFill="1" applyBorder="1" applyAlignment="1" applyProtection="1">
      <alignment horizontal="left" vertical="top" wrapText="1"/>
      <protection locked="0"/>
    </xf>
    <xf numFmtId="49" fontId="57" fillId="0" borderId="11" xfId="0" applyNumberFormat="1" applyFont="1" applyFill="1" applyBorder="1" applyAlignment="1" applyProtection="1">
      <alignment horizontal="left" vertical="top" wrapText="1"/>
      <protection locked="0"/>
    </xf>
    <xf numFmtId="0" fontId="57" fillId="0" borderId="0" xfId="0" applyFont="1" applyFill="1" applyBorder="1" applyAlignment="1" applyProtection="1">
      <alignment vertical="center" wrapText="1"/>
      <protection locked="0"/>
    </xf>
    <xf numFmtId="0" fontId="56" fillId="33" borderId="11" xfId="0" applyFont="1" applyFill="1" applyBorder="1" applyAlignment="1" applyProtection="1">
      <alignment horizontal="center" vertical="center" wrapText="1"/>
      <protection locked="0"/>
    </xf>
    <xf numFmtId="0" fontId="56" fillId="33" borderId="11" xfId="0" applyFont="1" applyFill="1" applyBorder="1" applyAlignment="1" applyProtection="1">
      <alignment horizontal="right" vertical="top" wrapText="1"/>
      <protection locked="0"/>
    </xf>
    <xf numFmtId="0" fontId="56" fillId="33" borderId="11" xfId="0" applyFont="1" applyFill="1" applyBorder="1" applyAlignment="1">
      <alignment horizontal="center" vertical="center" wrapText="1"/>
    </xf>
    <xf numFmtId="0" fontId="57" fillId="0" borderId="0" xfId="0" applyFont="1" applyFill="1" applyBorder="1" applyAlignment="1" applyProtection="1">
      <alignment horizontal="left" vertical="top" wrapText="1"/>
      <protection locked="0"/>
    </xf>
    <xf numFmtId="0" fontId="57" fillId="0" borderId="0" xfId="0" applyFont="1" applyFill="1" applyAlignment="1" applyProtection="1">
      <alignment horizontal="left" vertical="top" wrapText="1"/>
      <protection locked="0"/>
    </xf>
    <xf numFmtId="0" fontId="57" fillId="0" borderId="0" xfId="0" applyFont="1" applyFill="1" applyAlignment="1" applyProtection="1">
      <alignment horizontal="right" vertical="top" wrapText="1"/>
      <protection locked="0"/>
    </xf>
    <xf numFmtId="0" fontId="56" fillId="33" borderId="11" xfId="57" applyFont="1" applyFill="1" applyBorder="1" applyAlignment="1">
      <alignment horizontal="center" vertical="center" wrapText="1"/>
      <protection/>
    </xf>
    <xf numFmtId="0" fontId="57" fillId="0" borderId="0" xfId="57" applyFont="1" applyFill="1" applyBorder="1" applyAlignment="1">
      <alignment vertical="top"/>
      <protection/>
    </xf>
    <xf numFmtId="44" fontId="57" fillId="0" borderId="0" xfId="57" applyNumberFormat="1" applyFont="1" applyFill="1" applyBorder="1" applyAlignment="1">
      <alignment horizontal="left" vertical="top" wrapText="1"/>
      <protection/>
    </xf>
    <xf numFmtId="0" fontId="5" fillId="0" borderId="0" xfId="57" applyFont="1" applyAlignment="1">
      <alignment horizontal="left" vertical="top" wrapText="1"/>
      <protection/>
    </xf>
    <xf numFmtId="44" fontId="57" fillId="0" borderId="11" xfId="57" applyNumberFormat="1" applyFont="1" applyFill="1" applyBorder="1" applyAlignment="1">
      <alignment horizontal="center" vertical="center" wrapText="1"/>
      <protection/>
    </xf>
    <xf numFmtId="0" fontId="58" fillId="34" borderId="11" xfId="0" applyFont="1" applyFill="1" applyBorder="1" applyAlignment="1">
      <alignment horizontal="left" vertical="top" wrapText="1"/>
    </xf>
    <xf numFmtId="0" fontId="57" fillId="0" borderId="0" xfId="0" applyFont="1" applyFill="1" applyBorder="1" applyAlignment="1" applyProtection="1">
      <alignment horizontal="left" vertical="top" wrapText="1"/>
      <protection locked="0"/>
    </xf>
    <xf numFmtId="0" fontId="57" fillId="0" borderId="0" xfId="0" applyFont="1" applyFill="1" applyAlignment="1" applyProtection="1">
      <alignment horizontal="left" vertical="top" wrapText="1"/>
      <protection locked="0"/>
    </xf>
    <xf numFmtId="0" fontId="58" fillId="0" borderId="0" xfId="57" applyFont="1" applyFill="1" applyBorder="1" applyAlignment="1">
      <alignment horizontal="left" vertical="center" wrapText="1"/>
      <protection/>
    </xf>
    <xf numFmtId="0" fontId="58" fillId="0" borderId="0" xfId="0" applyFont="1" applyFill="1" applyBorder="1" applyAlignment="1" applyProtection="1">
      <alignment horizontal="left" vertical="top" wrapText="1"/>
      <protection locked="0"/>
    </xf>
    <xf numFmtId="0" fontId="59" fillId="0" borderId="0" xfId="0" applyFont="1" applyFill="1" applyBorder="1" applyAlignment="1" applyProtection="1">
      <alignment horizontal="center" vertical="top"/>
      <protection locked="0"/>
    </xf>
    <xf numFmtId="3" fontId="58" fillId="0" borderId="0" xfId="0" applyNumberFormat="1" applyFont="1" applyFill="1" applyBorder="1" applyAlignment="1" applyProtection="1">
      <alignment horizontal="left" vertical="top" wrapText="1"/>
      <protection locked="0"/>
    </xf>
    <xf numFmtId="0" fontId="58" fillId="33" borderId="11" xfId="0" applyFont="1" applyFill="1" applyBorder="1" applyAlignment="1" applyProtection="1">
      <alignment horizontal="left" vertical="top" wrapText="1"/>
      <protection locked="0"/>
    </xf>
    <xf numFmtId="0" fontId="59" fillId="0" borderId="0" xfId="0" applyFont="1" applyFill="1" applyBorder="1" applyAlignment="1" applyProtection="1">
      <alignment horizontal="left" vertical="top" wrapText="1"/>
      <protection locked="0"/>
    </xf>
    <xf numFmtId="3" fontId="59" fillId="0" borderId="0" xfId="0" applyNumberFormat="1" applyFont="1" applyFill="1" applyBorder="1" applyAlignment="1" applyProtection="1">
      <alignment horizontal="left" vertical="top" wrapText="1"/>
      <protection locked="0"/>
    </xf>
    <xf numFmtId="0" fontId="59" fillId="33" borderId="11" xfId="0" applyFont="1" applyFill="1" applyBorder="1" applyAlignment="1" applyProtection="1">
      <alignment horizontal="center" vertical="top" wrapText="1"/>
      <protection locked="0"/>
    </xf>
    <xf numFmtId="3" fontId="59" fillId="33" borderId="11" xfId="0" applyNumberFormat="1" applyFont="1" applyFill="1" applyBorder="1" applyAlignment="1" applyProtection="1">
      <alignment horizontal="center" vertical="top" wrapText="1"/>
      <protection locked="0"/>
    </xf>
    <xf numFmtId="0" fontId="59" fillId="0" borderId="12" xfId="0" applyFont="1" applyBorder="1" applyAlignment="1">
      <alignment horizontal="left" vertical="top" wrapText="1"/>
    </xf>
    <xf numFmtId="0" fontId="58" fillId="0" borderId="0" xfId="0" applyFont="1" applyFill="1" applyBorder="1" applyAlignment="1" applyProtection="1">
      <alignment horizontal="left" vertical="top" wrapText="1"/>
      <protection/>
    </xf>
    <xf numFmtId="0" fontId="58" fillId="33" borderId="11" xfId="0" applyFont="1" applyFill="1" applyBorder="1" applyAlignment="1" applyProtection="1">
      <alignment horizontal="center" vertical="top" wrapText="1"/>
      <protection/>
    </xf>
    <xf numFmtId="44" fontId="58" fillId="0" borderId="11" xfId="73" applyNumberFormat="1" applyFont="1" applyFill="1" applyBorder="1" applyAlignment="1" applyProtection="1">
      <alignment horizontal="left" vertical="top" wrapText="1"/>
      <protection locked="0"/>
    </xf>
    <xf numFmtId="0" fontId="58" fillId="0" borderId="11" xfId="0" applyFont="1" applyFill="1" applyBorder="1" applyAlignment="1" applyProtection="1">
      <alignment horizontal="justify" vertical="top" wrapText="1"/>
      <protection/>
    </xf>
    <xf numFmtId="49" fontId="58" fillId="0" borderId="0" xfId="0" applyNumberFormat="1" applyFont="1" applyFill="1" applyBorder="1" applyAlignment="1" applyProtection="1">
      <alignment horizontal="left" vertical="top" wrapText="1"/>
      <protection locked="0"/>
    </xf>
    <xf numFmtId="0" fontId="58" fillId="0" borderId="0" xfId="0" applyFont="1" applyFill="1" applyAlignment="1" applyProtection="1">
      <alignment horizontal="justify" vertical="top" wrapText="1"/>
      <protection locked="0"/>
    </xf>
    <xf numFmtId="0" fontId="58" fillId="0" borderId="0" xfId="0" applyFont="1" applyFill="1" applyBorder="1" applyAlignment="1" applyProtection="1">
      <alignment horizontal="justify" vertical="top" wrapText="1"/>
      <protection locked="0"/>
    </xf>
    <xf numFmtId="0" fontId="58" fillId="0" borderId="0" xfId="0" applyFont="1" applyFill="1" applyAlignment="1" applyProtection="1">
      <alignment horizontal="left" vertical="top" wrapText="1"/>
      <protection locked="0"/>
    </xf>
    <xf numFmtId="3" fontId="58" fillId="0" borderId="0" xfId="0" applyNumberFormat="1" applyFont="1" applyFill="1" applyBorder="1" applyAlignment="1" applyProtection="1">
      <alignment horizontal="right" vertical="top" wrapText="1"/>
      <protection locked="0"/>
    </xf>
    <xf numFmtId="0" fontId="58" fillId="0" borderId="11" xfId="0" applyFont="1" applyFill="1" applyBorder="1" applyAlignment="1" applyProtection="1">
      <alignment horizontal="left" vertical="top" wrapText="1"/>
      <protection locked="0"/>
    </xf>
    <xf numFmtId="49" fontId="58" fillId="0" borderId="0" xfId="0" applyNumberFormat="1" applyFont="1" applyFill="1" applyAlignment="1" applyProtection="1">
      <alignment horizontal="left" vertical="top" wrapText="1"/>
      <protection locked="0"/>
    </xf>
    <xf numFmtId="49" fontId="58" fillId="33" borderId="11" xfId="0" applyNumberFormat="1" applyFont="1" applyFill="1" applyBorder="1" applyAlignment="1" applyProtection="1">
      <alignment horizontal="left" vertical="top" wrapText="1"/>
      <protection locked="0"/>
    </xf>
    <xf numFmtId="49" fontId="58" fillId="33" borderId="13" xfId="0" applyNumberFormat="1" applyFont="1" applyFill="1" applyBorder="1" applyAlignment="1" applyProtection="1">
      <alignment horizontal="left" vertical="top" wrapText="1"/>
      <protection locked="0"/>
    </xf>
    <xf numFmtId="3" fontId="58" fillId="33" borderId="11" xfId="0" applyNumberFormat="1" applyFont="1" applyFill="1" applyBorder="1" applyAlignment="1" applyProtection="1">
      <alignment horizontal="left" vertical="top" wrapText="1"/>
      <protection locked="0"/>
    </xf>
    <xf numFmtId="49" fontId="59" fillId="0" borderId="11" xfId="0" applyNumberFormat="1" applyFont="1" applyFill="1" applyBorder="1" applyAlignment="1" applyProtection="1">
      <alignment horizontal="left" vertical="top" wrapText="1"/>
      <protection locked="0"/>
    </xf>
    <xf numFmtId="49" fontId="58" fillId="0" borderId="13" xfId="0" applyNumberFormat="1" applyFont="1" applyFill="1" applyBorder="1" applyAlignment="1" applyProtection="1">
      <alignment horizontal="left" vertical="top" wrapText="1"/>
      <protection locked="0"/>
    </xf>
    <xf numFmtId="3" fontId="59" fillId="0" borderId="11" xfId="0" applyNumberFormat="1" applyFont="1" applyFill="1" applyBorder="1" applyAlignment="1" applyProtection="1">
      <alignment horizontal="right" vertical="top" wrapText="1"/>
      <protection locked="0"/>
    </xf>
    <xf numFmtId="0" fontId="57" fillId="0" borderId="0" xfId="0" applyFont="1" applyFill="1" applyAlignment="1" applyProtection="1">
      <alignment horizontal="right" vertical="top" wrapText="1"/>
      <protection locked="0"/>
    </xf>
    <xf numFmtId="0" fontId="6" fillId="0" borderId="0" xfId="57" applyFont="1" applyFill="1" applyBorder="1" applyAlignment="1">
      <alignment horizontal="left" vertical="top" wrapText="1"/>
      <protection/>
    </xf>
    <xf numFmtId="44" fontId="60" fillId="0" borderId="12" xfId="57" applyNumberFormat="1" applyFont="1" applyFill="1" applyBorder="1" applyAlignment="1">
      <alignment horizontal="left" vertical="center" wrapText="1"/>
      <protection/>
    </xf>
    <xf numFmtId="44" fontId="60" fillId="0" borderId="0" xfId="57" applyNumberFormat="1" applyFont="1" applyFill="1" applyBorder="1" applyAlignment="1">
      <alignment horizontal="left" vertical="center" wrapText="1"/>
      <protection/>
    </xf>
    <xf numFmtId="0" fontId="5" fillId="0" borderId="0" xfId="57" applyFont="1" applyFill="1" applyBorder="1" applyAlignment="1">
      <alignment horizontal="center" vertical="center" wrapText="1"/>
      <protection/>
    </xf>
    <xf numFmtId="44" fontId="5" fillId="0" borderId="0" xfId="76" applyFont="1" applyFill="1" applyBorder="1" applyAlignment="1" applyProtection="1">
      <alignment horizontal="center" vertical="center" wrapText="1"/>
      <protection locked="0"/>
    </xf>
    <xf numFmtId="0" fontId="5" fillId="0" borderId="0" xfId="57" applyFont="1" applyFill="1" applyAlignment="1">
      <alignment horizontal="left" vertical="top" wrapText="1"/>
      <protection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57" fillId="0" borderId="0" xfId="0" applyFont="1" applyFill="1" applyBorder="1" applyAlignment="1">
      <alignment horizontal="left"/>
    </xf>
    <xf numFmtId="0" fontId="56" fillId="33" borderId="11" xfId="57" applyFont="1" applyFill="1" applyBorder="1" applyAlignment="1" applyProtection="1">
      <alignment horizontal="center" vertical="center" wrapText="1"/>
      <protection locked="0"/>
    </xf>
    <xf numFmtId="49" fontId="5" fillId="34" borderId="11" xfId="57" applyNumberFormat="1" applyFont="1" applyFill="1" applyBorder="1" applyAlignment="1" applyProtection="1">
      <alignment vertical="center" wrapText="1"/>
      <protection/>
    </xf>
    <xf numFmtId="3" fontId="57" fillId="0" borderId="11" xfId="57" applyNumberFormat="1" applyFont="1" applyFill="1" applyBorder="1" applyAlignment="1" applyProtection="1">
      <alignment vertical="center" wrapText="1"/>
      <protection/>
    </xf>
    <xf numFmtId="49" fontId="57" fillId="0" borderId="11" xfId="57" applyNumberFormat="1" applyFont="1" applyFill="1" applyBorder="1" applyAlignment="1" applyProtection="1">
      <alignment horizontal="left" vertical="top" wrapText="1"/>
      <protection locked="0"/>
    </xf>
    <xf numFmtId="44" fontId="57" fillId="0" borderId="11" xfId="57" applyNumberFormat="1" applyFont="1" applyFill="1" applyBorder="1" applyAlignment="1" applyProtection="1">
      <alignment horizontal="left" vertical="top" wrapText="1" shrinkToFit="1"/>
      <protection locked="0"/>
    </xf>
    <xf numFmtId="44" fontId="57" fillId="0" borderId="11" xfId="57" applyNumberFormat="1" applyFont="1" applyFill="1" applyBorder="1" applyAlignment="1">
      <alignment horizontal="left" vertical="top" wrapText="1"/>
      <protection/>
    </xf>
    <xf numFmtId="49" fontId="5" fillId="34" borderId="0" xfId="57" applyNumberFormat="1" applyFont="1" applyFill="1" applyBorder="1" applyAlignment="1" applyProtection="1">
      <alignment vertical="center" wrapText="1"/>
      <protection/>
    </xf>
    <xf numFmtId="49" fontId="57" fillId="0" borderId="0" xfId="57" applyNumberFormat="1" applyFont="1" applyFill="1" applyBorder="1" applyAlignment="1" applyProtection="1">
      <alignment vertical="center" wrapText="1"/>
      <protection/>
    </xf>
    <xf numFmtId="49" fontId="57" fillId="0" borderId="0" xfId="57" applyNumberFormat="1" applyFont="1" applyFill="1" applyBorder="1" applyAlignment="1" applyProtection="1">
      <alignment horizontal="left" vertical="top" wrapText="1"/>
      <protection locked="0"/>
    </xf>
    <xf numFmtId="44" fontId="56" fillId="0" borderId="0" xfId="57" applyNumberFormat="1" applyFont="1" applyFill="1" applyBorder="1" applyAlignment="1" applyProtection="1">
      <alignment horizontal="right" vertical="top" wrapText="1" shrinkToFit="1"/>
      <protection locked="0"/>
    </xf>
    <xf numFmtId="44" fontId="57" fillId="0" borderId="14" xfId="57" applyNumberFormat="1" applyFont="1" applyFill="1" applyBorder="1" applyAlignment="1">
      <alignment horizontal="left" vertical="top" wrapText="1"/>
      <protection/>
    </xf>
    <xf numFmtId="3" fontId="57" fillId="0" borderId="0" xfId="57" applyNumberFormat="1" applyFont="1" applyFill="1" applyBorder="1" applyAlignment="1" applyProtection="1">
      <alignment horizontal="center" vertical="center" wrapText="1"/>
      <protection/>
    </xf>
    <xf numFmtId="0" fontId="5" fillId="34" borderId="1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7" fillId="34" borderId="0" xfId="0" applyNumberFormat="1" applyFont="1" applyFill="1" applyBorder="1" applyAlignment="1">
      <alignment horizontal="left" vertical="center"/>
    </xf>
    <xf numFmtId="0" fontId="57" fillId="34" borderId="0" xfId="0" applyFont="1" applyFill="1" applyBorder="1" applyAlignment="1">
      <alignment horizontal="left" vertical="center"/>
    </xf>
    <xf numFmtId="0" fontId="7" fillId="33" borderId="11" xfId="0" applyFont="1" applyFill="1" applyBorder="1" applyAlignment="1">
      <alignment vertical="center"/>
    </xf>
    <xf numFmtId="0" fontId="56" fillId="33" borderId="11" xfId="57" applyFont="1" applyFill="1" applyBorder="1" applyAlignment="1">
      <alignment horizontal="center" vertical="center" wrapText="1"/>
      <protection/>
    </xf>
    <xf numFmtId="0" fontId="61" fillId="0" borderId="0" xfId="0" applyFont="1" applyFill="1" applyBorder="1" applyAlignment="1" applyProtection="1">
      <alignment horizontal="left" vertical="top" wrapText="1"/>
      <protection/>
    </xf>
    <xf numFmtId="0" fontId="61" fillId="0" borderId="0" xfId="0" applyFont="1" applyFill="1" applyBorder="1" applyAlignment="1" applyProtection="1">
      <alignment horizontal="left" vertical="top" wrapText="1"/>
      <protection locked="0"/>
    </xf>
    <xf numFmtId="3" fontId="9" fillId="34" borderId="11" xfId="0" applyNumberFormat="1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 wrapText="1"/>
    </xf>
    <xf numFmtId="0" fontId="58" fillId="34" borderId="11" xfId="0" applyFont="1" applyFill="1" applyBorder="1" applyAlignment="1">
      <alignment horizontal="left" vertical="center" wrapText="1"/>
    </xf>
    <xf numFmtId="1" fontId="8" fillId="0" borderId="11" xfId="0" applyNumberFormat="1" applyFont="1" applyFill="1" applyBorder="1" applyAlignment="1" applyProtection="1">
      <alignment horizontal="center" vertical="center" wrapText="1"/>
      <protection locked="0"/>
    </xf>
    <xf numFmtId="4" fontId="8" fillId="0" borderId="11" xfId="42" applyNumberFormat="1" applyFont="1" applyFill="1" applyBorder="1" applyAlignment="1" applyProtection="1">
      <alignment horizontal="center" vertical="center" wrapText="1"/>
      <protection locked="0"/>
    </xf>
    <xf numFmtId="0" fontId="7" fillId="33" borderId="11" xfId="57" applyFont="1" applyFill="1" applyBorder="1" applyAlignment="1">
      <alignment horizontal="center" vertical="center"/>
      <protection/>
    </xf>
    <xf numFmtId="0" fontId="7" fillId="33" borderId="11" xfId="57" applyFont="1" applyFill="1" applyBorder="1" applyAlignment="1">
      <alignment horizontal="center" vertical="center" wrapText="1"/>
      <protection/>
    </xf>
    <xf numFmtId="0" fontId="5" fillId="33" borderId="10" xfId="57" applyFont="1" applyFill="1" applyBorder="1" applyAlignment="1">
      <alignment horizontal="left" vertical="top" wrapText="1"/>
      <protection/>
    </xf>
    <xf numFmtId="0" fontId="5" fillId="0" borderId="0" xfId="57" applyFont="1" applyFill="1" applyBorder="1" applyAlignment="1">
      <alignment vertical="top"/>
      <protection/>
    </xf>
    <xf numFmtId="0" fontId="5" fillId="0" borderId="0" xfId="57" applyFont="1" applyFill="1" applyBorder="1" applyAlignment="1">
      <alignment horizontal="left" vertical="top" wrapText="1"/>
      <protection/>
    </xf>
    <xf numFmtId="0" fontId="5" fillId="0" borderId="0" xfId="57" applyFont="1" applyFill="1" applyBorder="1" applyAlignment="1">
      <alignment horizontal="center" vertical="top" wrapText="1"/>
      <protection/>
    </xf>
    <xf numFmtId="44" fontId="7" fillId="0" borderId="15" xfId="57" applyNumberFormat="1" applyFont="1" applyFill="1" applyBorder="1" applyAlignment="1">
      <alignment horizontal="right" vertical="top" wrapText="1"/>
      <protection/>
    </xf>
    <xf numFmtId="0" fontId="7" fillId="33" borderId="11" xfId="57" applyFont="1" applyFill="1" applyBorder="1" applyAlignment="1">
      <alignment horizontal="center" vertical="center" wrapText="1"/>
      <protection/>
    </xf>
    <xf numFmtId="0" fontId="57" fillId="0" borderId="0" xfId="0" applyFont="1" applyFill="1" applyAlignment="1" applyProtection="1">
      <alignment horizontal="right" vertical="top" wrapText="1"/>
      <protection locked="0"/>
    </xf>
    <xf numFmtId="0" fontId="56" fillId="0" borderId="0" xfId="0" applyFont="1" applyFill="1" applyBorder="1" applyAlignment="1" applyProtection="1">
      <alignment horizontal="center" vertical="center" wrapText="1"/>
      <protection locked="0"/>
    </xf>
    <xf numFmtId="44" fontId="56" fillId="0" borderId="0" xfId="0" applyNumberFormat="1" applyFont="1" applyFill="1" applyBorder="1" applyAlignment="1" applyProtection="1">
      <alignment horizontal="left" vertical="top" wrapText="1"/>
      <protection locked="0"/>
    </xf>
    <xf numFmtId="0" fontId="7" fillId="33" borderId="13" xfId="0" applyFont="1" applyFill="1" applyBorder="1" applyAlignment="1" applyProtection="1">
      <alignment horizontal="left" vertical="top" wrapText="1"/>
      <protection locked="0"/>
    </xf>
    <xf numFmtId="0" fontId="7" fillId="33" borderId="13" xfId="0" applyFont="1" applyFill="1" applyBorder="1" applyAlignment="1" applyProtection="1">
      <alignment horizontal="center" vertical="center" wrapText="1"/>
      <protection locked="0"/>
    </xf>
    <xf numFmtId="3" fontId="7" fillId="33" borderId="11" xfId="0" applyNumberFormat="1" applyFont="1" applyFill="1" applyBorder="1" applyAlignment="1">
      <alignment horizontal="center" vertical="center" wrapText="1"/>
    </xf>
    <xf numFmtId="0" fontId="7" fillId="33" borderId="11" xfId="0" applyFont="1" applyFill="1" applyBorder="1" applyAlignment="1" applyProtection="1">
      <alignment horizontal="center" vertical="center" wrapText="1"/>
      <protection locked="0"/>
    </xf>
    <xf numFmtId="0" fontId="62" fillId="0" borderId="0" xfId="0" applyFont="1" applyFill="1" applyBorder="1" applyAlignment="1" applyProtection="1">
      <alignment vertical="center" wrapText="1"/>
      <protection locked="0"/>
    </xf>
    <xf numFmtId="0" fontId="57" fillId="0" borderId="11" xfId="0" applyFont="1" applyFill="1" applyBorder="1" applyAlignment="1" applyProtection="1">
      <alignment horizontal="left" vertical="top" wrapText="1"/>
      <protection locked="0"/>
    </xf>
    <xf numFmtId="49" fontId="5" fillId="34" borderId="11" xfId="0" applyNumberFormat="1" applyFont="1" applyFill="1" applyBorder="1" applyAlignment="1" applyProtection="1">
      <alignment horizontal="left" vertical="top" wrapText="1"/>
      <protection locked="0"/>
    </xf>
    <xf numFmtId="3" fontId="5" fillId="34" borderId="11" xfId="0" applyNumberFormat="1" applyFont="1" applyFill="1" applyBorder="1" applyAlignment="1" applyProtection="1">
      <alignment horizontal="center" vertical="center" wrapText="1"/>
      <protection locked="0"/>
    </xf>
    <xf numFmtId="0" fontId="57" fillId="0" borderId="11" xfId="0" applyFont="1" applyFill="1" applyBorder="1" applyAlignment="1" applyProtection="1">
      <alignment horizontal="center" vertical="top" wrapText="1"/>
      <protection locked="0"/>
    </xf>
    <xf numFmtId="171" fontId="5" fillId="34" borderId="13" xfId="0" applyNumberFormat="1" applyFont="1" applyFill="1" applyBorder="1" applyAlignment="1" applyProtection="1">
      <alignment horizontal="left" vertical="top" wrapText="1"/>
      <protection locked="0"/>
    </xf>
    <xf numFmtId="44" fontId="5" fillId="34" borderId="11" xfId="0" applyNumberFormat="1" applyFont="1" applyFill="1" applyBorder="1" applyAlignment="1" applyProtection="1">
      <alignment horizontal="left" vertical="top" wrapText="1"/>
      <protection locked="0"/>
    </xf>
    <xf numFmtId="0" fontId="7" fillId="33" borderId="13" xfId="0" applyFont="1" applyFill="1" applyBorder="1" applyAlignment="1">
      <alignment horizontal="center" vertical="center" wrapText="1"/>
    </xf>
    <xf numFmtId="0" fontId="9" fillId="34" borderId="13" xfId="0" applyFont="1" applyFill="1" applyBorder="1" applyAlignment="1">
      <alignment horizontal="left" vertical="center" wrapText="1"/>
    </xf>
    <xf numFmtId="0" fontId="57" fillId="0" borderId="0" xfId="0" applyFont="1" applyFill="1" applyAlignment="1" applyProtection="1">
      <alignment horizontal="right" vertical="top" wrapText="1"/>
      <protection locked="0"/>
    </xf>
    <xf numFmtId="44" fontId="5" fillId="0" borderId="11" xfId="57" applyNumberFormat="1" applyFont="1" applyFill="1" applyBorder="1" applyAlignment="1">
      <alignment horizontal="left" vertical="top" wrapText="1"/>
      <protection/>
    </xf>
    <xf numFmtId="0" fontId="63" fillId="35" borderId="11" xfId="0" applyFont="1" applyFill="1" applyBorder="1" applyAlignment="1">
      <alignment horizontal="center" vertical="center"/>
    </xf>
    <xf numFmtId="0" fontId="63" fillId="35" borderId="16" xfId="0" applyFont="1" applyFill="1" applyBorder="1" applyAlignment="1">
      <alignment horizontal="center" vertical="center" wrapText="1"/>
    </xf>
    <xf numFmtId="0" fontId="63" fillId="35" borderId="17" xfId="0" applyFont="1" applyFill="1" applyBorder="1" applyAlignment="1">
      <alignment horizontal="center" vertical="center" wrapText="1"/>
    </xf>
    <xf numFmtId="0" fontId="63" fillId="35" borderId="18" xfId="0" applyFont="1" applyFill="1" applyBorder="1" applyAlignment="1">
      <alignment horizontal="center" vertical="center" wrapText="1"/>
    </xf>
    <xf numFmtId="0" fontId="63" fillId="35" borderId="11" xfId="0" applyFont="1" applyFill="1" applyBorder="1" applyAlignment="1">
      <alignment horizontal="center" vertical="center" wrapText="1"/>
    </xf>
    <xf numFmtId="44" fontId="64" fillId="0" borderId="10" xfId="0" applyNumberFormat="1" applyFont="1" applyFill="1" applyBorder="1" applyAlignment="1">
      <alignment horizontal="center" vertical="center" wrapText="1"/>
    </xf>
    <xf numFmtId="0" fontId="65" fillId="36" borderId="11" xfId="0" applyFont="1" applyFill="1" applyBorder="1" applyAlignment="1">
      <alignment horizontal="left" vertical="top" wrapText="1"/>
    </xf>
    <xf numFmtId="49" fontId="10" fillId="34" borderId="0" xfId="0" applyNumberFormat="1" applyFont="1" applyFill="1" applyBorder="1" applyAlignment="1" applyProtection="1">
      <alignment horizontal="right" vertical="center" wrapText="1"/>
      <protection/>
    </xf>
    <xf numFmtId="49" fontId="10" fillId="33" borderId="11" xfId="0" applyNumberFormat="1" applyFont="1" applyFill="1" applyBorder="1" applyAlignment="1" applyProtection="1">
      <alignment horizontal="right" vertical="center" wrapText="1"/>
      <protection/>
    </xf>
    <xf numFmtId="0" fontId="7" fillId="33" borderId="11" xfId="0" applyFont="1" applyFill="1" applyBorder="1" applyAlignment="1">
      <alignment horizontal="center" vertical="center"/>
    </xf>
    <xf numFmtId="0" fontId="57" fillId="0" borderId="11" xfId="0" applyFont="1" applyFill="1" applyBorder="1" applyAlignment="1" applyProtection="1">
      <alignment horizontal="center" vertical="center" wrapText="1"/>
      <protection locked="0"/>
    </xf>
    <xf numFmtId="0" fontId="5" fillId="34" borderId="0" xfId="57" applyFont="1" applyFill="1" applyBorder="1" applyAlignment="1">
      <alignment horizontal="left" vertical="top" wrapText="1"/>
      <protection/>
    </xf>
    <xf numFmtId="44" fontId="5" fillId="0" borderId="0" xfId="57" applyNumberFormat="1" applyFont="1" applyFill="1" applyBorder="1" applyAlignment="1">
      <alignment horizontal="left" vertical="top" wrapText="1"/>
      <protection/>
    </xf>
    <xf numFmtId="44" fontId="5" fillId="34" borderId="0" xfId="57" applyNumberFormat="1" applyFont="1" applyFill="1" applyBorder="1" applyAlignment="1">
      <alignment horizontal="left" vertical="top" wrapText="1"/>
      <protection/>
    </xf>
    <xf numFmtId="0" fontId="7" fillId="33" borderId="13" xfId="0" applyFont="1" applyFill="1" applyBorder="1" applyAlignment="1">
      <alignment horizontal="center" vertical="center" wrapText="1"/>
    </xf>
    <xf numFmtId="0" fontId="9" fillId="34" borderId="13" xfId="0" applyFont="1" applyFill="1" applyBorder="1" applyAlignment="1">
      <alignment horizontal="left" vertical="center" wrapText="1"/>
    </xf>
    <xf numFmtId="44" fontId="7" fillId="34" borderId="11" xfId="57" applyNumberFormat="1" applyFont="1" applyFill="1" applyBorder="1" applyAlignment="1">
      <alignment horizontal="left" vertical="top" wrapText="1"/>
      <protection/>
    </xf>
    <xf numFmtId="44" fontId="7" fillId="0" borderId="11" xfId="57" applyNumberFormat="1" applyFont="1" applyFill="1" applyBorder="1" applyAlignment="1">
      <alignment horizontal="left" vertical="top" wrapText="1"/>
      <protection/>
    </xf>
    <xf numFmtId="0" fontId="5" fillId="0" borderId="11" xfId="0" applyFont="1" applyBorder="1" applyAlignment="1">
      <alignment horizontal="left" vertical="top" wrapText="1"/>
    </xf>
    <xf numFmtId="0" fontId="7" fillId="0" borderId="11" xfId="57" applyFont="1" applyFill="1" applyBorder="1" applyAlignment="1">
      <alignment horizontal="left" vertical="top" wrapText="1"/>
      <protection/>
    </xf>
    <xf numFmtId="0" fontId="57" fillId="0" borderId="13" xfId="0" applyFont="1" applyFill="1" applyBorder="1" applyAlignment="1" applyProtection="1">
      <alignment horizontal="center" vertical="top" wrapText="1"/>
      <protection locked="0"/>
    </xf>
    <xf numFmtId="0" fontId="7" fillId="0" borderId="19" xfId="0" applyFont="1" applyFill="1" applyBorder="1" applyAlignment="1" applyProtection="1">
      <alignment horizontal="center" vertical="center" wrapText="1"/>
      <protection locked="0"/>
    </xf>
    <xf numFmtId="171" fontId="5" fillId="34" borderId="19" xfId="0" applyNumberFormat="1" applyFont="1" applyFill="1" applyBorder="1" applyAlignment="1" applyProtection="1">
      <alignment horizontal="left" vertical="top" wrapText="1"/>
      <protection locked="0"/>
    </xf>
    <xf numFmtId="167" fontId="5" fillId="34" borderId="19" xfId="0" applyNumberFormat="1" applyFont="1" applyFill="1" applyBorder="1" applyAlignment="1" applyProtection="1">
      <alignment horizontal="center" vertical="center" wrapText="1"/>
      <protection locked="0"/>
    </xf>
    <xf numFmtId="167" fontId="0" fillId="0" borderId="10" xfId="0" applyNumberFormat="1" applyBorder="1" applyAlignment="1">
      <alignment wrapText="1"/>
    </xf>
    <xf numFmtId="0" fontId="57" fillId="0" borderId="13" xfId="0" applyFont="1" applyFill="1" applyBorder="1" applyAlignment="1" applyProtection="1">
      <alignment horizontal="left" vertical="top" wrapText="1"/>
      <protection locked="0"/>
    </xf>
    <xf numFmtId="0" fontId="66" fillId="33" borderId="12" xfId="0" applyFont="1" applyFill="1" applyBorder="1" applyAlignment="1">
      <alignment horizontal="left" vertical="center" wrapText="1"/>
    </xf>
    <xf numFmtId="0" fontId="5" fillId="0" borderId="0" xfId="57" applyFont="1" applyFill="1" applyBorder="1" applyAlignment="1">
      <alignment horizontal="center" vertical="top"/>
      <protection/>
    </xf>
    <xf numFmtId="49" fontId="10" fillId="33" borderId="0" xfId="0" applyNumberFormat="1" applyFont="1" applyFill="1" applyBorder="1" applyAlignment="1" applyProtection="1">
      <alignment horizontal="right" vertical="center" wrapText="1"/>
      <protection/>
    </xf>
    <xf numFmtId="44" fontId="64" fillId="0" borderId="0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 applyProtection="1">
      <alignment horizontal="left" vertical="top" wrapText="1"/>
      <protection locked="0"/>
    </xf>
    <xf numFmtId="0" fontId="5" fillId="0" borderId="11" xfId="0" applyFont="1" applyFill="1" applyBorder="1" applyAlignment="1" applyProtection="1">
      <alignment horizontal="center" vertical="top" wrapText="1"/>
      <protection locked="0"/>
    </xf>
    <xf numFmtId="49" fontId="59" fillId="0" borderId="13" xfId="0" applyNumberFormat="1" applyFont="1" applyFill="1" applyBorder="1" applyAlignment="1" applyProtection="1">
      <alignment horizontal="left" vertical="top" wrapText="1"/>
      <protection locked="0"/>
    </xf>
    <xf numFmtId="0" fontId="58" fillId="0" borderId="19" xfId="0" applyFont="1" applyFill="1" applyBorder="1" applyAlignment="1" applyProtection="1">
      <alignment horizontal="left" vertical="top" wrapText="1"/>
      <protection locked="0"/>
    </xf>
    <xf numFmtId="49" fontId="58" fillId="0" borderId="0" xfId="0" applyNumberFormat="1" applyFont="1" applyFill="1" applyBorder="1" applyAlignment="1" applyProtection="1">
      <alignment horizontal="justify" vertical="top" wrapText="1"/>
      <protection locked="0"/>
    </xf>
    <xf numFmtId="0" fontId="58" fillId="0" borderId="0" xfId="0" applyFont="1" applyFill="1" applyBorder="1" applyAlignment="1" applyProtection="1">
      <alignment horizontal="left" vertical="top" wrapText="1"/>
      <protection locked="0"/>
    </xf>
    <xf numFmtId="0" fontId="58" fillId="0" borderId="0" xfId="0" applyFont="1" applyFill="1" applyAlignment="1" applyProtection="1">
      <alignment horizontal="left" vertical="top" wrapText="1"/>
      <protection locked="0"/>
    </xf>
    <xf numFmtId="0" fontId="58" fillId="0" borderId="0" xfId="0" applyFont="1" applyAlignment="1">
      <alignment horizontal="left" vertical="top" wrapText="1"/>
    </xf>
    <xf numFmtId="0" fontId="58" fillId="0" borderId="11" xfId="0" applyFont="1" applyFill="1" applyBorder="1" applyAlignment="1" applyProtection="1">
      <alignment horizontal="left" vertical="top" wrapText="1"/>
      <protection locked="0"/>
    </xf>
    <xf numFmtId="49" fontId="58" fillId="33" borderId="11" xfId="0" applyNumberFormat="1" applyFont="1" applyFill="1" applyBorder="1" applyAlignment="1" applyProtection="1">
      <alignment horizontal="left" vertical="top" wrapText="1"/>
      <protection locked="0"/>
    </xf>
    <xf numFmtId="49" fontId="58" fillId="33" borderId="13" xfId="0" applyNumberFormat="1" applyFont="1" applyFill="1" applyBorder="1" applyAlignment="1" applyProtection="1">
      <alignment horizontal="left" vertical="top" wrapText="1"/>
      <protection locked="0"/>
    </xf>
    <xf numFmtId="49" fontId="58" fillId="33" borderId="19" xfId="0" applyNumberFormat="1" applyFont="1" applyFill="1" applyBorder="1" applyAlignment="1" applyProtection="1">
      <alignment horizontal="left" vertical="top" wrapText="1"/>
      <protection locked="0"/>
    </xf>
    <xf numFmtId="49" fontId="58" fillId="33" borderId="10" xfId="0" applyNumberFormat="1" applyFont="1" applyFill="1" applyBorder="1" applyAlignment="1" applyProtection="1">
      <alignment horizontal="left" vertical="top" wrapText="1"/>
      <protection locked="0"/>
    </xf>
    <xf numFmtId="0" fontId="66" fillId="0" borderId="0" xfId="0" applyFont="1" applyFill="1" applyBorder="1" applyAlignment="1" applyProtection="1">
      <alignment horizontal="left" vertical="top" wrapText="1"/>
      <protection/>
    </xf>
    <xf numFmtId="0" fontId="58" fillId="0" borderId="0" xfId="0" applyFont="1" applyFill="1" applyAlignment="1" applyProtection="1">
      <alignment horizontal="justify" vertical="top" wrapText="1"/>
      <protection locked="0"/>
    </xf>
    <xf numFmtId="0" fontId="58" fillId="0" borderId="0" xfId="0" applyFont="1" applyFill="1" applyBorder="1" applyAlignment="1" applyProtection="1">
      <alignment horizontal="justify" vertical="top" wrapText="1"/>
      <protection locked="0"/>
    </xf>
    <xf numFmtId="0" fontId="58" fillId="0" borderId="0" xfId="0" applyFont="1" applyFill="1" applyAlignment="1">
      <alignment horizontal="justify" vertical="top" wrapText="1"/>
    </xf>
    <xf numFmtId="0" fontId="58" fillId="0" borderId="0" xfId="0" applyFont="1" applyFill="1" applyBorder="1" applyAlignment="1" applyProtection="1">
      <alignment horizontal="justify" vertical="top" wrapText="1"/>
      <protection/>
    </xf>
    <xf numFmtId="0" fontId="66" fillId="0" borderId="0" xfId="0" applyFont="1" applyFill="1" applyBorder="1" applyAlignment="1" applyProtection="1">
      <alignment horizontal="justify" vertical="top" wrapText="1"/>
      <protection/>
    </xf>
    <xf numFmtId="0" fontId="58" fillId="33" borderId="13" xfId="0" applyFont="1" applyFill="1" applyBorder="1" applyAlignment="1" applyProtection="1">
      <alignment horizontal="justify" vertical="top" wrapText="1"/>
      <protection/>
    </xf>
    <xf numFmtId="0" fontId="58" fillId="33" borderId="10" xfId="0" applyFont="1" applyFill="1" applyBorder="1" applyAlignment="1">
      <alignment horizontal="justify" vertical="top" wrapText="1"/>
    </xf>
    <xf numFmtId="0" fontId="66" fillId="0" borderId="20" xfId="0" applyFont="1" applyFill="1" applyBorder="1" applyAlignment="1" applyProtection="1">
      <alignment horizontal="justify" vertical="top" wrapText="1"/>
      <protection locked="0"/>
    </xf>
    <xf numFmtId="0" fontId="66" fillId="0" borderId="20" xfId="0" applyFont="1" applyBorder="1" applyAlignment="1">
      <alignment horizontal="justify" vertical="top" wrapText="1"/>
    </xf>
    <xf numFmtId="0" fontId="58" fillId="33" borderId="13" xfId="0" applyFont="1" applyFill="1" applyBorder="1" applyAlignment="1" applyProtection="1">
      <alignment horizontal="right" vertical="top" wrapText="1"/>
      <protection/>
    </xf>
    <xf numFmtId="0" fontId="58" fillId="33" borderId="10" xfId="0" applyFont="1" applyFill="1" applyBorder="1" applyAlignment="1">
      <alignment horizontal="right" vertical="top" wrapText="1"/>
    </xf>
    <xf numFmtId="3" fontId="58" fillId="0" borderId="0" xfId="0" applyNumberFormat="1" applyFont="1" applyFill="1" applyBorder="1" applyAlignment="1" applyProtection="1">
      <alignment horizontal="right" vertical="top" wrapText="1"/>
      <protection locked="0"/>
    </xf>
    <xf numFmtId="0" fontId="58" fillId="0" borderId="13" xfId="0" applyFont="1" applyFill="1" applyBorder="1" applyAlignment="1" applyProtection="1">
      <alignment vertical="top" wrapText="1"/>
      <protection locked="0"/>
    </xf>
    <xf numFmtId="0" fontId="58" fillId="0" borderId="10" xfId="0" applyFont="1" applyFill="1" applyBorder="1" applyAlignment="1" applyProtection="1">
      <alignment vertical="top" wrapText="1"/>
      <protection locked="0"/>
    </xf>
    <xf numFmtId="0" fontId="58" fillId="0" borderId="11" xfId="0" applyFont="1" applyFill="1" applyBorder="1" applyAlignment="1" applyProtection="1">
      <alignment vertical="top" wrapText="1"/>
      <protection locked="0"/>
    </xf>
    <xf numFmtId="0" fontId="6" fillId="0" borderId="0" xfId="57" applyFont="1" applyFill="1" applyBorder="1" applyAlignment="1">
      <alignment horizontal="left" vertical="top" wrapText="1"/>
      <protection/>
    </xf>
    <xf numFmtId="0" fontId="57" fillId="0" borderId="0" xfId="0" applyFont="1" applyFill="1" applyAlignment="1" applyProtection="1">
      <alignment horizontal="right" vertical="top" wrapText="1"/>
      <protection locked="0"/>
    </xf>
    <xf numFmtId="0" fontId="56" fillId="0" borderId="0" xfId="0" applyFont="1" applyFill="1" applyBorder="1" applyAlignment="1" applyProtection="1">
      <alignment horizontal="center" vertical="center" wrapText="1"/>
      <protection locked="0"/>
    </xf>
    <xf numFmtId="44" fontId="56" fillId="0" borderId="0" xfId="0" applyNumberFormat="1" applyFont="1" applyFill="1" applyBorder="1" applyAlignment="1" applyProtection="1">
      <alignment horizontal="left" vertical="top" wrapText="1"/>
      <protection locked="0"/>
    </xf>
    <xf numFmtId="49" fontId="5" fillId="34" borderId="21" xfId="57" applyNumberFormat="1" applyFont="1" applyFill="1" applyBorder="1" applyAlignment="1" applyProtection="1">
      <alignment horizontal="left" vertical="top" wrapText="1"/>
      <protection/>
    </xf>
    <xf numFmtId="0" fontId="56" fillId="33" borderId="13" xfId="57" applyFont="1" applyFill="1" applyBorder="1" applyAlignment="1">
      <alignment horizontal="center" vertical="center" wrapText="1"/>
      <protection/>
    </xf>
    <xf numFmtId="0" fontId="56" fillId="33" borderId="10" xfId="57" applyFont="1" applyFill="1" applyBorder="1" applyAlignment="1">
      <alignment horizontal="center" vertical="center" wrapText="1"/>
      <protection/>
    </xf>
    <xf numFmtId="49" fontId="57" fillId="0" borderId="13" xfId="57" applyNumberFormat="1" applyFont="1" applyFill="1" applyBorder="1" applyAlignment="1" applyProtection="1">
      <alignment horizontal="center" vertical="center" wrapText="1"/>
      <protection/>
    </xf>
    <xf numFmtId="49" fontId="57" fillId="0" borderId="10" xfId="57" applyNumberFormat="1" applyFont="1" applyFill="1" applyBorder="1" applyAlignment="1" applyProtection="1">
      <alignment horizontal="center" vertical="center" wrapText="1"/>
      <protection/>
    </xf>
    <xf numFmtId="0" fontId="5" fillId="34" borderId="20" xfId="0" applyFont="1" applyFill="1" applyBorder="1" applyAlignment="1">
      <alignment horizontal="left" vertical="top" wrapText="1"/>
    </xf>
    <xf numFmtId="0" fontId="5" fillId="34" borderId="0" xfId="0" applyFont="1" applyFill="1" applyBorder="1" applyAlignment="1">
      <alignment horizontal="left" vertical="top" wrapText="1"/>
    </xf>
    <xf numFmtId="0" fontId="5" fillId="33" borderId="13" xfId="57" applyFont="1" applyFill="1" applyBorder="1" applyAlignment="1">
      <alignment horizontal="left" vertical="top" wrapText="1"/>
      <protection/>
    </xf>
    <xf numFmtId="0" fontId="5" fillId="33" borderId="16" xfId="57" applyFont="1" applyFill="1" applyBorder="1" applyAlignment="1">
      <alignment horizontal="center" vertical="top" wrapText="1"/>
      <protection/>
    </xf>
    <xf numFmtId="0" fontId="5" fillId="33" borderId="22" xfId="57" applyFont="1" applyFill="1" applyBorder="1" applyAlignment="1">
      <alignment horizontal="center" vertical="top" wrapText="1"/>
      <protection/>
    </xf>
    <xf numFmtId="0" fontId="5" fillId="33" borderId="23" xfId="57" applyFont="1" applyFill="1" applyBorder="1" applyAlignment="1">
      <alignment horizontal="center" vertical="top" wrapText="1"/>
      <protection/>
    </xf>
    <xf numFmtId="0" fontId="5" fillId="34" borderId="13" xfId="57" applyFont="1" applyFill="1" applyBorder="1" applyAlignment="1">
      <alignment horizontal="left" vertical="top" wrapText="1"/>
      <protection/>
    </xf>
    <xf numFmtId="0" fontId="5" fillId="0" borderId="19" xfId="57" applyFont="1" applyBorder="1" applyAlignment="1">
      <alignment horizontal="left" vertical="top" wrapText="1"/>
      <protection/>
    </xf>
    <xf numFmtId="0" fontId="5" fillId="0" borderId="10" xfId="57" applyFont="1" applyBorder="1" applyAlignment="1">
      <alignment horizontal="left" vertical="top" wrapText="1"/>
      <protection/>
    </xf>
    <xf numFmtId="44" fontId="5" fillId="34" borderId="11" xfId="57" applyNumberFormat="1" applyFont="1" applyFill="1" applyBorder="1" applyAlignment="1">
      <alignment horizontal="left" vertical="top" wrapText="1"/>
      <protection/>
    </xf>
    <xf numFmtId="0" fontId="7" fillId="33" borderId="13" xfId="57" applyFont="1" applyFill="1" applyBorder="1" applyAlignment="1">
      <alignment horizontal="center" vertical="center" wrapText="1"/>
      <protection/>
    </xf>
    <xf numFmtId="0" fontId="7" fillId="33" borderId="10" xfId="57" applyFont="1" applyFill="1" applyBorder="1" applyAlignment="1">
      <alignment horizontal="center" vertical="center" wrapText="1"/>
      <protection/>
    </xf>
    <xf numFmtId="44" fontId="5" fillId="0" borderId="11" xfId="57" applyNumberFormat="1" applyFont="1" applyFill="1" applyBorder="1" applyAlignment="1">
      <alignment horizontal="left" vertical="top" wrapText="1"/>
      <protection/>
    </xf>
    <xf numFmtId="44" fontId="5" fillId="0" borderId="16" xfId="57" applyNumberFormat="1" applyFont="1" applyFill="1" applyBorder="1" applyAlignment="1">
      <alignment horizontal="left" vertical="top" wrapText="1"/>
      <protection/>
    </xf>
    <xf numFmtId="0" fontId="11" fillId="34" borderId="13" xfId="57" applyFont="1" applyFill="1" applyBorder="1" applyAlignment="1">
      <alignment horizontal="left" vertical="top" wrapText="1"/>
      <protection/>
    </xf>
    <xf numFmtId="0" fontId="5" fillId="34" borderId="19" xfId="57" applyFont="1" applyFill="1" applyBorder="1" applyAlignment="1">
      <alignment horizontal="left" vertical="top" wrapText="1"/>
      <protection/>
    </xf>
    <xf numFmtId="0" fontId="5" fillId="34" borderId="10" xfId="57" applyFont="1" applyFill="1" applyBorder="1" applyAlignment="1">
      <alignment horizontal="left" vertical="top" wrapText="1"/>
      <protection/>
    </xf>
    <xf numFmtId="3" fontId="57" fillId="0" borderId="20" xfId="57" applyNumberFormat="1" applyFont="1" applyFill="1" applyBorder="1" applyAlignment="1" applyProtection="1">
      <alignment horizontal="center" vertical="center" wrapText="1"/>
      <protection/>
    </xf>
    <xf numFmtId="0" fontId="5" fillId="33" borderId="11" xfId="57" applyFont="1" applyFill="1" applyBorder="1" applyAlignment="1">
      <alignment vertical="top"/>
      <protection/>
    </xf>
    <xf numFmtId="0" fontId="7" fillId="33" borderId="11" xfId="57" applyFont="1" applyFill="1" applyBorder="1" applyAlignment="1">
      <alignment horizontal="center" vertical="center" wrapText="1"/>
      <protection/>
    </xf>
    <xf numFmtId="0" fontId="5" fillId="33" borderId="11" xfId="57" applyFont="1" applyFill="1" applyBorder="1" applyAlignment="1">
      <alignment horizontal="center" vertical="center" wrapText="1"/>
      <protection/>
    </xf>
    <xf numFmtId="1" fontId="7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1" xfId="0" applyBorder="1" applyAlignment="1">
      <alignment wrapText="1"/>
    </xf>
    <xf numFmtId="167" fontId="5" fillId="34" borderId="11" xfId="0" applyNumberFormat="1" applyFont="1" applyFill="1" applyBorder="1" applyAlignment="1" applyProtection="1">
      <alignment horizontal="center" vertical="center" wrapText="1"/>
      <protection locked="0"/>
    </xf>
    <xf numFmtId="167" fontId="0" fillId="0" borderId="11" xfId="0" applyNumberFormat="1" applyBorder="1" applyAlignment="1">
      <alignment wrapText="1"/>
    </xf>
    <xf numFmtId="0" fontId="5" fillId="0" borderId="0" xfId="57" applyFont="1" applyFill="1" applyBorder="1" applyAlignment="1">
      <alignment horizontal="left" vertical="top" wrapText="1"/>
      <protection/>
    </xf>
    <xf numFmtId="0" fontId="0" fillId="0" borderId="11" xfId="0" applyFont="1" applyBorder="1" applyAlignment="1">
      <alignment wrapText="1"/>
    </xf>
    <xf numFmtId="167" fontId="0" fillId="0" borderId="11" xfId="0" applyNumberFormat="1" applyFont="1" applyBorder="1" applyAlignment="1">
      <alignment wrapText="1"/>
    </xf>
    <xf numFmtId="44" fontId="65" fillId="0" borderId="16" xfId="0" applyNumberFormat="1" applyFont="1" applyFill="1" applyBorder="1" applyAlignment="1">
      <alignment vertical="center" wrapText="1"/>
    </xf>
    <xf numFmtId="44" fontId="65" fillId="0" borderId="22" xfId="0" applyNumberFormat="1" applyFont="1" applyFill="1" applyBorder="1" applyAlignment="1">
      <alignment vertical="center" wrapText="1"/>
    </xf>
    <xf numFmtId="0" fontId="65" fillId="36" borderId="11" xfId="0" applyFont="1" applyFill="1" applyBorder="1" applyAlignment="1">
      <alignment horizontal="left" vertical="top" wrapText="1"/>
    </xf>
    <xf numFmtId="0" fontId="67" fillId="36" borderId="11" xfId="0" applyFont="1" applyFill="1" applyBorder="1" applyAlignment="1">
      <alignment horizontal="left" vertical="top" wrapText="1"/>
    </xf>
    <xf numFmtId="0" fontId="57" fillId="0" borderId="0" xfId="0" applyFont="1" applyFill="1" applyAlignment="1" applyProtection="1">
      <alignment horizontal="center" vertical="top" wrapText="1"/>
      <protection locked="0"/>
    </xf>
    <xf numFmtId="0" fontId="65" fillId="35" borderId="11" xfId="0" applyFont="1" applyFill="1" applyBorder="1" applyAlignment="1">
      <alignment horizontal="center" vertical="center"/>
    </xf>
    <xf numFmtId="0" fontId="65" fillId="35" borderId="11" xfId="0" applyFont="1" applyFill="1" applyBorder="1" applyAlignment="1">
      <alignment horizontal="left" vertical="center" wrapText="1"/>
    </xf>
    <xf numFmtId="0" fontId="65" fillId="35" borderId="11" xfId="0" applyFont="1" applyFill="1" applyBorder="1" applyAlignment="1">
      <alignment horizontal="center" vertical="center" wrapText="1"/>
    </xf>
    <xf numFmtId="44" fontId="65" fillId="36" borderId="11" xfId="0" applyNumberFormat="1" applyFont="1" applyFill="1" applyBorder="1" applyAlignment="1">
      <alignment vertical="center" wrapText="1"/>
    </xf>
    <xf numFmtId="0" fontId="68" fillId="0" borderId="0" xfId="0" applyFont="1" applyFill="1" applyBorder="1" applyAlignment="1" applyProtection="1">
      <alignment vertical="center" wrapText="1"/>
      <protection locked="0"/>
    </xf>
    <xf numFmtId="0" fontId="58" fillId="0" borderId="0" xfId="57" applyFont="1" applyFill="1" applyBorder="1" applyAlignment="1">
      <alignment horizontal="left" vertical="center" wrapText="1"/>
      <protection/>
    </xf>
    <xf numFmtId="0" fontId="63" fillId="35" borderId="13" xfId="0" applyFont="1" applyFill="1" applyBorder="1" applyAlignment="1">
      <alignment horizontal="center" vertical="center" wrapText="1"/>
    </xf>
    <xf numFmtId="0" fontId="63" fillId="35" borderId="19" xfId="0" applyFont="1" applyFill="1" applyBorder="1" applyAlignment="1">
      <alignment horizontal="center" vertical="center" wrapText="1"/>
    </xf>
    <xf numFmtId="0" fontId="63" fillId="35" borderId="10" xfId="0" applyFont="1" applyFill="1" applyBorder="1" applyAlignment="1">
      <alignment horizontal="center" vertical="center" wrapText="1"/>
    </xf>
    <xf numFmtId="1" fontId="7" fillId="33" borderId="1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6" xfId="0" applyBorder="1" applyAlignment="1">
      <alignment wrapText="1"/>
    </xf>
    <xf numFmtId="0" fontId="5" fillId="33" borderId="16" xfId="57" applyFont="1" applyFill="1" applyBorder="1" applyAlignment="1">
      <alignment horizontal="center" vertical="top"/>
      <protection/>
    </xf>
    <xf numFmtId="0" fontId="5" fillId="33" borderId="22" xfId="57" applyFont="1" applyFill="1" applyBorder="1" applyAlignment="1">
      <alignment horizontal="center" vertical="top"/>
      <protection/>
    </xf>
    <xf numFmtId="0" fontId="5" fillId="33" borderId="23" xfId="57" applyFont="1" applyFill="1" applyBorder="1" applyAlignment="1">
      <alignment horizontal="center" vertical="top"/>
      <protection/>
    </xf>
    <xf numFmtId="0" fontId="5" fillId="33" borderId="16" xfId="57" applyFont="1" applyFill="1" applyBorder="1" applyAlignment="1">
      <alignment horizontal="left" vertical="top" wrapText="1"/>
      <protection/>
    </xf>
    <xf numFmtId="0" fontId="5" fillId="33" borderId="22" xfId="57" applyFont="1" applyFill="1" applyBorder="1" applyAlignment="1">
      <alignment horizontal="left" vertical="top" wrapText="1"/>
      <protection/>
    </xf>
    <xf numFmtId="0" fontId="5" fillId="33" borderId="23" xfId="57" applyFont="1" applyFill="1" applyBorder="1" applyAlignment="1">
      <alignment horizontal="left" vertical="top" wrapText="1"/>
      <protection/>
    </xf>
    <xf numFmtId="0" fontId="5" fillId="33" borderId="11" xfId="57" applyFont="1" applyFill="1" applyBorder="1" applyAlignment="1">
      <alignment horizontal="center" vertical="top" wrapText="1"/>
      <protection/>
    </xf>
    <xf numFmtId="0" fontId="11" fillId="34" borderId="19" xfId="57" applyFont="1" applyFill="1" applyBorder="1" applyAlignment="1">
      <alignment horizontal="left" vertical="top" wrapText="1"/>
      <protection/>
    </xf>
    <xf numFmtId="0" fontId="11" fillId="34" borderId="10" xfId="57" applyFont="1" applyFill="1" applyBorder="1" applyAlignment="1">
      <alignment horizontal="left" vertical="top" wrapText="1"/>
      <protection/>
    </xf>
    <xf numFmtId="44" fontId="5" fillId="34" borderId="16" xfId="57" applyNumberFormat="1" applyFont="1" applyFill="1" applyBorder="1" applyAlignment="1">
      <alignment horizontal="left" vertical="top" wrapText="1"/>
      <protection/>
    </xf>
    <xf numFmtId="44" fontId="5" fillId="34" borderId="22" xfId="57" applyNumberFormat="1" applyFont="1" applyFill="1" applyBorder="1" applyAlignment="1">
      <alignment horizontal="left" vertical="top" wrapText="1"/>
      <protection/>
    </xf>
    <xf numFmtId="44" fontId="5" fillId="34" borderId="24" xfId="57" applyNumberFormat="1" applyFont="1" applyFill="1" applyBorder="1" applyAlignment="1">
      <alignment horizontal="left" vertical="top" wrapText="1"/>
      <protection/>
    </xf>
    <xf numFmtId="0" fontId="5" fillId="33" borderId="11" xfId="57" applyFont="1" applyFill="1" applyBorder="1" applyAlignment="1">
      <alignment horizontal="center" vertical="top"/>
      <protection/>
    </xf>
    <xf numFmtId="0" fontId="5" fillId="33" borderId="11" xfId="57" applyFont="1" applyFill="1" applyBorder="1" applyAlignment="1">
      <alignment horizontal="left" vertical="top" wrapText="1"/>
      <protection/>
    </xf>
    <xf numFmtId="44" fontId="5" fillId="0" borderId="25" xfId="57" applyNumberFormat="1" applyFont="1" applyFill="1" applyBorder="1" applyAlignment="1">
      <alignment horizontal="center" vertical="top" wrapText="1"/>
      <protection/>
    </xf>
    <xf numFmtId="44" fontId="5" fillId="0" borderId="22" xfId="57" applyNumberFormat="1" applyFont="1" applyFill="1" applyBorder="1" applyAlignment="1">
      <alignment horizontal="center" vertical="top" wrapText="1"/>
      <protection/>
    </xf>
    <xf numFmtId="44" fontId="5" fillId="0" borderId="24" xfId="57" applyNumberFormat="1" applyFont="1" applyFill="1" applyBorder="1" applyAlignment="1">
      <alignment horizontal="center" vertical="top" wrapText="1"/>
      <protection/>
    </xf>
    <xf numFmtId="44" fontId="5" fillId="34" borderId="25" xfId="57" applyNumberFormat="1" applyFont="1" applyFill="1" applyBorder="1" applyAlignment="1">
      <alignment horizontal="center" vertical="top" wrapText="1"/>
      <protection/>
    </xf>
    <xf numFmtId="44" fontId="5" fillId="34" borderId="22" xfId="57" applyNumberFormat="1" applyFont="1" applyFill="1" applyBorder="1" applyAlignment="1">
      <alignment horizontal="center" vertical="top" wrapText="1"/>
      <protection/>
    </xf>
    <xf numFmtId="44" fontId="5" fillId="34" borderId="23" xfId="57" applyNumberFormat="1" applyFont="1" applyFill="1" applyBorder="1" applyAlignment="1">
      <alignment horizontal="center" vertical="top" wrapText="1"/>
      <protection/>
    </xf>
    <xf numFmtId="0" fontId="5" fillId="0" borderId="0" xfId="57" applyFont="1" applyFill="1" applyBorder="1" applyAlignment="1">
      <alignment horizontal="left" vertical="top"/>
      <protection/>
    </xf>
    <xf numFmtId="44" fontId="5" fillId="0" borderId="16" xfId="57" applyNumberFormat="1" applyFont="1" applyFill="1" applyBorder="1" applyAlignment="1">
      <alignment horizontal="center" vertical="top" wrapText="1"/>
      <protection/>
    </xf>
  </cellXfs>
  <cellStyles count="64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3" xfId="45"/>
    <cellStyle name="Excel Built-in Normal" xfId="46"/>
    <cellStyle name="Hyperlink" xfId="47"/>
    <cellStyle name="Komórka połączona" xfId="48"/>
    <cellStyle name="Komórka zaznaczona" xfId="49"/>
    <cellStyle name="Nagłówek 1" xfId="50"/>
    <cellStyle name="Nagłówek 2" xfId="51"/>
    <cellStyle name="Nagłówek 3" xfId="52"/>
    <cellStyle name="Nagłówek 4" xfId="53"/>
    <cellStyle name="Neutralny" xfId="54"/>
    <cellStyle name="Normal 2" xfId="55"/>
    <cellStyle name="Normal_SPIR-DBP" xfId="56"/>
    <cellStyle name="Normalny 14 2" xfId="57"/>
    <cellStyle name="Normalny 2" xfId="58"/>
    <cellStyle name="Normalny 2 2" xfId="59"/>
    <cellStyle name="Normalny 3" xfId="60"/>
    <cellStyle name="Normalny 4" xfId="61"/>
    <cellStyle name="Normalny 5" xfId="62"/>
    <cellStyle name="Normalny 6" xfId="63"/>
    <cellStyle name="Normalny 7" xfId="64"/>
    <cellStyle name="Obliczenia" xfId="65"/>
    <cellStyle name="Followed Hyperlink" xfId="66"/>
    <cellStyle name="Percent" xfId="67"/>
    <cellStyle name="Suma" xfId="68"/>
    <cellStyle name="Tekst objaśnienia" xfId="69"/>
    <cellStyle name="Tekst ostrzeżenia" xfId="70"/>
    <cellStyle name="Tytuł" xfId="71"/>
    <cellStyle name="Uwaga" xfId="72"/>
    <cellStyle name="Currency" xfId="73"/>
    <cellStyle name="Currency [0]" xfId="74"/>
    <cellStyle name="Walutowy 2" xfId="75"/>
    <cellStyle name="Walutowy 3" xfId="76"/>
    <cellStyle name="Zły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E56"/>
  <sheetViews>
    <sheetView showGridLines="0" view="pageBreakPreview" zoomScale="120" zoomScaleNormal="120" zoomScaleSheetLayoutView="120" workbookViewId="0" topLeftCell="A38">
      <selection activeCell="D19" sqref="D19:D20"/>
    </sheetView>
  </sheetViews>
  <sheetFormatPr defaultColWidth="9.00390625" defaultRowHeight="12.75"/>
  <cols>
    <col min="1" max="1" width="3.625" style="3" customWidth="1"/>
    <col min="2" max="2" width="29.125" style="3" customWidth="1"/>
    <col min="3" max="3" width="24.75390625" style="3" customWidth="1"/>
    <col min="4" max="4" width="42.00390625" style="2" customWidth="1"/>
    <col min="5" max="9" width="9.125" style="3" customWidth="1"/>
    <col min="10" max="10" width="16.625" style="3" customWidth="1"/>
    <col min="11" max="16384" width="9.125" style="3" customWidth="1"/>
  </cols>
  <sheetData>
    <row r="1" spans="1:4" ht="18" customHeight="1">
      <c r="A1" s="41"/>
      <c r="B1" s="41"/>
      <c r="C1" s="184" t="s">
        <v>58</v>
      </c>
      <c r="D1" s="184"/>
    </row>
    <row r="2" spans="1:4" ht="14.25" customHeight="1">
      <c r="A2" s="41"/>
      <c r="B2" s="42"/>
      <c r="C2" s="42" t="s">
        <v>29</v>
      </c>
      <c r="D2" s="42"/>
    </row>
    <row r="3" spans="1:4" ht="18" customHeight="1">
      <c r="A3" s="41"/>
      <c r="B3" s="41"/>
      <c r="C3" s="41"/>
      <c r="D3" s="43"/>
    </row>
    <row r="4" spans="1:4" ht="12.75" customHeight="1">
      <c r="A4" s="41"/>
      <c r="B4" s="41" t="s">
        <v>22</v>
      </c>
      <c r="C4" s="41" t="s">
        <v>105</v>
      </c>
      <c r="D4" s="43"/>
    </row>
    <row r="5" spans="1:4" ht="12" customHeight="1">
      <c r="A5" s="41"/>
      <c r="B5" s="41"/>
      <c r="C5" s="41"/>
      <c r="D5" s="43"/>
    </row>
    <row r="6" spans="1:5" ht="14.25" customHeight="1">
      <c r="A6" s="41"/>
      <c r="B6" s="41" t="s">
        <v>21</v>
      </c>
      <c r="C6" s="174" t="s">
        <v>146</v>
      </c>
      <c r="D6" s="174"/>
      <c r="E6" s="4"/>
    </row>
    <row r="7" spans="1:4" ht="12" customHeight="1">
      <c r="A7" s="41"/>
      <c r="B7" s="41"/>
      <c r="C7" s="41"/>
      <c r="D7" s="43"/>
    </row>
    <row r="8" spans="1:4" ht="15" customHeight="1">
      <c r="A8" s="41"/>
      <c r="B8" s="44" t="s">
        <v>18</v>
      </c>
      <c r="C8" s="187"/>
      <c r="D8" s="187"/>
    </row>
    <row r="9" spans="1:4" ht="15" customHeight="1">
      <c r="A9" s="41"/>
      <c r="B9" s="44" t="s">
        <v>23</v>
      </c>
      <c r="C9" s="185"/>
      <c r="D9" s="186"/>
    </row>
    <row r="10" spans="1:4" ht="15" customHeight="1">
      <c r="A10" s="41"/>
      <c r="B10" s="44" t="s">
        <v>17</v>
      </c>
      <c r="C10" s="185"/>
      <c r="D10" s="186"/>
    </row>
    <row r="11" spans="1:4" ht="15" customHeight="1">
      <c r="A11" s="41"/>
      <c r="B11" s="44" t="s">
        <v>24</v>
      </c>
      <c r="C11" s="185"/>
      <c r="D11" s="186"/>
    </row>
    <row r="12" spans="1:4" ht="15" customHeight="1">
      <c r="A12" s="41"/>
      <c r="B12" s="44" t="s">
        <v>25</v>
      </c>
      <c r="C12" s="185"/>
      <c r="D12" s="186"/>
    </row>
    <row r="13" spans="1:4" ht="15" customHeight="1">
      <c r="A13" s="41"/>
      <c r="B13" s="44" t="s">
        <v>26</v>
      </c>
      <c r="C13" s="185"/>
      <c r="D13" s="186"/>
    </row>
    <row r="14" spans="1:4" ht="15" customHeight="1">
      <c r="A14" s="41"/>
      <c r="B14" s="44" t="s">
        <v>27</v>
      </c>
      <c r="C14" s="185"/>
      <c r="D14" s="186"/>
    </row>
    <row r="15" spans="1:4" ht="15" customHeight="1">
      <c r="A15" s="41"/>
      <c r="B15" s="44" t="s">
        <v>28</v>
      </c>
      <c r="C15" s="185"/>
      <c r="D15" s="186"/>
    </row>
    <row r="16" spans="1:4" ht="13.5" customHeight="1">
      <c r="A16" s="41"/>
      <c r="B16" s="41"/>
      <c r="C16" s="45"/>
      <c r="D16" s="46"/>
    </row>
    <row r="17" spans="1:4" ht="18" customHeight="1">
      <c r="A17" s="41" t="s">
        <v>0</v>
      </c>
      <c r="B17" s="164" t="s">
        <v>77</v>
      </c>
      <c r="C17" s="165"/>
      <c r="D17" s="166"/>
    </row>
    <row r="18" spans="1:4" ht="17.25" customHeight="1">
      <c r="A18" s="41"/>
      <c r="B18" s="47" t="s">
        <v>12</v>
      </c>
      <c r="C18" s="48" t="s">
        <v>83</v>
      </c>
      <c r="D18" s="49"/>
    </row>
    <row r="19" spans="1:4" ht="12.75" customHeight="1">
      <c r="A19" s="50"/>
      <c r="B19" s="51">
        <v>1</v>
      </c>
      <c r="C19" s="52">
        <f>'część 1'!C6</f>
        <v>0</v>
      </c>
      <c r="D19" s="155" t="s">
        <v>99</v>
      </c>
    </row>
    <row r="20" spans="1:4" s="38" customFormat="1" ht="13.5" customHeight="1">
      <c r="A20" s="50"/>
      <c r="B20" s="51">
        <v>2</v>
      </c>
      <c r="C20" s="52">
        <f>'część 2'!C6</f>
        <v>0</v>
      </c>
      <c r="D20" s="155" t="s">
        <v>99</v>
      </c>
    </row>
    <row r="21" spans="1:4" s="38" customFormat="1" ht="15" customHeight="1">
      <c r="A21" s="50"/>
      <c r="B21" s="51">
        <v>3</v>
      </c>
      <c r="C21" s="52">
        <f>'część 3'!C6</f>
        <v>0</v>
      </c>
      <c r="D21" s="155" t="s">
        <v>99</v>
      </c>
    </row>
    <row r="22" spans="1:4" s="97" customFormat="1" ht="22.5" customHeight="1">
      <c r="A22" s="96"/>
      <c r="B22" s="172" t="s">
        <v>61</v>
      </c>
      <c r="C22" s="172"/>
      <c r="D22" s="172"/>
    </row>
    <row r="23" spans="1:4" s="97" customFormat="1" ht="6.75" customHeight="1">
      <c r="A23" s="96"/>
      <c r="B23" s="96"/>
      <c r="C23" s="96"/>
      <c r="D23" s="96"/>
    </row>
    <row r="24" spans="1:4" ht="37.5" customHeight="1">
      <c r="A24" s="41" t="s">
        <v>1</v>
      </c>
      <c r="B24" s="176" t="s">
        <v>47</v>
      </c>
      <c r="C24" s="176"/>
      <c r="D24" s="176"/>
    </row>
    <row r="25" spans="1:4" ht="41.25" customHeight="1">
      <c r="A25" s="41"/>
      <c r="B25" s="178" t="s">
        <v>48</v>
      </c>
      <c r="C25" s="179"/>
      <c r="D25" s="53" t="s">
        <v>84</v>
      </c>
    </row>
    <row r="26" spans="1:4" ht="24" customHeight="1">
      <c r="A26" s="41"/>
      <c r="B26" s="177" t="s">
        <v>49</v>
      </c>
      <c r="C26" s="177"/>
      <c r="D26" s="177"/>
    </row>
    <row r="27" spans="1:4" ht="31.5" customHeight="1">
      <c r="A27" s="41" t="s">
        <v>2</v>
      </c>
      <c r="B27" s="174" t="s">
        <v>50</v>
      </c>
      <c r="C27" s="174"/>
      <c r="D27" s="174"/>
    </row>
    <row r="28" spans="1:4" ht="32.25" customHeight="1">
      <c r="A28" s="41"/>
      <c r="B28" s="178" t="s">
        <v>51</v>
      </c>
      <c r="C28" s="179"/>
      <c r="D28" s="53" t="s">
        <v>85</v>
      </c>
    </row>
    <row r="29" spans="1:4" ht="69.75" customHeight="1">
      <c r="A29" s="41"/>
      <c r="B29" s="180" t="s">
        <v>65</v>
      </c>
      <c r="C29" s="181"/>
      <c r="D29" s="181"/>
    </row>
    <row r="30" spans="1:4" ht="22.5" customHeight="1">
      <c r="A30" s="41" t="s">
        <v>3</v>
      </c>
      <c r="B30" s="174" t="s">
        <v>55</v>
      </c>
      <c r="C30" s="174"/>
      <c r="D30" s="174"/>
    </row>
    <row r="31" spans="1:4" ht="78" customHeight="1">
      <c r="A31" s="41"/>
      <c r="B31" s="182" t="s">
        <v>52</v>
      </c>
      <c r="C31" s="183"/>
      <c r="D31" s="53" t="s">
        <v>57</v>
      </c>
    </row>
    <row r="32" spans="1:4" ht="15" customHeight="1">
      <c r="A32" s="41"/>
      <c r="B32" s="180" t="s">
        <v>53</v>
      </c>
      <c r="C32" s="181"/>
      <c r="D32" s="181"/>
    </row>
    <row r="33" spans="1:4" ht="21.75" customHeight="1">
      <c r="A33" s="41" t="s">
        <v>16</v>
      </c>
      <c r="B33" s="176" t="s">
        <v>82</v>
      </c>
      <c r="C33" s="176"/>
      <c r="D33" s="176"/>
    </row>
    <row r="34" spans="1:4" ht="21.75" customHeight="1">
      <c r="A34" s="41" t="s">
        <v>20</v>
      </c>
      <c r="B34" s="173" t="s">
        <v>54</v>
      </c>
      <c r="C34" s="174"/>
      <c r="D34" s="175"/>
    </row>
    <row r="35" spans="1:4" ht="33" customHeight="1">
      <c r="A35" s="41" t="s">
        <v>4</v>
      </c>
      <c r="B35" s="163" t="s">
        <v>106</v>
      </c>
      <c r="C35" s="163"/>
      <c r="D35" s="163"/>
    </row>
    <row r="36" spans="1:4" ht="66" customHeight="1">
      <c r="A36" s="41" t="s">
        <v>31</v>
      </c>
      <c r="B36" s="163" t="s">
        <v>100</v>
      </c>
      <c r="C36" s="163"/>
      <c r="D36" s="163"/>
    </row>
    <row r="37" spans="1:4" ht="31.5" customHeight="1">
      <c r="A37" s="41" t="s">
        <v>32</v>
      </c>
      <c r="B37" s="163" t="s">
        <v>78</v>
      </c>
      <c r="C37" s="163"/>
      <c r="D37" s="163"/>
    </row>
    <row r="38" spans="1:5" ht="27.75" customHeight="1">
      <c r="A38" s="41" t="s">
        <v>35</v>
      </c>
      <c r="B38" s="174" t="s">
        <v>79</v>
      </c>
      <c r="C38" s="173"/>
      <c r="D38" s="173"/>
      <c r="E38" s="4"/>
    </row>
    <row r="39" spans="1:5" ht="20.25" customHeight="1">
      <c r="A39" s="41" t="s">
        <v>37</v>
      </c>
      <c r="B39" s="174" t="s">
        <v>80</v>
      </c>
      <c r="C39" s="173"/>
      <c r="D39" s="173"/>
      <c r="E39" s="4"/>
    </row>
    <row r="40" spans="1:5" ht="29.25" customHeight="1">
      <c r="A40" s="41" t="s">
        <v>38</v>
      </c>
      <c r="B40" s="174" t="s">
        <v>81</v>
      </c>
      <c r="C40" s="173"/>
      <c r="D40" s="173"/>
      <c r="E40" s="4"/>
    </row>
    <row r="41" spans="1:4" ht="18" customHeight="1">
      <c r="A41" s="54" t="s">
        <v>39</v>
      </c>
      <c r="B41" s="55" t="s">
        <v>5</v>
      </c>
      <c r="C41" s="55"/>
      <c r="D41" s="56"/>
    </row>
    <row r="42" spans="1:4" ht="5.25" customHeight="1">
      <c r="A42" s="41"/>
      <c r="B42" s="57"/>
      <c r="C42" s="57"/>
      <c r="D42" s="58"/>
    </row>
    <row r="43" spans="1:4" ht="18" customHeight="1">
      <c r="A43" s="41"/>
      <c r="B43" s="169" t="s">
        <v>13</v>
      </c>
      <c r="C43" s="170"/>
      <c r="D43" s="171"/>
    </row>
    <row r="44" spans="1:4" ht="18" customHeight="1">
      <c r="A44" s="41"/>
      <c r="B44" s="169" t="s">
        <v>6</v>
      </c>
      <c r="C44" s="171"/>
      <c r="D44" s="44" t="s">
        <v>7</v>
      </c>
    </row>
    <row r="45" spans="1:4" ht="18" customHeight="1">
      <c r="A45" s="41"/>
      <c r="B45" s="161"/>
      <c r="C45" s="162"/>
      <c r="D45" s="59"/>
    </row>
    <row r="46" spans="1:4" ht="18" customHeight="1">
      <c r="A46" s="41"/>
      <c r="B46" s="161"/>
      <c r="C46" s="162"/>
      <c r="D46" s="59"/>
    </row>
    <row r="47" spans="1:4" ht="10.5" customHeight="1">
      <c r="A47" s="41"/>
      <c r="B47" s="60" t="s">
        <v>8</v>
      </c>
      <c r="C47" s="60"/>
      <c r="D47" s="58"/>
    </row>
    <row r="48" spans="1:4" ht="18" customHeight="1">
      <c r="A48" s="41"/>
      <c r="B48" s="169" t="s">
        <v>14</v>
      </c>
      <c r="C48" s="170"/>
      <c r="D48" s="171"/>
    </row>
    <row r="49" spans="1:4" ht="18" customHeight="1">
      <c r="A49" s="41"/>
      <c r="B49" s="61" t="s">
        <v>6</v>
      </c>
      <c r="C49" s="62" t="s">
        <v>7</v>
      </c>
      <c r="D49" s="63" t="s">
        <v>9</v>
      </c>
    </row>
    <row r="50" spans="1:4" ht="18" customHeight="1">
      <c r="A50" s="41"/>
      <c r="B50" s="64"/>
      <c r="C50" s="65"/>
      <c r="D50" s="66"/>
    </row>
    <row r="51" spans="1:4" ht="18" customHeight="1">
      <c r="A51" s="41"/>
      <c r="B51" s="64"/>
      <c r="C51" s="65"/>
      <c r="D51" s="66"/>
    </row>
    <row r="52" spans="1:4" ht="12" customHeight="1">
      <c r="A52" s="41"/>
      <c r="B52" s="60"/>
      <c r="C52" s="60"/>
      <c r="D52" s="58"/>
    </row>
    <row r="53" spans="1:4" ht="18" customHeight="1">
      <c r="A53" s="41"/>
      <c r="B53" s="169" t="s">
        <v>15</v>
      </c>
      <c r="C53" s="170"/>
      <c r="D53" s="171"/>
    </row>
    <row r="54" spans="1:4" ht="18" customHeight="1">
      <c r="A54" s="41"/>
      <c r="B54" s="168" t="s">
        <v>10</v>
      </c>
      <c r="C54" s="168"/>
      <c r="D54" s="44" t="s">
        <v>56</v>
      </c>
    </row>
    <row r="55" spans="1:4" ht="18" customHeight="1">
      <c r="A55" s="41"/>
      <c r="B55" s="167"/>
      <c r="C55" s="167"/>
      <c r="D55" s="59"/>
    </row>
    <row r="56" spans="1:4" ht="13.5" customHeight="1">
      <c r="A56" s="41"/>
      <c r="B56" s="41"/>
      <c r="C56" s="41"/>
      <c r="D56" s="43"/>
    </row>
  </sheetData>
  <sheetProtection/>
  <mergeCells count="37">
    <mergeCell ref="C8:D8"/>
    <mergeCell ref="C14:D14"/>
    <mergeCell ref="B40:D40"/>
    <mergeCell ref="B36:D36"/>
    <mergeCell ref="C13:D13"/>
    <mergeCell ref="C12:D12"/>
    <mergeCell ref="B32:D32"/>
    <mergeCell ref="C15:D15"/>
    <mergeCell ref="C1:D1"/>
    <mergeCell ref="C6:D6"/>
    <mergeCell ref="C9:D9"/>
    <mergeCell ref="C10:D10"/>
    <mergeCell ref="C11:D11"/>
    <mergeCell ref="B39:D39"/>
    <mergeCell ref="B35:D35"/>
    <mergeCell ref="B38:D38"/>
    <mergeCell ref="B25:C25"/>
    <mergeCell ref="B24:D24"/>
    <mergeCell ref="B44:C44"/>
    <mergeCell ref="B34:D34"/>
    <mergeCell ref="B27:D27"/>
    <mergeCell ref="B30:D30"/>
    <mergeCell ref="B33:D33"/>
    <mergeCell ref="B26:D26"/>
    <mergeCell ref="B28:C28"/>
    <mergeCell ref="B29:D29"/>
    <mergeCell ref="B31:C31"/>
    <mergeCell ref="B45:C45"/>
    <mergeCell ref="B37:D37"/>
    <mergeCell ref="B17:D17"/>
    <mergeCell ref="B55:C55"/>
    <mergeCell ref="B54:C54"/>
    <mergeCell ref="B53:D53"/>
    <mergeCell ref="B48:D48"/>
    <mergeCell ref="B46:C46"/>
    <mergeCell ref="B22:D22"/>
    <mergeCell ref="B43:D43"/>
  </mergeCells>
  <printOptions horizontalCentered="1"/>
  <pageMargins left="0.1968503937007874" right="0.1968503937007874" top="1.3779527559055118" bottom="0.984251968503937" header="0.5118110236220472" footer="0.5118110236220472"/>
  <pageSetup fitToHeight="1" fitToWidth="1" horizontalDpi="300" verticalDpi="300" orientation="portrait" paperSize="9" scale="56" r:id="rId1"/>
  <headerFooter alignWithMargins="0">
    <oddFooter>&amp;C&amp;"Times New Roman,Normalny"Strona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O36"/>
  <sheetViews>
    <sheetView showGridLines="0" view="pageBreakPreview" zoomScale="80" zoomScaleNormal="80" zoomScaleSheetLayoutView="80" workbookViewId="0" topLeftCell="A1">
      <selection activeCell="D6" sqref="D6"/>
    </sheetView>
  </sheetViews>
  <sheetFormatPr defaultColWidth="9.00390625" defaultRowHeight="12.75"/>
  <cols>
    <col min="1" max="1" width="5.875" style="5" customWidth="1"/>
    <col min="2" max="2" width="92.375" style="39" customWidth="1"/>
    <col min="3" max="3" width="17.00390625" style="67" customWidth="1"/>
    <col min="4" max="4" width="22.75390625" style="39" customWidth="1"/>
    <col min="5" max="5" width="16.25390625" style="39" customWidth="1"/>
    <col min="6" max="6" width="15.875" style="39" customWidth="1"/>
    <col min="7" max="7" width="15.00390625" style="39" customWidth="1"/>
    <col min="8" max="8" width="12.125" style="39" customWidth="1"/>
    <col min="9" max="9" width="17.625" style="39" customWidth="1"/>
    <col min="10" max="10" width="18.375" style="39" customWidth="1"/>
    <col min="11" max="11" width="15.375" style="39" customWidth="1"/>
    <col min="12" max="12" width="15.875" style="8" hidden="1" customWidth="1"/>
    <col min="13" max="13" width="15.875" style="39" customWidth="1"/>
    <col min="14" max="15" width="14.25390625" style="39" customWidth="1"/>
    <col min="16" max="16384" width="9.125" style="39" customWidth="1"/>
  </cols>
  <sheetData>
    <row r="1" spans="2:15" ht="15">
      <c r="B1" s="6" t="str">
        <f>'formularz oferty'!C4</f>
        <v>DFP.271.156.2023.KK</v>
      </c>
      <c r="I1" s="7" t="s">
        <v>59</v>
      </c>
      <c r="N1" s="7"/>
      <c r="O1" s="7"/>
    </row>
    <row r="2" spans="8:9" ht="13.5" customHeight="1">
      <c r="H2" s="189" t="s">
        <v>36</v>
      </c>
      <c r="I2" s="189"/>
    </row>
    <row r="3" spans="8:9" ht="15">
      <c r="H3" s="67"/>
      <c r="I3" s="67"/>
    </row>
    <row r="4" spans="2:9" ht="13.5" customHeight="1">
      <c r="B4" s="10" t="s">
        <v>11</v>
      </c>
      <c r="C4" s="1">
        <v>1</v>
      </c>
      <c r="D4" s="11" t="s">
        <v>34</v>
      </c>
      <c r="E4" s="12"/>
      <c r="F4" s="190"/>
      <c r="G4" s="190"/>
      <c r="H4" s="191"/>
      <c r="I4" s="191"/>
    </row>
    <row r="5" spans="2:9" ht="15">
      <c r="B5" s="10"/>
      <c r="C5" s="9"/>
      <c r="D5" s="12"/>
      <c r="E5" s="38"/>
      <c r="F5" s="1"/>
      <c r="G5" s="38"/>
      <c r="H5" s="1"/>
      <c r="I5" s="13"/>
    </row>
    <row r="6" spans="1:5" s="15" customFormat="1" ht="38.25" customHeight="1">
      <c r="A6" s="33"/>
      <c r="B6" s="32" t="s">
        <v>75</v>
      </c>
      <c r="C6" s="36">
        <f>SUM(J22+J32)</f>
        <v>0</v>
      </c>
      <c r="D6" s="69" t="s">
        <v>99</v>
      </c>
      <c r="E6" s="70"/>
    </row>
    <row r="7" spans="1:9" s="15" customFormat="1" ht="12" customHeight="1">
      <c r="A7" s="33"/>
      <c r="B7" s="188" t="s">
        <v>61</v>
      </c>
      <c r="C7" s="188"/>
      <c r="D7" s="188"/>
      <c r="E7" s="188"/>
      <c r="F7" s="188"/>
      <c r="G7" s="188"/>
      <c r="H7" s="188"/>
      <c r="I7" s="188"/>
    </row>
    <row r="8" spans="1:9" s="15" customFormat="1" ht="12" customHeight="1">
      <c r="A8" s="33"/>
      <c r="B8" s="68"/>
      <c r="C8" s="68"/>
      <c r="D8" s="68"/>
      <c r="E8" s="68"/>
      <c r="F8" s="68"/>
      <c r="G8" s="68"/>
      <c r="H8" s="68"/>
      <c r="I8" s="68"/>
    </row>
    <row r="9" spans="1:10" ht="106.5" customHeight="1">
      <c r="A9" s="94" t="s">
        <v>86</v>
      </c>
      <c r="B9" s="143" t="s">
        <v>107</v>
      </c>
      <c r="C9" s="99" t="s">
        <v>145</v>
      </c>
      <c r="D9" s="26" t="s">
        <v>143</v>
      </c>
      <c r="E9" s="91"/>
      <c r="F9" s="71"/>
      <c r="G9" s="72"/>
      <c r="H9" s="72"/>
      <c r="I9" s="73"/>
      <c r="J9" s="73"/>
    </row>
    <row r="10" spans="1:10" ht="30" customHeight="1">
      <c r="A10" s="90">
        <v>1</v>
      </c>
      <c r="B10" s="144" t="s">
        <v>108</v>
      </c>
      <c r="C10" s="98">
        <v>1500</v>
      </c>
      <c r="D10" s="139" t="s">
        <v>144</v>
      </c>
      <c r="E10" s="92"/>
      <c r="F10" s="71"/>
      <c r="G10" s="72"/>
      <c r="H10" s="72"/>
      <c r="I10" s="35"/>
      <c r="J10" s="35"/>
    </row>
    <row r="11" spans="1:10" ht="32.25" customHeight="1">
      <c r="A11" s="90">
        <v>2</v>
      </c>
      <c r="B11" s="144" t="s">
        <v>109</v>
      </c>
      <c r="C11" s="98">
        <v>1500</v>
      </c>
      <c r="D11" s="139" t="s">
        <v>144</v>
      </c>
      <c r="E11" s="93"/>
      <c r="F11" s="71"/>
      <c r="G11" s="72"/>
      <c r="H11" s="72"/>
      <c r="I11" s="35"/>
      <c r="J11" s="35"/>
    </row>
    <row r="12" spans="1:10" ht="34.5" customHeight="1">
      <c r="A12" s="90">
        <v>3</v>
      </c>
      <c r="B12" s="144" t="s">
        <v>110</v>
      </c>
      <c r="C12" s="98">
        <v>1500</v>
      </c>
      <c r="D12" s="139" t="s">
        <v>144</v>
      </c>
      <c r="E12" s="93"/>
      <c r="F12" s="71"/>
      <c r="G12" s="72"/>
      <c r="H12" s="72"/>
      <c r="I12" s="35"/>
      <c r="J12" s="35"/>
    </row>
    <row r="13" spans="1:10" ht="32.25" customHeight="1">
      <c r="A13" s="197" t="s">
        <v>60</v>
      </c>
      <c r="B13" s="197"/>
      <c r="C13" s="197"/>
      <c r="D13" s="197"/>
      <c r="E13" s="198"/>
      <c r="F13" s="71"/>
      <c r="G13" s="72"/>
      <c r="H13" s="72"/>
      <c r="I13" s="35"/>
      <c r="J13" s="35"/>
    </row>
    <row r="14" spans="1:10" ht="15">
      <c r="A14" s="74"/>
      <c r="B14" s="75"/>
      <c r="C14" s="76"/>
      <c r="D14" s="76"/>
      <c r="E14" s="77"/>
      <c r="F14" s="71"/>
      <c r="G14" s="72"/>
      <c r="H14" s="72"/>
      <c r="I14" s="35"/>
      <c r="J14" s="35"/>
    </row>
    <row r="15" spans="1:10" ht="103.5" customHeight="1">
      <c r="A15" s="95" t="s">
        <v>87</v>
      </c>
      <c r="B15" s="193" t="s">
        <v>30</v>
      </c>
      <c r="C15" s="194"/>
      <c r="D15" s="16" t="s">
        <v>33</v>
      </c>
      <c r="E15" s="95" t="s">
        <v>40</v>
      </c>
      <c r="F15" s="95" t="s">
        <v>42</v>
      </c>
      <c r="G15" s="95" t="s">
        <v>45</v>
      </c>
      <c r="H15" s="95" t="s">
        <v>46</v>
      </c>
      <c r="I15" s="78" t="s">
        <v>135</v>
      </c>
      <c r="J15" s="78" t="s">
        <v>111</v>
      </c>
    </row>
    <row r="16" spans="1:10" ht="15">
      <c r="A16" s="79" t="s">
        <v>89</v>
      </c>
      <c r="B16" s="195"/>
      <c r="C16" s="196"/>
      <c r="D16" s="80"/>
      <c r="E16" s="81"/>
      <c r="F16" s="81"/>
      <c r="G16" s="81" t="s">
        <v>89</v>
      </c>
      <c r="H16" s="81"/>
      <c r="I16" s="82"/>
      <c r="J16" s="83">
        <f aca="true" t="shared" si="0" ref="J16:J21">ROUND(ROUND(G16,2)*I16,2)</f>
        <v>0</v>
      </c>
    </row>
    <row r="17" spans="1:10" ht="15">
      <c r="A17" s="79" t="s">
        <v>90</v>
      </c>
      <c r="B17" s="195"/>
      <c r="C17" s="196"/>
      <c r="D17" s="80"/>
      <c r="E17" s="81"/>
      <c r="F17" s="81"/>
      <c r="G17" s="81"/>
      <c r="H17" s="81"/>
      <c r="I17" s="82"/>
      <c r="J17" s="83">
        <f t="shared" si="0"/>
        <v>0</v>
      </c>
    </row>
    <row r="18" spans="1:10" ht="15">
      <c r="A18" s="79" t="s">
        <v>91</v>
      </c>
      <c r="B18" s="195"/>
      <c r="C18" s="196"/>
      <c r="D18" s="80"/>
      <c r="E18" s="81"/>
      <c r="F18" s="81"/>
      <c r="G18" s="81"/>
      <c r="H18" s="81"/>
      <c r="I18" s="82"/>
      <c r="J18" s="83">
        <f t="shared" si="0"/>
        <v>0</v>
      </c>
    </row>
    <row r="19" spans="1:10" ht="15">
      <c r="A19" s="79" t="s">
        <v>92</v>
      </c>
      <c r="B19" s="195"/>
      <c r="C19" s="196"/>
      <c r="D19" s="80"/>
      <c r="E19" s="81"/>
      <c r="F19" s="81"/>
      <c r="G19" s="81"/>
      <c r="H19" s="81"/>
      <c r="I19" s="82"/>
      <c r="J19" s="83">
        <f t="shared" si="0"/>
        <v>0</v>
      </c>
    </row>
    <row r="20" spans="1:10" ht="15">
      <c r="A20" s="79" t="s">
        <v>93</v>
      </c>
      <c r="B20" s="195"/>
      <c r="C20" s="196"/>
      <c r="D20" s="80"/>
      <c r="E20" s="81"/>
      <c r="F20" s="81"/>
      <c r="G20" s="81"/>
      <c r="H20" s="81"/>
      <c r="I20" s="82"/>
      <c r="J20" s="83">
        <f t="shared" si="0"/>
        <v>0</v>
      </c>
    </row>
    <row r="21" spans="1:10" ht="15.75" thickBot="1">
      <c r="A21" s="79" t="s">
        <v>94</v>
      </c>
      <c r="B21" s="195"/>
      <c r="C21" s="196"/>
      <c r="D21" s="80"/>
      <c r="E21" s="81"/>
      <c r="F21" s="81"/>
      <c r="G21" s="81"/>
      <c r="H21" s="81"/>
      <c r="I21" s="82"/>
      <c r="J21" s="83">
        <f t="shared" si="0"/>
        <v>0</v>
      </c>
    </row>
    <row r="22" spans="1:10" ht="18.75" customHeight="1" thickBot="1">
      <c r="A22" s="84"/>
      <c r="B22" s="85"/>
      <c r="C22" s="214"/>
      <c r="D22" s="214"/>
      <c r="E22" s="86"/>
      <c r="F22" s="86"/>
      <c r="G22" s="86"/>
      <c r="H22" s="86"/>
      <c r="I22" s="87" t="s">
        <v>148</v>
      </c>
      <c r="J22" s="88">
        <f>SUM(J16:J21)</f>
        <v>0</v>
      </c>
    </row>
    <row r="23" spans="1:10" ht="15">
      <c r="A23" s="84"/>
      <c r="B23" s="85"/>
      <c r="C23" s="89"/>
      <c r="D23" s="89"/>
      <c r="E23" s="86"/>
      <c r="F23" s="86"/>
      <c r="G23" s="86"/>
      <c r="H23" s="86"/>
      <c r="I23" s="87"/>
      <c r="J23" s="34"/>
    </row>
    <row r="24" spans="1:10" ht="84.75" customHeight="1">
      <c r="A24" s="192" t="s">
        <v>64</v>
      </c>
      <c r="B24" s="192"/>
      <c r="C24" s="192"/>
      <c r="D24" s="192"/>
      <c r="E24" s="192"/>
      <c r="F24" s="192"/>
      <c r="G24" s="192"/>
      <c r="H24" s="192"/>
      <c r="I24" s="192"/>
      <c r="J24" s="192"/>
    </row>
    <row r="25" spans="1:10" ht="67.5" customHeight="1">
      <c r="A25" s="103" t="s">
        <v>66</v>
      </c>
      <c r="B25" s="104" t="s">
        <v>112</v>
      </c>
      <c r="C25" s="207" t="s">
        <v>95</v>
      </c>
      <c r="D25" s="208"/>
      <c r="E25" s="216" t="s">
        <v>67</v>
      </c>
      <c r="F25" s="216"/>
      <c r="G25" s="217"/>
      <c r="H25" s="217"/>
      <c r="I25" s="104" t="s">
        <v>98</v>
      </c>
      <c r="J25" s="104" t="s">
        <v>104</v>
      </c>
    </row>
    <row r="26" spans="1:10" ht="30">
      <c r="A26" s="215" t="s">
        <v>0</v>
      </c>
      <c r="B26" s="199" t="s">
        <v>113</v>
      </c>
      <c r="C26" s="200">
        <v>36</v>
      </c>
      <c r="D26" s="200" t="s">
        <v>96</v>
      </c>
      <c r="E26" s="105" t="s">
        <v>68</v>
      </c>
      <c r="F26" s="203"/>
      <c r="G26" s="204"/>
      <c r="H26" s="205"/>
      <c r="I26" s="206">
        <v>0</v>
      </c>
      <c r="J26" s="209">
        <f>I26*C26</f>
        <v>0</v>
      </c>
    </row>
    <row r="27" spans="1:10" ht="15">
      <c r="A27" s="215"/>
      <c r="B27" s="199"/>
      <c r="C27" s="201"/>
      <c r="D27" s="201"/>
      <c r="E27" s="105" t="s">
        <v>69</v>
      </c>
      <c r="F27" s="203"/>
      <c r="G27" s="204"/>
      <c r="H27" s="205"/>
      <c r="I27" s="206"/>
      <c r="J27" s="209"/>
    </row>
    <row r="28" spans="1:10" ht="15">
      <c r="A28" s="215"/>
      <c r="B28" s="199"/>
      <c r="C28" s="201"/>
      <c r="D28" s="201"/>
      <c r="E28" s="105" t="s">
        <v>70</v>
      </c>
      <c r="F28" s="211" t="s">
        <v>71</v>
      </c>
      <c r="G28" s="204"/>
      <c r="H28" s="205"/>
      <c r="I28" s="206"/>
      <c r="J28" s="209"/>
    </row>
    <row r="29" spans="1:10" ht="15">
      <c r="A29" s="215"/>
      <c r="B29" s="199"/>
      <c r="C29" s="201"/>
      <c r="D29" s="201"/>
      <c r="E29" s="105" t="s">
        <v>72</v>
      </c>
      <c r="F29" s="203"/>
      <c r="G29" s="204"/>
      <c r="H29" s="205"/>
      <c r="I29" s="206"/>
      <c r="J29" s="209"/>
    </row>
    <row r="30" spans="1:10" ht="15">
      <c r="A30" s="215"/>
      <c r="B30" s="199"/>
      <c r="C30" s="201"/>
      <c r="D30" s="201"/>
      <c r="E30" s="105" t="s">
        <v>73</v>
      </c>
      <c r="F30" s="203"/>
      <c r="G30" s="204"/>
      <c r="H30" s="205"/>
      <c r="I30" s="206"/>
      <c r="J30" s="209"/>
    </row>
    <row r="31" spans="1:10" ht="15.75" thickBot="1">
      <c r="A31" s="215"/>
      <c r="B31" s="199"/>
      <c r="C31" s="202"/>
      <c r="D31" s="202"/>
      <c r="E31" s="105" t="s">
        <v>74</v>
      </c>
      <c r="F31" s="203"/>
      <c r="G31" s="212"/>
      <c r="H31" s="213"/>
      <c r="I31" s="206"/>
      <c r="J31" s="210"/>
    </row>
    <row r="32" spans="1:10" ht="19.5" customHeight="1" thickBot="1">
      <c r="A32" s="106"/>
      <c r="B32" s="107"/>
      <c r="C32" s="108"/>
      <c r="D32" s="108"/>
      <c r="E32" s="107"/>
      <c r="F32" s="107"/>
      <c r="G32" s="107"/>
      <c r="H32" s="107"/>
      <c r="I32" s="109" t="s">
        <v>141</v>
      </c>
      <c r="J32" s="128">
        <f>SUM(J26:J31)</f>
        <v>0</v>
      </c>
    </row>
    <row r="33" spans="1:10" ht="30" customHeight="1">
      <c r="A33" s="222" t="s">
        <v>61</v>
      </c>
      <c r="B33" s="222"/>
      <c r="C33" s="222"/>
      <c r="D33" s="222"/>
      <c r="E33" s="222"/>
      <c r="F33" s="222"/>
      <c r="G33" s="222"/>
      <c r="H33" s="222"/>
      <c r="I33" s="222"/>
      <c r="J33" s="222"/>
    </row>
    <row r="35" spans="1:12" ht="85.5">
      <c r="A35" s="114" t="s">
        <v>19</v>
      </c>
      <c r="B35" s="99" t="s">
        <v>114</v>
      </c>
      <c r="C35" s="115" t="s">
        <v>115</v>
      </c>
      <c r="D35" s="116" t="s">
        <v>116</v>
      </c>
      <c r="E35" s="218" t="s">
        <v>117</v>
      </c>
      <c r="F35" s="219"/>
      <c r="G35" s="219"/>
      <c r="H35" s="115" t="s">
        <v>118</v>
      </c>
      <c r="I35" s="117" t="s">
        <v>76</v>
      </c>
      <c r="J35" s="118"/>
      <c r="L35" s="39"/>
    </row>
    <row r="36" spans="1:12" ht="15">
      <c r="A36" s="119" t="s">
        <v>0</v>
      </c>
      <c r="B36" s="120" t="s">
        <v>119</v>
      </c>
      <c r="C36" s="121">
        <v>6000</v>
      </c>
      <c r="D36" s="122" t="s">
        <v>120</v>
      </c>
      <c r="E36" s="220">
        <v>0.69</v>
      </c>
      <c r="F36" s="221"/>
      <c r="G36" s="221"/>
      <c r="H36" s="123"/>
      <c r="I36" s="124">
        <f>(F36*E36*H36)/1000</f>
        <v>0</v>
      </c>
      <c r="J36" s="118"/>
      <c r="L36" s="39"/>
    </row>
  </sheetData>
  <sheetProtection/>
  <mergeCells count="31">
    <mergeCell ref="A26:A31"/>
    <mergeCell ref="E25:H25"/>
    <mergeCell ref="E35:G35"/>
    <mergeCell ref="E36:G36"/>
    <mergeCell ref="A33:J33"/>
    <mergeCell ref="J26:J31"/>
    <mergeCell ref="F27:H27"/>
    <mergeCell ref="F28:H28"/>
    <mergeCell ref="F29:H29"/>
    <mergeCell ref="F30:H30"/>
    <mergeCell ref="B18:C18"/>
    <mergeCell ref="F31:H31"/>
    <mergeCell ref="C22:D22"/>
    <mergeCell ref="B26:B31"/>
    <mergeCell ref="C26:C31"/>
    <mergeCell ref="D26:D31"/>
    <mergeCell ref="F26:H26"/>
    <mergeCell ref="I26:I31"/>
    <mergeCell ref="B20:C20"/>
    <mergeCell ref="B21:C21"/>
    <mergeCell ref="C25:D25"/>
    <mergeCell ref="B7:I7"/>
    <mergeCell ref="H2:I2"/>
    <mergeCell ref="F4:G4"/>
    <mergeCell ref="H4:I4"/>
    <mergeCell ref="A24:J24"/>
    <mergeCell ref="B15:C15"/>
    <mergeCell ref="B16:C16"/>
    <mergeCell ref="B17:C17"/>
    <mergeCell ref="A13:E13"/>
    <mergeCell ref="B19:C19"/>
  </mergeCells>
  <printOptions horizontalCentered="1"/>
  <pageMargins left="0.25" right="0.25" top="0.75" bottom="0.75" header="0.3" footer="0.3"/>
  <pageSetup fitToHeight="0" fitToWidth="1" horizontalDpi="300" verticalDpi="300" orientation="landscape" paperSize="9" scale="62" r:id="rId1"/>
  <headerFooter alignWithMargins="0">
    <oddFooter>&amp;C&amp;"Times New Roman,Normalny"Strona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O32"/>
  <sheetViews>
    <sheetView showGridLines="0" view="pageBreakPreview" zoomScale="80" zoomScaleNormal="80" zoomScaleSheetLayoutView="80" workbookViewId="0" topLeftCell="A4">
      <selection activeCell="J22" sqref="J22:J27"/>
    </sheetView>
  </sheetViews>
  <sheetFormatPr defaultColWidth="9.00390625" defaultRowHeight="12.75"/>
  <cols>
    <col min="1" max="1" width="5.875" style="5" customWidth="1"/>
    <col min="2" max="2" width="92.375" style="30" customWidth="1"/>
    <col min="3" max="3" width="18.375" style="31" customWidth="1"/>
    <col min="4" max="4" width="16.625" style="30" customWidth="1"/>
    <col min="5" max="5" width="16.375" style="30" customWidth="1"/>
    <col min="6" max="6" width="15.875" style="30" customWidth="1"/>
    <col min="7" max="7" width="19.25390625" style="30" customWidth="1"/>
    <col min="8" max="8" width="18.25390625" style="30" customWidth="1"/>
    <col min="9" max="9" width="16.375" style="30" customWidth="1"/>
    <col min="10" max="10" width="17.75390625" style="30" customWidth="1"/>
    <col min="11" max="11" width="15.875" style="30" customWidth="1"/>
    <col min="12" max="12" width="15.875" style="8" customWidth="1"/>
    <col min="13" max="13" width="15.875" style="30" customWidth="1"/>
    <col min="14" max="15" width="14.25390625" style="30" customWidth="1"/>
    <col min="16" max="16384" width="9.125" style="30" customWidth="1"/>
  </cols>
  <sheetData>
    <row r="1" spans="2:15" ht="15">
      <c r="B1" s="6" t="str">
        <f>'formularz oferty'!C4</f>
        <v>DFP.271.156.2023.KK</v>
      </c>
      <c r="I1" s="7" t="s">
        <v>59</v>
      </c>
      <c r="N1" s="7"/>
      <c r="O1" s="7"/>
    </row>
    <row r="2" spans="8:9" ht="13.5" customHeight="1">
      <c r="H2" s="189" t="s">
        <v>36</v>
      </c>
      <c r="I2" s="189"/>
    </row>
    <row r="3" spans="8:9" ht="15">
      <c r="H3" s="31"/>
      <c r="I3" s="31"/>
    </row>
    <row r="4" spans="2:9" ht="13.5" customHeight="1">
      <c r="B4" s="10" t="s">
        <v>11</v>
      </c>
      <c r="C4" s="1">
        <v>2</v>
      </c>
      <c r="D4" s="11" t="s">
        <v>34</v>
      </c>
      <c r="E4" s="12"/>
      <c r="F4" s="190"/>
      <c r="G4" s="190"/>
      <c r="H4" s="191"/>
      <c r="I4" s="191"/>
    </row>
    <row r="5" spans="1:12" s="39" customFormat="1" ht="13.5" customHeight="1">
      <c r="A5" s="5"/>
      <c r="B5" s="10"/>
      <c r="C5" s="1"/>
      <c r="D5" s="11"/>
      <c r="E5" s="12"/>
      <c r="F5" s="112"/>
      <c r="G5" s="112"/>
      <c r="H5" s="113"/>
      <c r="I5" s="113"/>
      <c r="L5" s="8"/>
    </row>
    <row r="6" spans="2:9" ht="46.5" customHeight="1">
      <c r="B6" s="95" t="s">
        <v>75</v>
      </c>
      <c r="C6" s="36">
        <f>SUM(I18+J28)</f>
        <v>0</v>
      </c>
      <c r="D6" s="69" t="s">
        <v>99</v>
      </c>
      <c r="E6" s="29"/>
      <c r="F6" s="1"/>
      <c r="G6" s="29"/>
      <c r="H6" s="1"/>
      <c r="I6" s="13"/>
    </row>
    <row r="7" spans="1:12" s="39" customFormat="1" ht="15">
      <c r="A7" s="5"/>
      <c r="B7" s="10"/>
      <c r="C7" s="9"/>
      <c r="D7" s="12"/>
      <c r="E7" s="38"/>
      <c r="F7" s="1"/>
      <c r="G7" s="38"/>
      <c r="H7" s="1"/>
      <c r="I7" s="13"/>
      <c r="L7" s="8"/>
    </row>
    <row r="8" spans="1:12" s="39" customFormat="1" ht="15">
      <c r="A8" s="5"/>
      <c r="B8" s="10"/>
      <c r="C8" s="9"/>
      <c r="D8" s="12"/>
      <c r="E8" s="38"/>
      <c r="F8" s="1"/>
      <c r="G8" s="38"/>
      <c r="H8" s="1"/>
      <c r="I8" s="13"/>
      <c r="L8" s="8"/>
    </row>
    <row r="9" spans="1:10" s="14" customFormat="1" ht="51" customHeight="1">
      <c r="A9" s="26" t="s">
        <v>19</v>
      </c>
      <c r="B9" s="28" t="s">
        <v>41</v>
      </c>
      <c r="C9" s="28" t="s">
        <v>127</v>
      </c>
      <c r="D9" s="26" t="s">
        <v>121</v>
      </c>
      <c r="E9" s="29"/>
      <c r="F9" s="29"/>
      <c r="G9" s="29"/>
      <c r="H9" s="29"/>
      <c r="I9" s="30"/>
      <c r="J9" s="30"/>
    </row>
    <row r="10" spans="1:10" s="14" customFormat="1" ht="38.25" customHeight="1">
      <c r="A10" s="37">
        <v>1</v>
      </c>
      <c r="B10" s="100" t="s">
        <v>123</v>
      </c>
      <c r="C10" s="101">
        <v>1500</v>
      </c>
      <c r="D10" s="102" t="s">
        <v>122</v>
      </c>
      <c r="E10" s="29"/>
      <c r="F10" s="29"/>
      <c r="G10" s="29"/>
      <c r="H10" s="29"/>
      <c r="I10" s="30"/>
      <c r="J10" s="30"/>
    </row>
    <row r="11" spans="1:10" s="14" customFormat="1" ht="39.75" customHeight="1">
      <c r="A11" s="235" t="s">
        <v>60</v>
      </c>
      <c r="B11" s="235"/>
      <c r="C11" s="235"/>
      <c r="D11" s="235"/>
      <c r="E11" s="29"/>
      <c r="F11" s="29"/>
      <c r="G11" s="29"/>
      <c r="H11" s="29"/>
      <c r="I11" s="30"/>
      <c r="J11" s="30"/>
    </row>
    <row r="12" spans="1:10" s="14" customFormat="1" ht="24" customHeight="1">
      <c r="A12" s="40"/>
      <c r="B12" s="40"/>
      <c r="C12" s="40"/>
      <c r="D12" s="40"/>
      <c r="E12" s="38"/>
      <c r="F12" s="38"/>
      <c r="G12" s="38"/>
      <c r="H12" s="38"/>
      <c r="I12" s="39"/>
      <c r="J12" s="39"/>
    </row>
    <row r="13" spans="1:12" ht="63.75" customHeight="1">
      <c r="A13" s="26" t="s">
        <v>19</v>
      </c>
      <c r="B13" s="28" t="s">
        <v>30</v>
      </c>
      <c r="C13" s="16" t="s">
        <v>33</v>
      </c>
      <c r="D13" s="28" t="s">
        <v>40</v>
      </c>
      <c r="E13" s="28" t="s">
        <v>42</v>
      </c>
      <c r="F13" s="28" t="s">
        <v>45</v>
      </c>
      <c r="G13" s="28" t="s">
        <v>46</v>
      </c>
      <c r="H13" s="26" t="s">
        <v>62</v>
      </c>
      <c r="I13" s="26" t="s">
        <v>63</v>
      </c>
      <c r="L13" s="30"/>
    </row>
    <row r="14" spans="1:12" ht="15">
      <c r="A14" s="17" t="s">
        <v>0</v>
      </c>
      <c r="B14" s="18" t="s">
        <v>44</v>
      </c>
      <c r="C14" s="19"/>
      <c r="D14" s="24"/>
      <c r="E14" s="20"/>
      <c r="F14" s="20"/>
      <c r="G14" s="20"/>
      <c r="H14" s="21"/>
      <c r="I14" s="22">
        <f>ROUND(ROUND(F14,2)*F14,2)</f>
        <v>0</v>
      </c>
      <c r="L14" s="30"/>
    </row>
    <row r="15" spans="1:12" ht="15">
      <c r="A15" s="17" t="s">
        <v>1</v>
      </c>
      <c r="B15" s="18"/>
      <c r="C15" s="19"/>
      <c r="D15" s="24"/>
      <c r="E15" s="20"/>
      <c r="F15" s="20"/>
      <c r="G15" s="20"/>
      <c r="H15" s="21"/>
      <c r="I15" s="22">
        <f>ROUND(ROUND(F15,2)*F15,2)</f>
        <v>0</v>
      </c>
      <c r="L15" s="30"/>
    </row>
    <row r="16" spans="1:12" ht="15">
      <c r="A16" s="17" t="s">
        <v>2</v>
      </c>
      <c r="B16" s="18"/>
      <c r="C16" s="19"/>
      <c r="D16" s="24"/>
      <c r="E16" s="20"/>
      <c r="F16" s="20"/>
      <c r="G16" s="20"/>
      <c r="H16" s="21"/>
      <c r="I16" s="22">
        <f>ROUND(ROUND(F16,2)*F16,2)</f>
        <v>0</v>
      </c>
      <c r="L16" s="30"/>
    </row>
    <row r="17" spans="1:12" ht="15">
      <c r="A17" s="17" t="s">
        <v>43</v>
      </c>
      <c r="B17" s="18"/>
      <c r="C17" s="19"/>
      <c r="D17" s="24"/>
      <c r="E17" s="20"/>
      <c r="F17" s="20"/>
      <c r="G17" s="20"/>
      <c r="H17" s="21"/>
      <c r="I17" s="22">
        <f>ROUND(ROUND(F17,2)*F17,2)</f>
        <v>0</v>
      </c>
      <c r="L17" s="30"/>
    </row>
    <row r="18" spans="1:12" ht="13.5" customHeight="1">
      <c r="A18" s="29"/>
      <c r="B18" s="29"/>
      <c r="C18" s="29"/>
      <c r="D18" s="29"/>
      <c r="E18" s="29"/>
      <c r="F18" s="29"/>
      <c r="G18" s="29"/>
      <c r="H18" s="27" t="s">
        <v>148</v>
      </c>
      <c r="I18" s="23">
        <f>SUM(I14:I17)</f>
        <v>0</v>
      </c>
      <c r="L18" s="30"/>
    </row>
    <row r="19" spans="1:12" ht="64.5" customHeight="1">
      <c r="A19" s="234" t="s">
        <v>64</v>
      </c>
      <c r="B19" s="234"/>
      <c r="C19" s="234"/>
      <c r="D19" s="234"/>
      <c r="E19" s="234"/>
      <c r="F19" s="234"/>
      <c r="G19" s="234"/>
      <c r="H19" s="234"/>
      <c r="I19" s="234"/>
      <c r="L19" s="30"/>
    </row>
    <row r="20" spans="1:12" ht="15">
      <c r="A20" s="25"/>
      <c r="B20" s="25"/>
      <c r="C20" s="25"/>
      <c r="D20" s="25"/>
      <c r="E20" s="25"/>
      <c r="F20" s="25"/>
      <c r="G20" s="25"/>
      <c r="H20" s="25"/>
      <c r="I20" s="25"/>
      <c r="L20" s="30"/>
    </row>
    <row r="21" spans="1:10" ht="62.25" customHeight="1">
      <c r="A21" s="129" t="s">
        <v>66</v>
      </c>
      <c r="B21" s="130" t="s">
        <v>101</v>
      </c>
      <c r="C21" s="131" t="s">
        <v>95</v>
      </c>
      <c r="D21" s="132"/>
      <c r="E21" s="236" t="s">
        <v>103</v>
      </c>
      <c r="F21" s="237"/>
      <c r="G21" s="237"/>
      <c r="H21" s="238"/>
      <c r="I21" s="133" t="s">
        <v>124</v>
      </c>
      <c r="J21" s="133" t="s">
        <v>125</v>
      </c>
    </row>
    <row r="22" spans="1:10" ht="30">
      <c r="A22" s="230">
        <v>1</v>
      </c>
      <c r="B22" s="231" t="s">
        <v>126</v>
      </c>
      <c r="C22" s="232">
        <v>36</v>
      </c>
      <c r="D22" s="232" t="s">
        <v>96</v>
      </c>
      <c r="E22" s="135" t="s">
        <v>102</v>
      </c>
      <c r="F22" s="227"/>
      <c r="G22" s="227"/>
      <c r="H22" s="227"/>
      <c r="I22" s="233">
        <v>0</v>
      </c>
      <c r="J22" s="225">
        <f>C22*I22</f>
        <v>0</v>
      </c>
    </row>
    <row r="23" spans="1:10" ht="15">
      <c r="A23" s="230"/>
      <c r="B23" s="231"/>
      <c r="C23" s="232"/>
      <c r="D23" s="232"/>
      <c r="E23" s="135" t="s">
        <v>69</v>
      </c>
      <c r="F23" s="227"/>
      <c r="G23" s="227"/>
      <c r="H23" s="227"/>
      <c r="I23" s="233"/>
      <c r="J23" s="226"/>
    </row>
    <row r="24" spans="1:10" ht="15">
      <c r="A24" s="230"/>
      <c r="B24" s="231"/>
      <c r="C24" s="232"/>
      <c r="D24" s="232"/>
      <c r="E24" s="135" t="s">
        <v>70</v>
      </c>
      <c r="F24" s="228" t="s">
        <v>71</v>
      </c>
      <c r="G24" s="228"/>
      <c r="H24" s="228"/>
      <c r="I24" s="233"/>
      <c r="J24" s="226"/>
    </row>
    <row r="25" spans="1:10" ht="15">
      <c r="A25" s="230"/>
      <c r="B25" s="231"/>
      <c r="C25" s="232"/>
      <c r="D25" s="232"/>
      <c r="E25" s="135" t="s">
        <v>72</v>
      </c>
      <c r="F25" s="227"/>
      <c r="G25" s="227"/>
      <c r="H25" s="227"/>
      <c r="I25" s="233"/>
      <c r="J25" s="226"/>
    </row>
    <row r="26" spans="1:10" ht="15">
      <c r="A26" s="230"/>
      <c r="B26" s="231"/>
      <c r="C26" s="232"/>
      <c r="D26" s="232"/>
      <c r="E26" s="135" t="s">
        <v>73</v>
      </c>
      <c r="F26" s="227"/>
      <c r="G26" s="227"/>
      <c r="H26" s="227"/>
      <c r="I26" s="233"/>
      <c r="J26" s="226"/>
    </row>
    <row r="27" spans="1:10" ht="15">
      <c r="A27" s="230"/>
      <c r="B27" s="231"/>
      <c r="C27" s="232"/>
      <c r="D27" s="232"/>
      <c r="E27" s="135" t="s">
        <v>74</v>
      </c>
      <c r="F27" s="227"/>
      <c r="G27" s="227"/>
      <c r="H27" s="227"/>
      <c r="I27" s="233"/>
      <c r="J27" s="226"/>
    </row>
    <row r="28" spans="2:10" ht="29.25" customHeight="1">
      <c r="B28" s="136"/>
      <c r="C28" s="136"/>
      <c r="D28" s="136"/>
      <c r="E28" s="136"/>
      <c r="F28" s="136"/>
      <c r="G28" s="136"/>
      <c r="H28" s="136"/>
      <c r="I28" s="137" t="s">
        <v>141</v>
      </c>
      <c r="J28" s="134">
        <f>SUM(J22:J27)</f>
        <v>0</v>
      </c>
    </row>
    <row r="29" spans="1:10" ht="29.25" customHeight="1">
      <c r="A29" s="229" t="s">
        <v>61</v>
      </c>
      <c r="B29" s="229"/>
      <c r="C29" s="229"/>
      <c r="D29" s="229"/>
      <c r="E29" s="229"/>
      <c r="F29" s="229"/>
      <c r="G29" s="229"/>
      <c r="H29" s="229"/>
      <c r="I29" s="229"/>
      <c r="J29" s="229"/>
    </row>
    <row r="30" spans="2:10" ht="29.25" customHeight="1">
      <c r="B30" s="136"/>
      <c r="C30" s="136"/>
      <c r="D30" s="136"/>
      <c r="E30" s="136"/>
      <c r="F30" s="136"/>
      <c r="G30" s="136"/>
      <c r="H30" s="136"/>
      <c r="I30" s="157"/>
      <c r="J30" s="158"/>
    </row>
    <row r="31" spans="1:10" ht="48.75" customHeight="1">
      <c r="A31" s="114" t="s">
        <v>19</v>
      </c>
      <c r="B31" s="99" t="s">
        <v>114</v>
      </c>
      <c r="C31" s="115" t="s">
        <v>115</v>
      </c>
      <c r="D31" s="116" t="s">
        <v>116</v>
      </c>
      <c r="E31" s="218" t="s">
        <v>117</v>
      </c>
      <c r="F31" s="223"/>
      <c r="G31" s="223"/>
      <c r="H31" s="115" t="s">
        <v>118</v>
      </c>
      <c r="I31" s="117" t="s">
        <v>76</v>
      </c>
      <c r="J31" s="158"/>
    </row>
    <row r="32" spans="1:10" ht="29.25" customHeight="1">
      <c r="A32" s="159" t="s">
        <v>0</v>
      </c>
      <c r="B32" s="120" t="s">
        <v>147</v>
      </c>
      <c r="C32" s="121">
        <v>6000</v>
      </c>
      <c r="D32" s="160" t="s">
        <v>120</v>
      </c>
      <c r="E32" s="220">
        <v>0.69</v>
      </c>
      <c r="F32" s="224"/>
      <c r="G32" s="224"/>
      <c r="H32" s="123"/>
      <c r="I32" s="124">
        <f>(F32*E32*H32)/1000</f>
        <v>0</v>
      </c>
      <c r="J32" s="158"/>
    </row>
    <row r="33" ht="12.75"/>
    <row r="34" ht="12.75"/>
    <row r="35" ht="12.75"/>
  </sheetData>
  <sheetProtection/>
  <mergeCells count="21">
    <mergeCell ref="H2:I2"/>
    <mergeCell ref="F4:G4"/>
    <mergeCell ref="H4:I4"/>
    <mergeCell ref="A11:D11"/>
    <mergeCell ref="E21:H21"/>
    <mergeCell ref="B22:B27"/>
    <mergeCell ref="C22:C27"/>
    <mergeCell ref="D22:D27"/>
    <mergeCell ref="F22:H22"/>
    <mergeCell ref="I22:I27"/>
    <mergeCell ref="A19:I19"/>
    <mergeCell ref="E31:G31"/>
    <mergeCell ref="E32:G32"/>
    <mergeCell ref="J22:J27"/>
    <mergeCell ref="F23:H23"/>
    <mergeCell ref="F24:H24"/>
    <mergeCell ref="F25:H25"/>
    <mergeCell ref="F26:H26"/>
    <mergeCell ref="F27:H27"/>
    <mergeCell ref="A29:J29"/>
    <mergeCell ref="A22:A27"/>
  </mergeCells>
  <printOptions horizontalCentered="1"/>
  <pageMargins left="0.1968503937007874" right="0.1968503937007874" top="1.3779527559055118" bottom="0.984251968503937" header="0.5118110236220472" footer="0.5118110236220472"/>
  <pageSetup fitToHeight="1" fitToWidth="1" horizontalDpi="300" verticalDpi="300" orientation="landscape" paperSize="9" scale="49" r:id="rId1"/>
  <headerFooter alignWithMargins="0">
    <oddFooter>&amp;C&amp;"Times New Roman,Normalny"Strona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O53"/>
  <sheetViews>
    <sheetView showGridLines="0" tabSelected="1" view="pageBreakPreview" zoomScale="80" zoomScaleNormal="80" zoomScaleSheetLayoutView="80" workbookViewId="0" topLeftCell="A16">
      <selection activeCell="B37" sqref="B37:B42"/>
    </sheetView>
  </sheetViews>
  <sheetFormatPr defaultColWidth="9.00390625" defaultRowHeight="12.75"/>
  <cols>
    <col min="1" max="1" width="5.875" style="5" customWidth="1"/>
    <col min="2" max="2" width="92.375" style="39" customWidth="1"/>
    <col min="3" max="3" width="17.00390625" style="111" customWidth="1"/>
    <col min="4" max="4" width="19.25390625" style="39" customWidth="1"/>
    <col min="5" max="5" width="16.375" style="39" customWidth="1"/>
    <col min="6" max="6" width="15.875" style="39" customWidth="1"/>
    <col min="7" max="7" width="12.00390625" style="39" customWidth="1"/>
    <col min="8" max="8" width="12.125" style="39" customWidth="1"/>
    <col min="9" max="9" width="15.375" style="39" customWidth="1"/>
    <col min="10" max="10" width="18.375" style="39" customWidth="1"/>
    <col min="11" max="11" width="15.375" style="39" customWidth="1"/>
    <col min="12" max="12" width="15.875" style="8" hidden="1" customWidth="1"/>
    <col min="13" max="13" width="15.875" style="39" customWidth="1"/>
    <col min="14" max="15" width="14.25390625" style="39" customWidth="1"/>
    <col min="16" max="16384" width="9.125" style="39" customWidth="1"/>
  </cols>
  <sheetData>
    <row r="1" spans="2:15" ht="15">
      <c r="B1" s="6" t="str">
        <f>'formularz oferty'!C4</f>
        <v>DFP.271.156.2023.KK</v>
      </c>
      <c r="I1" s="7" t="s">
        <v>59</v>
      </c>
      <c r="N1" s="7"/>
      <c r="O1" s="7"/>
    </row>
    <row r="2" spans="8:9" ht="13.5" customHeight="1">
      <c r="H2" s="189" t="s">
        <v>36</v>
      </c>
      <c r="I2" s="189"/>
    </row>
    <row r="3" spans="8:9" ht="15">
      <c r="H3" s="111"/>
      <c r="I3" s="111"/>
    </row>
    <row r="4" spans="2:9" ht="13.5" customHeight="1">
      <c r="B4" s="10" t="s">
        <v>11</v>
      </c>
      <c r="C4" s="1">
        <v>3</v>
      </c>
      <c r="D4" s="11" t="s">
        <v>34</v>
      </c>
      <c r="E4" s="12"/>
      <c r="F4" s="190"/>
      <c r="G4" s="190"/>
      <c r="H4" s="191"/>
      <c r="I4" s="191"/>
    </row>
    <row r="5" spans="2:9" ht="15">
      <c r="B5" s="10"/>
      <c r="C5" s="9"/>
      <c r="D5" s="12"/>
      <c r="E5" s="38"/>
      <c r="F5" s="1"/>
      <c r="G5" s="38"/>
      <c r="H5" s="1"/>
      <c r="I5" s="13"/>
    </row>
    <row r="6" spans="1:5" s="15" customFormat="1" ht="38.25" customHeight="1">
      <c r="A6" s="33"/>
      <c r="B6" s="95" t="s">
        <v>75</v>
      </c>
      <c r="C6" s="36">
        <f>SUM(J21+J43)</f>
        <v>0</v>
      </c>
      <c r="D6" s="69" t="s">
        <v>99</v>
      </c>
      <c r="E6" s="70"/>
    </row>
    <row r="7" spans="1:9" s="15" customFormat="1" ht="12" customHeight="1">
      <c r="A7" s="33"/>
      <c r="B7" s="188" t="s">
        <v>61</v>
      </c>
      <c r="C7" s="188"/>
      <c r="D7" s="188"/>
      <c r="E7" s="188"/>
      <c r="F7" s="188"/>
      <c r="G7" s="188"/>
      <c r="H7" s="188"/>
      <c r="I7" s="188"/>
    </row>
    <row r="8" spans="1:9" s="15" customFormat="1" ht="12" customHeight="1">
      <c r="A8" s="33"/>
      <c r="B8" s="68"/>
      <c r="C8" s="68"/>
      <c r="D8" s="68"/>
      <c r="E8" s="68"/>
      <c r="F8" s="68"/>
      <c r="G8" s="68"/>
      <c r="H8" s="68"/>
      <c r="I8" s="68"/>
    </row>
    <row r="9" spans="1:10" ht="106.5" customHeight="1">
      <c r="A9" s="138" t="s">
        <v>19</v>
      </c>
      <c r="B9" s="125" t="s">
        <v>41</v>
      </c>
      <c r="C9" s="99" t="s">
        <v>127</v>
      </c>
      <c r="D9" s="99" t="s">
        <v>121</v>
      </c>
      <c r="E9" s="91"/>
      <c r="F9" s="71"/>
      <c r="G9" s="72"/>
      <c r="H9" s="72"/>
      <c r="I9" s="73"/>
      <c r="J9" s="73"/>
    </row>
    <row r="10" spans="1:10" ht="47.25" customHeight="1">
      <c r="A10" s="90">
        <v>1</v>
      </c>
      <c r="B10" s="126" t="s">
        <v>128</v>
      </c>
      <c r="C10" s="98">
        <v>12</v>
      </c>
      <c r="D10" s="139" t="s">
        <v>129</v>
      </c>
      <c r="E10" s="92"/>
      <c r="F10" s="71"/>
      <c r="G10" s="72"/>
      <c r="H10" s="72"/>
      <c r="I10" s="35"/>
      <c r="J10" s="35"/>
    </row>
    <row r="11" spans="1:10" ht="32.25" customHeight="1">
      <c r="A11" s="90">
        <v>2</v>
      </c>
      <c r="B11" s="126" t="s">
        <v>130</v>
      </c>
      <c r="C11" s="98">
        <v>110</v>
      </c>
      <c r="D11" s="139" t="s">
        <v>129</v>
      </c>
      <c r="E11" s="93"/>
      <c r="F11" s="71"/>
      <c r="G11" s="72"/>
      <c r="H11" s="72"/>
      <c r="I11" s="35"/>
      <c r="J11" s="35"/>
    </row>
    <row r="12" spans="1:10" ht="32.25" customHeight="1">
      <c r="A12" s="197" t="s">
        <v>60</v>
      </c>
      <c r="B12" s="197"/>
      <c r="C12" s="197"/>
      <c r="D12" s="197"/>
      <c r="E12" s="198"/>
      <c r="F12" s="71"/>
      <c r="G12" s="72"/>
      <c r="H12" s="72"/>
      <c r="I12" s="35"/>
      <c r="J12" s="35"/>
    </row>
    <row r="13" spans="1:10" ht="15">
      <c r="A13" s="74"/>
      <c r="B13" s="75"/>
      <c r="C13" s="76"/>
      <c r="D13" s="76"/>
      <c r="E13" s="77"/>
      <c r="F13" s="71"/>
      <c r="G13" s="72"/>
      <c r="H13" s="72"/>
      <c r="I13" s="35"/>
      <c r="J13" s="35"/>
    </row>
    <row r="14" spans="1:10" ht="99.75">
      <c r="A14" s="95" t="s">
        <v>87</v>
      </c>
      <c r="B14" s="193" t="s">
        <v>30</v>
      </c>
      <c r="C14" s="194"/>
      <c r="D14" s="16" t="s">
        <v>33</v>
      </c>
      <c r="E14" s="95" t="s">
        <v>131</v>
      </c>
      <c r="F14" s="95" t="s">
        <v>88</v>
      </c>
      <c r="G14" s="28" t="s">
        <v>132</v>
      </c>
      <c r="H14" s="28" t="s">
        <v>133</v>
      </c>
      <c r="I14" s="26" t="s">
        <v>134</v>
      </c>
      <c r="J14" s="78" t="s">
        <v>97</v>
      </c>
    </row>
    <row r="15" spans="1:10" ht="15">
      <c r="A15" s="79" t="s">
        <v>89</v>
      </c>
      <c r="B15" s="195"/>
      <c r="C15" s="196"/>
      <c r="D15" s="80"/>
      <c r="E15" s="81"/>
      <c r="F15" s="81"/>
      <c r="G15" s="81"/>
      <c r="H15" s="81"/>
      <c r="I15" s="82"/>
      <c r="J15" s="83">
        <f aca="true" t="shared" si="0" ref="J15:J20">ROUND(ROUND(G15,2)*I15,2)</f>
        <v>0</v>
      </c>
    </row>
    <row r="16" spans="1:10" ht="15">
      <c r="A16" s="79" t="s">
        <v>90</v>
      </c>
      <c r="B16" s="195"/>
      <c r="C16" s="196"/>
      <c r="D16" s="80"/>
      <c r="E16" s="81"/>
      <c r="F16" s="81"/>
      <c r="G16" s="81"/>
      <c r="H16" s="81"/>
      <c r="I16" s="82"/>
      <c r="J16" s="83">
        <f t="shared" si="0"/>
        <v>0</v>
      </c>
    </row>
    <row r="17" spans="1:10" ht="15">
      <c r="A17" s="79" t="s">
        <v>91</v>
      </c>
      <c r="B17" s="195"/>
      <c r="C17" s="196"/>
      <c r="D17" s="80"/>
      <c r="E17" s="81"/>
      <c r="F17" s="81"/>
      <c r="G17" s="81"/>
      <c r="H17" s="81"/>
      <c r="I17" s="82"/>
      <c r="J17" s="83">
        <f t="shared" si="0"/>
        <v>0</v>
      </c>
    </row>
    <row r="18" spans="1:10" ht="15">
      <c r="A18" s="79" t="s">
        <v>92</v>
      </c>
      <c r="B18" s="195"/>
      <c r="C18" s="196"/>
      <c r="D18" s="80"/>
      <c r="E18" s="81"/>
      <c r="F18" s="81"/>
      <c r="G18" s="81"/>
      <c r="H18" s="81"/>
      <c r="I18" s="82"/>
      <c r="J18" s="83">
        <f t="shared" si="0"/>
        <v>0</v>
      </c>
    </row>
    <row r="19" spans="1:10" ht="15">
      <c r="A19" s="79" t="s">
        <v>93</v>
      </c>
      <c r="B19" s="195"/>
      <c r="C19" s="196"/>
      <c r="D19" s="80"/>
      <c r="E19" s="81"/>
      <c r="F19" s="81"/>
      <c r="G19" s="81"/>
      <c r="H19" s="81"/>
      <c r="I19" s="82"/>
      <c r="J19" s="83">
        <f t="shared" si="0"/>
        <v>0</v>
      </c>
    </row>
    <row r="20" spans="1:10" ht="15.75" thickBot="1">
      <c r="A20" s="79" t="s">
        <v>94</v>
      </c>
      <c r="B20" s="195"/>
      <c r="C20" s="196"/>
      <c r="D20" s="80"/>
      <c r="E20" s="81"/>
      <c r="F20" s="81"/>
      <c r="G20" s="81"/>
      <c r="H20" s="81"/>
      <c r="I20" s="82"/>
      <c r="J20" s="83">
        <f t="shared" si="0"/>
        <v>0</v>
      </c>
    </row>
    <row r="21" spans="1:10" ht="18.75" customHeight="1" thickBot="1">
      <c r="A21" s="84"/>
      <c r="B21" s="85"/>
      <c r="C21" s="214"/>
      <c r="D21" s="214"/>
      <c r="E21" s="86"/>
      <c r="F21" s="86"/>
      <c r="G21" s="86"/>
      <c r="H21" s="86"/>
      <c r="I21" s="87" t="s">
        <v>148</v>
      </c>
      <c r="J21" s="88">
        <f>SUM(J15:J20)</f>
        <v>0</v>
      </c>
    </row>
    <row r="22" spans="1:10" ht="15">
      <c r="A22" s="84"/>
      <c r="B22" s="85"/>
      <c r="C22" s="89"/>
      <c r="D22" s="89"/>
      <c r="E22" s="86"/>
      <c r="F22" s="86"/>
      <c r="G22" s="86"/>
      <c r="H22" s="86"/>
      <c r="I22" s="87"/>
      <c r="J22" s="34"/>
    </row>
    <row r="23" spans="1:10" ht="84.75" customHeight="1">
      <c r="A23" s="192" t="s">
        <v>64</v>
      </c>
      <c r="B23" s="192"/>
      <c r="C23" s="192"/>
      <c r="D23" s="192"/>
      <c r="E23" s="192"/>
      <c r="F23" s="192"/>
      <c r="G23" s="192"/>
      <c r="H23" s="192"/>
      <c r="I23" s="192"/>
      <c r="J23" s="192"/>
    </row>
    <row r="24" spans="1:10" ht="67.5" customHeight="1">
      <c r="A24" s="103" t="s">
        <v>66</v>
      </c>
      <c r="B24" s="110" t="s">
        <v>112</v>
      </c>
      <c r="C24" s="207" t="s">
        <v>95</v>
      </c>
      <c r="D24" s="208"/>
      <c r="E24" s="216" t="s">
        <v>67</v>
      </c>
      <c r="F24" s="216"/>
      <c r="G24" s="217"/>
      <c r="H24" s="217"/>
      <c r="I24" s="110" t="s">
        <v>98</v>
      </c>
      <c r="J24" s="110" t="s">
        <v>104</v>
      </c>
    </row>
    <row r="25" spans="1:10" ht="15" customHeight="1">
      <c r="A25" s="253" t="s">
        <v>0</v>
      </c>
      <c r="B25" s="254" t="s">
        <v>149</v>
      </c>
      <c r="C25" s="247">
        <v>36</v>
      </c>
      <c r="D25" s="247" t="s">
        <v>96</v>
      </c>
      <c r="E25" s="105" t="s">
        <v>68</v>
      </c>
      <c r="F25" s="203"/>
      <c r="G25" s="212"/>
      <c r="H25" s="213"/>
      <c r="I25" s="250">
        <v>0</v>
      </c>
      <c r="J25" s="262">
        <f>I25*C25</f>
        <v>0</v>
      </c>
    </row>
    <row r="26" spans="1:10" ht="15">
      <c r="A26" s="253"/>
      <c r="B26" s="254"/>
      <c r="C26" s="247"/>
      <c r="D26" s="247"/>
      <c r="E26" s="105" t="s">
        <v>69</v>
      </c>
      <c r="F26" s="203"/>
      <c r="G26" s="212"/>
      <c r="H26" s="213"/>
      <c r="I26" s="251"/>
      <c r="J26" s="256"/>
    </row>
    <row r="27" spans="1:10" ht="15" customHeight="1">
      <c r="A27" s="253"/>
      <c r="B27" s="254"/>
      <c r="C27" s="247"/>
      <c r="D27" s="247"/>
      <c r="E27" s="105" t="s">
        <v>70</v>
      </c>
      <c r="F27" s="211" t="s">
        <v>71</v>
      </c>
      <c r="G27" s="248"/>
      <c r="H27" s="249"/>
      <c r="I27" s="251"/>
      <c r="J27" s="256"/>
    </row>
    <row r="28" spans="1:10" ht="15">
      <c r="A28" s="253"/>
      <c r="B28" s="254"/>
      <c r="C28" s="247"/>
      <c r="D28" s="247"/>
      <c r="E28" s="105" t="s">
        <v>72</v>
      </c>
      <c r="F28" s="203"/>
      <c r="G28" s="212"/>
      <c r="H28" s="213"/>
      <c r="I28" s="251"/>
      <c r="J28" s="256"/>
    </row>
    <row r="29" spans="1:10" ht="15">
      <c r="A29" s="253"/>
      <c r="B29" s="254"/>
      <c r="C29" s="247"/>
      <c r="D29" s="247"/>
      <c r="E29" s="105" t="s">
        <v>73</v>
      </c>
      <c r="F29" s="203"/>
      <c r="G29" s="212"/>
      <c r="H29" s="213"/>
      <c r="I29" s="251"/>
      <c r="J29" s="256"/>
    </row>
    <row r="30" spans="1:10" ht="15.75" thickBot="1">
      <c r="A30" s="253"/>
      <c r="B30" s="254"/>
      <c r="C30" s="247"/>
      <c r="D30" s="247"/>
      <c r="E30" s="105" t="s">
        <v>74</v>
      </c>
      <c r="F30" s="203"/>
      <c r="G30" s="212"/>
      <c r="H30" s="213"/>
      <c r="I30" s="252"/>
      <c r="J30" s="257"/>
    </row>
    <row r="31" spans="1:10" ht="15" customHeight="1">
      <c r="A31" s="241" t="s">
        <v>136</v>
      </c>
      <c r="B31" s="244" t="s">
        <v>150</v>
      </c>
      <c r="C31" s="200">
        <v>36</v>
      </c>
      <c r="D31" s="200" t="s">
        <v>96</v>
      </c>
      <c r="E31" s="105" t="s">
        <v>68</v>
      </c>
      <c r="F31" s="203"/>
      <c r="G31" s="212"/>
      <c r="H31" s="213"/>
      <c r="I31" s="258">
        <v>0</v>
      </c>
      <c r="J31" s="255">
        <f>I31*C31</f>
        <v>0</v>
      </c>
    </row>
    <row r="32" spans="1:10" ht="15">
      <c r="A32" s="242"/>
      <c r="B32" s="245"/>
      <c r="C32" s="201"/>
      <c r="D32" s="201"/>
      <c r="E32" s="105" t="s">
        <v>69</v>
      </c>
      <c r="F32" s="203"/>
      <c r="G32" s="212"/>
      <c r="H32" s="213"/>
      <c r="I32" s="259"/>
      <c r="J32" s="256"/>
    </row>
    <row r="33" spans="1:10" ht="15" customHeight="1">
      <c r="A33" s="242"/>
      <c r="B33" s="245"/>
      <c r="C33" s="201"/>
      <c r="D33" s="201"/>
      <c r="E33" s="105" t="s">
        <v>70</v>
      </c>
      <c r="F33" s="211" t="s">
        <v>71</v>
      </c>
      <c r="G33" s="248"/>
      <c r="H33" s="249"/>
      <c r="I33" s="259"/>
      <c r="J33" s="256"/>
    </row>
    <row r="34" spans="1:10" ht="15">
      <c r="A34" s="242"/>
      <c r="B34" s="245"/>
      <c r="C34" s="201"/>
      <c r="D34" s="201"/>
      <c r="E34" s="105" t="s">
        <v>72</v>
      </c>
      <c r="F34" s="203"/>
      <c r="G34" s="212"/>
      <c r="H34" s="213"/>
      <c r="I34" s="259"/>
      <c r="J34" s="256"/>
    </row>
    <row r="35" spans="1:10" ht="15">
      <c r="A35" s="242"/>
      <c r="B35" s="245"/>
      <c r="C35" s="201"/>
      <c r="D35" s="201"/>
      <c r="E35" s="105" t="s">
        <v>73</v>
      </c>
      <c r="F35" s="203"/>
      <c r="G35" s="212"/>
      <c r="H35" s="213"/>
      <c r="I35" s="259"/>
      <c r="J35" s="256"/>
    </row>
    <row r="36" spans="1:10" ht="15" customHeight="1" thickBot="1">
      <c r="A36" s="243"/>
      <c r="B36" s="246"/>
      <c r="C36" s="202"/>
      <c r="D36" s="202"/>
      <c r="E36" s="105" t="s">
        <v>68</v>
      </c>
      <c r="F36" s="203"/>
      <c r="G36" s="212"/>
      <c r="H36" s="213"/>
      <c r="I36" s="260"/>
      <c r="J36" s="257"/>
    </row>
    <row r="37" spans="1:10" ht="15">
      <c r="A37" s="241" t="s">
        <v>137</v>
      </c>
      <c r="B37" s="244" t="s">
        <v>151</v>
      </c>
      <c r="C37" s="247">
        <v>36</v>
      </c>
      <c r="D37" s="200" t="s">
        <v>96</v>
      </c>
      <c r="E37" s="105" t="s">
        <v>69</v>
      </c>
      <c r="F37" s="203"/>
      <c r="G37" s="212"/>
      <c r="H37" s="213"/>
      <c r="I37" s="250">
        <v>0</v>
      </c>
      <c r="J37" s="255">
        <f>I37*C37</f>
        <v>0</v>
      </c>
    </row>
    <row r="38" spans="1:10" ht="15" customHeight="1">
      <c r="A38" s="242"/>
      <c r="B38" s="245"/>
      <c r="C38" s="247"/>
      <c r="D38" s="201"/>
      <c r="E38" s="105" t="s">
        <v>70</v>
      </c>
      <c r="F38" s="211" t="s">
        <v>71</v>
      </c>
      <c r="G38" s="248"/>
      <c r="H38" s="249"/>
      <c r="I38" s="251"/>
      <c r="J38" s="256"/>
    </row>
    <row r="39" spans="1:10" ht="15">
      <c r="A39" s="242"/>
      <c r="B39" s="245"/>
      <c r="C39" s="247"/>
      <c r="D39" s="201"/>
      <c r="E39" s="105" t="s">
        <v>72</v>
      </c>
      <c r="F39" s="203"/>
      <c r="G39" s="212"/>
      <c r="H39" s="213"/>
      <c r="I39" s="251"/>
      <c r="J39" s="256"/>
    </row>
    <row r="40" spans="1:10" ht="15">
      <c r="A40" s="242"/>
      <c r="B40" s="245"/>
      <c r="C40" s="247"/>
      <c r="D40" s="201"/>
      <c r="E40" s="105" t="s">
        <v>73</v>
      </c>
      <c r="F40" s="203"/>
      <c r="G40" s="212"/>
      <c r="H40" s="213"/>
      <c r="I40" s="251"/>
      <c r="J40" s="256"/>
    </row>
    <row r="41" spans="1:10" ht="15">
      <c r="A41" s="242"/>
      <c r="B41" s="245"/>
      <c r="C41" s="247"/>
      <c r="D41" s="201"/>
      <c r="E41" s="105" t="s">
        <v>74</v>
      </c>
      <c r="F41" s="203"/>
      <c r="G41" s="212"/>
      <c r="H41" s="213"/>
      <c r="I41" s="251"/>
      <c r="J41" s="256"/>
    </row>
    <row r="42" spans="1:10" ht="15.75" thickBot="1">
      <c r="A42" s="243"/>
      <c r="B42" s="246"/>
      <c r="C42" s="247"/>
      <c r="D42" s="202"/>
      <c r="E42" s="105" t="s">
        <v>74</v>
      </c>
      <c r="F42" s="203"/>
      <c r="G42" s="212"/>
      <c r="H42" s="213"/>
      <c r="I42" s="252"/>
      <c r="J42" s="257"/>
    </row>
    <row r="43" spans="1:10" ht="15">
      <c r="A43" s="156"/>
      <c r="B43" s="107"/>
      <c r="C43" s="108"/>
      <c r="D43" s="108"/>
      <c r="E43" s="107"/>
      <c r="F43" s="140"/>
      <c r="G43" s="140"/>
      <c r="H43" s="140"/>
      <c r="I43" s="145" t="s">
        <v>141</v>
      </c>
      <c r="J43" s="146">
        <f>SUM(J25:J42)</f>
        <v>0</v>
      </c>
    </row>
    <row r="44" spans="1:10" ht="15">
      <c r="A44" s="261" t="s">
        <v>61</v>
      </c>
      <c r="B44" s="261"/>
      <c r="C44" s="261"/>
      <c r="D44" s="261"/>
      <c r="E44" s="261"/>
      <c r="F44" s="261"/>
      <c r="G44" s="261"/>
      <c r="H44" s="261"/>
      <c r="I44" s="261"/>
      <c r="J44" s="261"/>
    </row>
    <row r="45" spans="1:10" ht="15">
      <c r="A45" s="156"/>
      <c r="B45" s="107"/>
      <c r="C45" s="108"/>
      <c r="D45" s="108"/>
      <c r="E45" s="107"/>
      <c r="F45" s="140"/>
      <c r="G45" s="140"/>
      <c r="H45" s="140"/>
      <c r="I45" s="142"/>
      <c r="J45" s="141"/>
    </row>
    <row r="46" spans="1:12" ht="85.5">
      <c r="A46" s="114" t="s">
        <v>19</v>
      </c>
      <c r="B46" s="99" t="s">
        <v>114</v>
      </c>
      <c r="C46" s="115" t="s">
        <v>115</v>
      </c>
      <c r="D46" s="116" t="s">
        <v>116</v>
      </c>
      <c r="E46" s="239" t="s">
        <v>117</v>
      </c>
      <c r="F46" s="240"/>
      <c r="G46" s="240"/>
      <c r="H46" s="115" t="s">
        <v>118</v>
      </c>
      <c r="I46" s="117" t="s">
        <v>76</v>
      </c>
      <c r="J46" s="118"/>
      <c r="L46" s="39"/>
    </row>
    <row r="47" spans="1:12" ht="15">
      <c r="A47" s="119" t="s">
        <v>0</v>
      </c>
      <c r="B47" s="147" t="s">
        <v>138</v>
      </c>
      <c r="C47" s="121">
        <v>26280</v>
      </c>
      <c r="D47" s="149" t="s">
        <v>120</v>
      </c>
      <c r="E47" s="154"/>
      <c r="F47" s="152">
        <v>0.69</v>
      </c>
      <c r="G47" s="153"/>
      <c r="H47" s="150"/>
      <c r="I47" s="124">
        <f>(C47*F47*H47)/1000</f>
        <v>0</v>
      </c>
      <c r="J47" s="118"/>
      <c r="L47" s="39"/>
    </row>
    <row r="48" spans="1:12" ht="15">
      <c r="A48" s="119" t="s">
        <v>1</v>
      </c>
      <c r="B48" s="147" t="s">
        <v>139</v>
      </c>
      <c r="C48" s="121">
        <v>26280</v>
      </c>
      <c r="D48" s="149" t="s">
        <v>120</v>
      </c>
      <c r="E48" s="154"/>
      <c r="F48" s="152">
        <v>0.69</v>
      </c>
      <c r="G48" s="153"/>
      <c r="H48" s="150"/>
      <c r="I48" s="124">
        <f>(C48*F48*H48)/1000</f>
        <v>0</v>
      </c>
      <c r="J48" s="118"/>
      <c r="L48" s="39"/>
    </row>
    <row r="49" spans="1:12" ht="15">
      <c r="A49" s="119" t="s">
        <v>2</v>
      </c>
      <c r="B49" s="147" t="s">
        <v>140</v>
      </c>
      <c r="C49" s="121">
        <v>26280</v>
      </c>
      <c r="D49" s="149" t="s">
        <v>120</v>
      </c>
      <c r="E49" s="154"/>
      <c r="F49" s="152">
        <v>0.69</v>
      </c>
      <c r="G49" s="153"/>
      <c r="H49" s="151"/>
      <c r="I49" s="124">
        <f>(C49*F49*H49)/1000</f>
        <v>0</v>
      </c>
      <c r="J49" s="118"/>
      <c r="L49" s="39"/>
    </row>
    <row r="50" spans="1:10" ht="15" customHeight="1">
      <c r="A50" s="106"/>
      <c r="B50" s="107"/>
      <c r="C50" s="107"/>
      <c r="D50" s="107"/>
      <c r="E50" s="107"/>
      <c r="F50" s="107"/>
      <c r="G50" s="107"/>
      <c r="H50" s="148" t="s">
        <v>142</v>
      </c>
      <c r="I50" s="146">
        <f>SUM(I47:I49)</f>
        <v>0</v>
      </c>
      <c r="J50" s="107"/>
    </row>
    <row r="51" ht="15">
      <c r="C51" s="127"/>
    </row>
    <row r="52" ht="15">
      <c r="C52" s="127"/>
    </row>
    <row r="53" ht="15">
      <c r="C53" s="127"/>
    </row>
  </sheetData>
  <sheetProtection/>
  <mergeCells count="54">
    <mergeCell ref="J37:J42"/>
    <mergeCell ref="I31:I36"/>
    <mergeCell ref="J31:J36"/>
    <mergeCell ref="A44:J44"/>
    <mergeCell ref="J25:J30"/>
    <mergeCell ref="F26:H26"/>
    <mergeCell ref="F27:H27"/>
    <mergeCell ref="F28:H28"/>
    <mergeCell ref="F29:H29"/>
    <mergeCell ref="F30:H30"/>
    <mergeCell ref="F42:H42"/>
    <mergeCell ref="F36:H36"/>
    <mergeCell ref="I37:I42"/>
    <mergeCell ref="C21:D21"/>
    <mergeCell ref="A23:J23"/>
    <mergeCell ref="C24:D24"/>
    <mergeCell ref="E24:H24"/>
    <mergeCell ref="A25:A30"/>
    <mergeCell ref="B25:B30"/>
    <mergeCell ref="C25:C30"/>
    <mergeCell ref="D25:D30"/>
    <mergeCell ref="F25:H25"/>
    <mergeCell ref="I25:I30"/>
    <mergeCell ref="B15:C15"/>
    <mergeCell ref="B16:C16"/>
    <mergeCell ref="B17:C17"/>
    <mergeCell ref="B18:C18"/>
    <mergeCell ref="B19:C19"/>
    <mergeCell ref="B20:C20"/>
    <mergeCell ref="H2:I2"/>
    <mergeCell ref="F4:G4"/>
    <mergeCell ref="H4:I4"/>
    <mergeCell ref="B7:I7"/>
    <mergeCell ref="A12:E12"/>
    <mergeCell ref="B14:C14"/>
    <mergeCell ref="F39:H39"/>
    <mergeCell ref="F40:H40"/>
    <mergeCell ref="F41:H41"/>
    <mergeCell ref="B31:B36"/>
    <mergeCell ref="F31:H31"/>
    <mergeCell ref="F32:H32"/>
    <mergeCell ref="F33:H33"/>
    <mergeCell ref="F34:H34"/>
    <mergeCell ref="F35:H35"/>
    <mergeCell ref="E46:G46"/>
    <mergeCell ref="A31:A36"/>
    <mergeCell ref="A37:A42"/>
    <mergeCell ref="B37:B42"/>
    <mergeCell ref="C31:C36"/>
    <mergeCell ref="D31:D36"/>
    <mergeCell ref="C37:C42"/>
    <mergeCell ref="D37:D42"/>
    <mergeCell ref="F37:H37"/>
    <mergeCell ref="F38:H38"/>
  </mergeCells>
  <printOptions horizontalCentered="1"/>
  <pageMargins left="0.25" right="0.25" top="0.75" bottom="0.75" header="0.3" footer="0.3"/>
  <pageSetup fitToHeight="0" fitToWidth="1" horizontalDpi="300" verticalDpi="300" orientation="landscape" paperSize="9" scale="64" r:id="rId1"/>
  <headerFooter alignWithMargins="0">
    <oddFooter>&amp;C&amp;"Times New Roman,Normalny"Strona &amp;P</oddFooter>
  </headerFooter>
  <rowBreaks count="1" manualBreakCount="1">
    <brk id="3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abeben</dc:creator>
  <cp:keywords/>
  <dc:description/>
  <cp:lastModifiedBy>Użytkownik systemu Windows</cp:lastModifiedBy>
  <cp:lastPrinted>2023-07-12T11:08:44Z</cp:lastPrinted>
  <dcterms:created xsi:type="dcterms:W3CDTF">2003-05-16T10:10:29Z</dcterms:created>
  <dcterms:modified xsi:type="dcterms:W3CDTF">2023-10-25T09:40:00Z</dcterms:modified>
  <cp:category/>
  <cp:version/>
  <cp:contentType/>
  <cp:contentStatus/>
</cp:coreProperties>
</file>