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EFC3504A-EB9D-4FA9-ABB1-D2A9DAF8595F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'FC-1'!$A$1:$F$45</definedName>
  </definedNames>
  <calcPr calcId="181029" fullPrecision="0"/>
</workbook>
</file>

<file path=xl/calcChain.xml><?xml version="1.0" encoding="utf-8"?>
<calcChain xmlns="http://schemas.openxmlformats.org/spreadsheetml/2006/main">
  <c r="F29" i="5" l="1"/>
  <c r="F30" i="5" s="1"/>
  <c r="F17" i="5"/>
  <c r="F15" i="5"/>
  <c r="F21" i="5"/>
  <c r="F20" i="5"/>
  <c r="F16" i="5"/>
  <c r="F12" i="5"/>
  <c r="F11" i="5"/>
  <c r="F10" i="5"/>
  <c r="F18" i="5" l="1"/>
  <c r="F13" i="5"/>
  <c r="F22" i="5"/>
  <c r="D25" i="5"/>
  <c r="F25" i="5" s="1"/>
  <c r="D26" i="5"/>
  <c r="F26" i="5" s="1"/>
  <c r="D24" i="5"/>
  <c r="F24" i="5" s="1"/>
  <c r="F27" i="5" l="1"/>
  <c r="F31" i="5" s="1"/>
  <c r="F32" i="5" l="1"/>
  <c r="F33" i="5" s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<sst xmlns="http://schemas.openxmlformats.org/spreadsheetml/2006/main" count="77" uniqueCount="66">
  <si>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</si>
  <si>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</si>
  <si>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</si>
  <si>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</si>
  <si>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</si>
  <si>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</si>
  <si>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</si>
  <si>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</si>
  <si>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</si>
  <si>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</si>
  <si>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</si>
  <si>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</si>
  <si>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</si>
  <si>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</si>
  <si>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</si>
  <si>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</si>
  <si>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</si>
  <si>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</si>
  <si>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</si>
  <si>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</si>
  <si>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</si>
  <si>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</si>
  <si>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</si>
  <si>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</si>
  <si>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</si>
  <si>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</si>
  <si>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</si>
  <si>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</si>
  <si>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</si>
  <si>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</si>
  <si>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</si>
  <si>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</si>
  <si>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</si>
  <si>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</si>
  <si>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</si>
  <si>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</si>
  <si>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</si>
  <si>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</si>
  <si>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</si>
  <si>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</si>
  <si>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</si>
  <si>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</si>
  <si>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</si>
  <si>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</si>
  <si>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</si>
  <si>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</si>
  <si>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</si>
  <si>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</si>
  <si>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</si>
  <si>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</si>
  <si>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</si>
  <si>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</si>
  <si>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</si>
  <si>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</si>
  <si>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</si>
  <si>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</si>
  <si>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</si>
  <si>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</si>
  <si>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>Podatek VAT - CZĘŚĆ IV</t>
  </si>
  <si>
    <r>
      <t xml:space="preserve">Koszty administracyjne od rozpoczącia Usługi do wystawienia ostatniego Świadectwa Przejęcia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</si>
  <si>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oferty netto)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</si>
  <si>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</si>
  <si>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- CZĘŚĆ IV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</si>
  <si>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IV </t>
    </r>
    <r>
      <rPr>
        <sz val="10"/>
        <color rgb="FFFF0000"/>
        <rFont val="Arial Narrow"/>
        <family val="2"/>
        <charset val="238"/>
      </rPr>
      <t>(Razem A+B)</t>
    </r>
  </si>
  <si>
    <t xml:space="preserve">Usługi nadzoru i zarządzanie:  Razem </t>
  </si>
  <si>
    <r>
      <t>Pełnienie nadzoru nad projektowaniem i realizacją Robót oraz zarządzanie Kontraktem A57</t>
    </r>
    <r>
      <rPr>
        <b/>
        <i/>
        <sz val="10"/>
        <rFont val="Arial"/>
        <family val="2"/>
        <charset val="238"/>
      </rPr>
      <t>- CZĘŚĆ 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</si>
</sst>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25" y="209550"/>
          <a:ext cx="3171825" cy="13906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1190625</xdr:colOff>
      <xdr:row>1</xdr:row>
      <xdr:rowOff>1390650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38624" cy="13906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- 6 CZĘŚĆ VI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6</a:t>
          </a:r>
          <a:r>
            <a:rPr lang="pl-PL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Budowa odcinka drogi tzw. obwodnicy</a:t>
          </a:r>
          <a:r>
            <a:rPr lang="pl-PL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Bazy Las pomiędzy</a:t>
          </a:r>
          <a:r>
            <a:rPr lang="pl-PL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drogą krajową nr 3 i ul. Ludzi Morza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57" zoomScaleNormal="100" zoomScaleSheetLayoutView="100" workbookViewId="0">
      <selection activeCell="A4" sqref="A4:F4"/>
    </sheetView>
  </sheetViews>
  <sheetFormatPr defaultColWidth="9.140625" defaultRowHeight="12.75" x14ac:dyDescent="0.2"/>
  <cols>
    <col min="1" max="1" width="8.140625" style="16" customWidth="1"/>
    <col min="2" max="2" width="87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110.25" customHeight="1" x14ac:dyDescent="0.2">
      <c r="A2" s="61"/>
      <c r="B2" s="61"/>
      <c r="C2" s="61"/>
      <c r="D2" s="61"/>
      <c r="E2" s="61"/>
      <c r="F2" s="61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64" t="s">
        <v>65</v>
      </c>
      <c r="B4" s="64"/>
      <c r="C4" s="64"/>
      <c r="D4" s="64"/>
      <c r="E4" s="64"/>
      <c r="F4" s="64"/>
    </row>
    <row r="5" spans="1:8" ht="24.75" customHeight="1" x14ac:dyDescent="0.2">
      <c r="A5" s="65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23" t="s">
        <v>5</v>
      </c>
    </row>
    <row r="6" spans="1:8" ht="12.75" customHeight="1" x14ac:dyDescent="0.2">
      <c r="A6" s="66"/>
      <c r="B6" s="68"/>
      <c r="C6" s="68"/>
      <c r="D6" s="68"/>
      <c r="E6" s="68"/>
      <c r="F6" s="23" t="s">
        <v>6</v>
      </c>
    </row>
    <row r="7" spans="1:8" ht="27" customHeight="1" x14ac:dyDescent="0.2">
      <c r="A7" s="67"/>
      <c r="B7" s="68"/>
      <c r="C7" s="68"/>
      <c r="D7" s="68"/>
      <c r="E7" s="68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4" customHeight="1" x14ac:dyDescent="0.2">
      <c r="A9" s="39">
        <v>1</v>
      </c>
      <c r="B9" s="49" t="s">
        <v>59</v>
      </c>
      <c r="C9" s="49"/>
      <c r="D9" s="49"/>
      <c r="E9" s="49"/>
      <c r="F9" s="49"/>
    </row>
    <row r="10" spans="1:8" s="15" customFormat="1" ht="18" customHeight="1" x14ac:dyDescent="0.2">
      <c r="A10" s="2" t="s">
        <v>17</v>
      </c>
      <c r="B10" s="4" t="s">
        <v>50</v>
      </c>
      <c r="C10" s="2" t="s">
        <v>13</v>
      </c>
      <c r="D10" s="2">
        <v>36</v>
      </c>
      <c r="E10" s="10"/>
      <c r="F10" s="10">
        <f>E10*D10</f>
        <v>0</v>
      </c>
      <c r="G10" s="14"/>
      <c r="H10" s="14"/>
    </row>
    <row r="11" spans="1:8" s="15" customFormat="1" ht="20.25" customHeight="1" x14ac:dyDescent="0.2">
      <c r="A11" s="33" t="s">
        <v>18</v>
      </c>
      <c r="B11" s="1" t="s">
        <v>31</v>
      </c>
      <c r="C11" s="2" t="s">
        <v>13</v>
      </c>
      <c r="D11" s="2">
        <v>36</v>
      </c>
      <c r="E11" s="11"/>
      <c r="F11" s="10">
        <f t="shared" ref="F11:F12" si="0">E11*D11</f>
        <v>0</v>
      </c>
      <c r="G11" s="14"/>
      <c r="H11" s="14"/>
    </row>
    <row r="12" spans="1:8" s="15" customFormat="1" ht="18.75" customHeight="1" x14ac:dyDescent="0.2">
      <c r="A12" s="33" t="s">
        <v>19</v>
      </c>
      <c r="B12" s="1" t="s">
        <v>48</v>
      </c>
      <c r="C12" s="2" t="s">
        <v>13</v>
      </c>
      <c r="D12" s="2">
        <v>36</v>
      </c>
      <c r="E12" s="11"/>
      <c r="F12" s="10">
        <f t="shared" si="0"/>
        <v>0</v>
      </c>
      <c r="G12" s="14"/>
      <c r="H12" s="14"/>
    </row>
    <row r="13" spans="1:8" s="15" customFormat="1" ht="23.25" customHeight="1" x14ac:dyDescent="0.2">
      <c r="A13" s="34"/>
      <c r="B13" s="50" t="s">
        <v>25</v>
      </c>
      <c r="C13" s="50"/>
      <c r="D13" s="50"/>
      <c r="E13" s="50"/>
      <c r="F13" s="24">
        <f>SUM(F10:F12)</f>
        <v>0</v>
      </c>
      <c r="G13" s="14"/>
      <c r="H13" s="14"/>
    </row>
    <row r="14" spans="1:8" s="15" customFormat="1" ht="27" customHeight="1" x14ac:dyDescent="0.2">
      <c r="A14" s="29">
        <v>2</v>
      </c>
      <c r="B14" s="49" t="s">
        <v>37</v>
      </c>
      <c r="C14" s="49"/>
      <c r="D14" s="49"/>
      <c r="E14" s="49"/>
      <c r="F14" s="49"/>
      <c r="G14" s="14"/>
      <c r="H14" s="14"/>
    </row>
    <row r="15" spans="1:8" s="15" customFormat="1" ht="24.75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6.25" customHeight="1" x14ac:dyDescent="0.2">
      <c r="A16" s="2" t="s">
        <v>11</v>
      </c>
      <c r="B16" s="1" t="s">
        <v>49</v>
      </c>
      <c r="C16" s="2" t="s">
        <v>13</v>
      </c>
      <c r="D16" s="8">
        <v>24</v>
      </c>
      <c r="E16" s="5"/>
      <c r="F16" s="10">
        <f t="shared" ref="F16" si="1">E16*D16</f>
        <v>0</v>
      </c>
      <c r="G16" s="14"/>
      <c r="H16" s="14"/>
    </row>
    <row r="17" spans="1:8" s="15" customFormat="1" ht="24.7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19.5" customHeight="1" x14ac:dyDescent="0.2">
      <c r="A18" s="34"/>
      <c r="B18" s="51" t="s">
        <v>64</v>
      </c>
      <c r="C18" s="52"/>
      <c r="D18" s="52"/>
      <c r="E18" s="53"/>
      <c r="F18" s="24">
        <f>SUM(F15:F17)</f>
        <v>0</v>
      </c>
      <c r="G18" s="14"/>
      <c r="H18" s="14"/>
    </row>
    <row r="19" spans="1:8" s="15" customFormat="1" ht="21.75" customHeight="1" x14ac:dyDescent="0.2">
      <c r="A19" s="29">
        <v>3</v>
      </c>
      <c r="B19" s="63" t="s">
        <v>60</v>
      </c>
      <c r="C19" s="63"/>
      <c r="D19" s="63"/>
      <c r="E19" s="63"/>
      <c r="F19" s="63"/>
      <c r="G19" s="14"/>
      <c r="H19" s="14"/>
    </row>
    <row r="20" spans="1:8" s="15" customForma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25.5" x14ac:dyDescent="0.2">
      <c r="A21" s="2" t="s">
        <v>36</v>
      </c>
      <c r="B21" s="1" t="s">
        <v>47</v>
      </c>
      <c r="C21" s="2" t="s">
        <v>13</v>
      </c>
      <c r="D21" s="2">
        <v>24</v>
      </c>
      <c r="E21" s="5"/>
      <c r="F21" s="10">
        <f t="shared" si="2"/>
        <v>0</v>
      </c>
      <c r="G21" s="14"/>
      <c r="H21" s="14"/>
    </row>
    <row r="22" spans="1:8" s="15" customFormat="1" ht="18.75" customHeight="1" x14ac:dyDescent="0.2">
      <c r="A22" s="35"/>
      <c r="B22" s="62" t="s">
        <v>38</v>
      </c>
      <c r="C22" s="62"/>
      <c r="D22" s="62"/>
      <c r="E22" s="62"/>
      <c r="F22" s="24">
        <f>SUM(F20:F21)</f>
        <v>0</v>
      </c>
      <c r="G22" s="14"/>
      <c r="H22" s="14"/>
    </row>
    <row r="23" spans="1:8" s="15" customFormat="1" ht="27" customHeight="1" x14ac:dyDescent="0.2">
      <c r="A23" s="29">
        <v>4</v>
      </c>
      <c r="B23" s="58" t="s">
        <v>39</v>
      </c>
      <c r="C23" s="59"/>
      <c r="D23" s="59"/>
      <c r="E23" s="59"/>
      <c r="F23" s="60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1" customHeight="1" x14ac:dyDescent="0.2">
      <c r="A27" s="35"/>
      <c r="B27" s="54" t="s">
        <v>29</v>
      </c>
      <c r="C27" s="55"/>
      <c r="D27" s="55"/>
      <c r="E27" s="56"/>
      <c r="F27" s="38">
        <f>SUM(F24:F26)</f>
        <v>0</v>
      </c>
      <c r="G27" s="14"/>
      <c r="H27" s="14"/>
    </row>
    <row r="28" spans="1:8" s="15" customFormat="1" ht="20.25" customHeight="1" x14ac:dyDescent="0.2">
      <c r="A28" s="30">
        <v>5</v>
      </c>
      <c r="B28" s="57" t="s">
        <v>61</v>
      </c>
      <c r="C28" s="57"/>
      <c r="D28" s="57"/>
      <c r="E28" s="57"/>
      <c r="F28" s="57"/>
      <c r="G28" s="14"/>
      <c r="H28" s="14"/>
    </row>
    <row r="29" spans="1:8" s="15" customFormat="1" ht="18" customHeight="1" x14ac:dyDescent="0.2">
      <c r="A29" s="2" t="s">
        <v>26</v>
      </c>
      <c r="B29" s="36" t="s">
        <v>40</v>
      </c>
      <c r="C29" s="2" t="s">
        <v>15</v>
      </c>
      <c r="D29" s="3" t="s">
        <v>28</v>
      </c>
      <c r="E29" s="11"/>
      <c r="F29" s="37">
        <f>E29</f>
        <v>0</v>
      </c>
      <c r="G29" s="14"/>
      <c r="H29" s="14"/>
    </row>
    <row r="30" spans="1:8" s="15" customFormat="1" ht="21.75" customHeight="1" x14ac:dyDescent="0.2">
      <c r="A30" s="35"/>
      <c r="B30" s="48" t="s">
        <v>30</v>
      </c>
      <c r="C30" s="48"/>
      <c r="D30" s="48"/>
      <c r="E30" s="48"/>
      <c r="F30" s="25">
        <f>SUM(F29)</f>
        <v>0</v>
      </c>
      <c r="G30" s="14"/>
      <c r="H30" s="14"/>
    </row>
    <row r="31" spans="1:8" ht="27.75" customHeight="1" x14ac:dyDescent="0.2">
      <c r="A31" s="19" t="s">
        <v>9</v>
      </c>
      <c r="B31" s="69" t="s">
        <v>62</v>
      </c>
      <c r="C31" s="70"/>
      <c r="D31" s="70"/>
      <c r="E31" s="71"/>
      <c r="F31" s="31">
        <f>F13+F18+F22+F27+F30</f>
        <v>0</v>
      </c>
      <c r="G31" s="16"/>
      <c r="H31" s="16"/>
    </row>
    <row r="32" spans="1:8" ht="23.25" customHeight="1" x14ac:dyDescent="0.2">
      <c r="A32" s="20" t="s">
        <v>32</v>
      </c>
      <c r="B32" s="72" t="s">
        <v>58</v>
      </c>
      <c r="C32" s="73"/>
      <c r="D32" s="74"/>
      <c r="E32" s="26">
        <v>0.23</v>
      </c>
      <c r="F32" s="31">
        <f>F31*0.23</f>
        <v>0</v>
      </c>
      <c r="G32" s="16"/>
      <c r="H32" s="16"/>
    </row>
    <row r="33" spans="1:12" ht="25.5" customHeight="1" x14ac:dyDescent="0.2">
      <c r="A33" s="19" t="s">
        <v>33</v>
      </c>
      <c r="B33" s="69" t="s">
        <v>63</v>
      </c>
      <c r="C33" s="70"/>
      <c r="D33" s="70"/>
      <c r="E33" s="71"/>
      <c r="F33" s="31">
        <f>F31+F32</f>
        <v>0</v>
      </c>
      <c r="G33" s="16"/>
      <c r="H33" s="16"/>
    </row>
    <row r="34" spans="1:12" ht="30" customHeight="1" x14ac:dyDescent="0.25">
      <c r="A34" s="75" t="s">
        <v>41</v>
      </c>
      <c r="B34" s="76"/>
      <c r="C34" s="76"/>
      <c r="D34" s="76"/>
      <c r="E34" s="76"/>
      <c r="F34" s="77"/>
      <c r="G34" s="16"/>
      <c r="H34" s="16"/>
    </row>
    <row r="35" spans="1:12" ht="30" customHeight="1" x14ac:dyDescent="0.2">
      <c r="A35" s="78" t="s">
        <v>34</v>
      </c>
      <c r="B35" s="79"/>
      <c r="C35" s="79"/>
      <c r="D35" s="79"/>
      <c r="E35" s="79"/>
      <c r="F35" s="80"/>
      <c r="G35" s="16"/>
      <c r="H35" s="16"/>
    </row>
    <row r="36" spans="1:12" ht="30" customHeight="1" x14ac:dyDescent="0.2">
      <c r="A36" s="81" t="s">
        <v>42</v>
      </c>
      <c r="B36" s="82"/>
      <c r="C36" s="82"/>
      <c r="D36" s="82"/>
      <c r="E36" s="82"/>
      <c r="F36" s="83"/>
      <c r="G36" s="16"/>
      <c r="H36" s="16"/>
    </row>
    <row r="37" spans="1:12" ht="30" customHeight="1" x14ac:dyDescent="0.2">
      <c r="A37" s="84" t="s">
        <v>43</v>
      </c>
      <c r="B37" s="85"/>
      <c r="C37" s="85"/>
      <c r="D37" s="85"/>
      <c r="E37" s="85"/>
      <c r="F37" s="86"/>
      <c r="G37" s="27"/>
      <c r="H37" s="12"/>
      <c r="I37" s="43"/>
      <c r="J37" s="43"/>
      <c r="K37" s="43"/>
      <c r="L37" s="43"/>
    </row>
    <row r="38" spans="1:12" ht="15" customHeight="1" x14ac:dyDescent="0.2">
      <c r="A38" s="32">
        <v>1</v>
      </c>
      <c r="B38" s="44" t="s">
        <v>16</v>
      </c>
      <c r="C38" s="45"/>
      <c r="D38" s="45"/>
      <c r="E38" s="45"/>
      <c r="F38" s="46"/>
      <c r="G38" s="16"/>
      <c r="H38" s="28"/>
    </row>
    <row r="39" spans="1:12" ht="60" customHeight="1" x14ac:dyDescent="0.2">
      <c r="A39" s="40" t="s">
        <v>54</v>
      </c>
      <c r="B39" s="41"/>
      <c r="C39" s="41"/>
      <c r="D39" s="41"/>
      <c r="E39" s="41"/>
      <c r="F39" s="42"/>
      <c r="G39" s="16"/>
      <c r="H39" s="28"/>
    </row>
    <row r="40" spans="1:12" ht="16.5" customHeight="1" x14ac:dyDescent="0.2">
      <c r="A40" s="32" t="s">
        <v>46</v>
      </c>
      <c r="B40" s="44" t="s">
        <v>20</v>
      </c>
      <c r="C40" s="45"/>
      <c r="D40" s="45"/>
      <c r="E40" s="45"/>
      <c r="F40" s="46"/>
      <c r="G40" s="16"/>
      <c r="H40" s="28"/>
    </row>
    <row r="41" spans="1:12" ht="60" customHeight="1" x14ac:dyDescent="0.2">
      <c r="A41" s="40" t="s">
        <v>55</v>
      </c>
      <c r="B41" s="41"/>
      <c r="C41" s="41"/>
      <c r="D41" s="41"/>
      <c r="E41" s="41"/>
      <c r="F41" s="42"/>
      <c r="G41" s="16"/>
      <c r="H41" s="28"/>
    </row>
    <row r="42" spans="1:12" x14ac:dyDescent="0.2">
      <c r="A42" s="32">
        <v>3</v>
      </c>
      <c r="B42" s="47" t="s">
        <v>14</v>
      </c>
      <c r="C42" s="47"/>
      <c r="D42" s="47"/>
      <c r="E42" s="47"/>
      <c r="F42" s="47"/>
      <c r="G42" s="16"/>
      <c r="H42" s="28"/>
    </row>
    <row r="43" spans="1:12" ht="15" customHeight="1" x14ac:dyDescent="0.2">
      <c r="A43" s="40" t="s">
        <v>44</v>
      </c>
      <c r="B43" s="41"/>
      <c r="C43" s="41"/>
      <c r="D43" s="41"/>
      <c r="E43" s="41"/>
      <c r="F43" s="42"/>
      <c r="G43" s="16"/>
      <c r="H43" s="28"/>
    </row>
    <row r="44" spans="1:12" ht="12.75" customHeight="1" x14ac:dyDescent="0.2">
      <c r="A44" s="32">
        <v>4</v>
      </c>
      <c r="B44" s="47" t="s">
        <v>39</v>
      </c>
      <c r="C44" s="47"/>
      <c r="D44" s="47"/>
      <c r="E44" s="47"/>
      <c r="F44" s="47"/>
      <c r="G44" s="16"/>
      <c r="H44" s="28"/>
    </row>
    <row r="45" spans="1:12" ht="15" customHeight="1" x14ac:dyDescent="0.2">
      <c r="A45" s="40" t="s">
        <v>45</v>
      </c>
      <c r="B45" s="41"/>
      <c r="C45" s="41"/>
      <c r="D45" s="41"/>
      <c r="E45" s="41"/>
      <c r="F45" s="42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36:F36"/>
    <mergeCell ref="A37:F37"/>
    <mergeCell ref="A41:F41"/>
    <mergeCell ref="B42:F42"/>
    <mergeCell ref="A43:F43"/>
    <mergeCell ref="B31:E31"/>
    <mergeCell ref="B33:E33"/>
    <mergeCell ref="B32:D32"/>
    <mergeCell ref="A34:F34"/>
    <mergeCell ref="A35:F35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0:E30"/>
    <mergeCell ref="B9:F9"/>
    <mergeCell ref="B13:E13"/>
    <mergeCell ref="B14:F14"/>
    <mergeCell ref="B18:E18"/>
    <mergeCell ref="B27:E27"/>
    <mergeCell ref="B28:F28"/>
    <mergeCell ref="B23:F23"/>
    <mergeCell ref="A45:F45"/>
    <mergeCell ref="I37:L37"/>
    <mergeCell ref="B38:F38"/>
    <mergeCell ref="A39:F39"/>
    <mergeCell ref="B40:F40"/>
    <mergeCell ref="B44:F44"/>
  </mergeCells>
  <printOptions horizontalCentered="1"/>
  <pageMargins left="0.11811023622047245" right="0.11811023622047245" top="0.74803149606299213" bottom="0.7480314960629921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2018-09-25T07:55:34Z</cp:lastPrinted>
  <dcterms:created xsi:type="dcterms:W3CDTF">2010-02-24T08:25:04Z</dcterms:created>
  <dcterms:modified xsi:type="dcterms:W3CDTF">2019-04-14T15:37:57Z</dcterms:modified>
</cp:coreProperties>
</file>