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I'!$A$1:$K$243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<sst xmlns="http://schemas.openxmlformats.org/spreadsheetml/2006/main" count="571" uniqueCount="164">
  <si>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</si>
  <si>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</si>
  <si>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</si>
  <si>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</si>
  <si>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</si>
  <si>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</si>
  <si>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</si>
  <si>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</si>
  <si>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</si>
  <si>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</si>
  <si>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</si>
  <si>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</si>
  <si>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</si>
  <si>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</si>
  <si>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</si>
  <si>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</si>
  <si>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</si>
  <si>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</si>
  <si>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</si>
  <si>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</si>
  <si>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</si>
  <si>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</si>
  <si>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</si>
  <si>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</si>
  <si>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</si>
  <si>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</si>
  <si>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</si>
  <si>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</si>
  <si>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</si>
  <si>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</si>
  <si>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</si>
  <si>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</si>
  <si>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</si>
  <si>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</si>
  <si>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</si>
  <si>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</si>
  <si>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</si>
  <si>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</si>
  <si>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</si>
  <si>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</si>
  <si>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</si>
  <si>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</si>
  <si>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</si>
  <si>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</si>
  <si>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</si>
  <si>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</si>
  <si>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</si>
  <si>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</si>
  <si>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</si>
  <si>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</si>
  <si>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</si>
  <si>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</si>
  <si>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</si>
  <si>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Olej roślinny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</si>
  <si>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</si>
  <si>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</si>
  <si>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</si>
  <si>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</si>
  <si>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</si>
  <si>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</si>
  <si>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</si>
  <si>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</si>
  <si>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</si>
  <si>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</si>
  <si>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</si>
  <si>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</si>
  <si>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</si>
  <si>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</si>
  <si>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</si>
  <si>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</si>
  <si>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</si>
  <si>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</si>
  <si>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</si>
  <si>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</si>
  <si>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>Mąka ziemniaczana</t>
  </si>
  <si>
    <t>Płatki owsiane</t>
  </si>
  <si>
    <t>Groszek konserwowy</t>
  </si>
  <si>
    <t>Kukurydza konserwowa</t>
  </si>
  <si>
    <t>Majonez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</si>
  <si>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</si>
  <si>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</si>
  <si>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</si>
  <si>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Kasza pęczak</t>
  </si>
  <si>
    <t>FORMULARZ OFERTOWY</t>
  </si>
  <si>
    <t>Makaron(świderki,kolanko)</t>
  </si>
  <si>
    <t>Kasza manna</t>
  </si>
  <si>
    <t>Papryka konserwowa</t>
  </si>
  <si>
    <t>Fasola konserwowa czerwona</t>
  </si>
  <si>
    <t>Koperek susz.</t>
  </si>
  <si>
    <t>Lisc laurowy</t>
  </si>
  <si>
    <t>Pietruszka nać susz.</t>
  </si>
  <si>
    <t>Majeranek susz.</t>
  </si>
  <si>
    <t>Papryka Słodka</t>
  </si>
  <si>
    <t>Ketchup Pikantny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</si>
  <si>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</si>
  <si>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</si>
  <si>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</si>
  <si>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</si>
  <si>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</si>
  <si>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</si>
  <si>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</si>
  <si>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</si>
  <si>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</si>
  <si>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</si>
  <si>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</si>
  <si>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</si>
  <si>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</si>
  <si>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</si>
  <si>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</si>
  <si>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</si>
  <si>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Barszcz czerwony instant</t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</si>
  <si>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</si>
  <si>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</si>
  <si>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Kasza gryczana</t>
  </si>
  <si>
    <t>Kwasek cytrynowy</t>
  </si>
  <si>
    <t>Przyprawa w płynie typu maggi</t>
  </si>
  <si>
    <t>Cynamon mielony</t>
  </si>
  <si>
    <t>Cukier wanilinowy</t>
  </si>
  <si>
    <t>Syrop z owoców czerwonych</t>
  </si>
  <si>
    <t>Przyprawa do sałatek</t>
  </si>
  <si>
    <t>Przyprawa do mięsa</t>
  </si>
  <si>
    <t>Przyprawa do bigosu</t>
  </si>
  <si>
    <t>Przyprawa uniwersalna typu kucharek</t>
  </si>
  <si>
    <t>Kostka ziemniaczana</t>
  </si>
  <si>
    <t>Puree ziemniaczane</t>
  </si>
  <si>
    <t>CZĘŚĆ I - Tłuszcze roślinne</t>
  </si>
  <si>
    <t>Brokuł mrożony</t>
  </si>
  <si>
    <t>Pieczarka mrożona</t>
  </si>
  <si>
    <t>Kalafior mrożony</t>
  </si>
  <si>
    <t>Mieszanka 7-składnikowa</t>
  </si>
  <si>
    <t>Włoszczyzna mrożonka</t>
  </si>
  <si>
    <t>Pierogi z kapustą i grzybami</t>
  </si>
  <si>
    <t>Pierogi z serem</t>
  </si>
  <si>
    <t>Fasolka szparagowa</t>
  </si>
  <si>
    <t>Mieszanka zupy jarzynowej</t>
  </si>
  <si>
    <t>Pyzy ziemniaczane</t>
  </si>
  <si>
    <t>Mieszanka kompotowa</t>
  </si>
  <si>
    <t>Farsz rybny</t>
  </si>
  <si>
    <t>Burgery rybne</t>
  </si>
  <si>
    <t>Paprykarz szczeciński 130g</t>
  </si>
  <si>
    <t>Płaty śledziowe</t>
  </si>
  <si>
    <t>Sałatka z makreli 330g</t>
  </si>
  <si>
    <t>Sałatka rybna z warzywami 330g</t>
  </si>
  <si>
    <t>Sałatka szwedzka</t>
  </si>
  <si>
    <t>Pieprz czarny ziarnisty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</si>
  <si>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</si>
  <si>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</si>
  <si>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Tłuszcz roślliny do smarowania pieczywa</t>
  </si>
  <si>
    <t>Zupa pieczarkowa</t>
  </si>
  <si>
    <t>Herbata</t>
  </si>
  <si>
    <t>Wartość VAT</t>
  </si>
  <si>
    <t>Wartość brutto</t>
  </si>
  <si>
    <t>SPRAWA NR: D/Kw.Zp.2232.1.2022.BK</t>
  </si>
  <si>
    <t>CZĘŚĆ II - Artykułu zbożowe, makarony, skrobia</t>
  </si>
  <si>
    <t>CZĘŚĆ III - Koncentraty i warzywa konserwowe</t>
  </si>
  <si>
    <t xml:space="preserve">CZĘŚĆ IV - Przyprawy oraz bazy zup i sosów </t>
  </si>
  <si>
    <t>CZĘŚĆ V - Cukry</t>
  </si>
  <si>
    <t>CZĘŚĆ VI - Tabletki musujące</t>
  </si>
  <si>
    <t>CZĘŚĆ VII - Mrożonki</t>
  </si>
  <si>
    <t>CZĘŚĆ VIII - Ryby mrożone i konserwy rybne</t>
  </si>
  <si>
    <t>Sos cygański</t>
  </si>
  <si>
    <t>Sos pomidorowy boloński</t>
  </si>
  <si>
    <t>Wafle ryżowe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</si>
  <si>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
inny podmiot**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</si>
</sst>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9"/>
      <name val="Arial"/>
      <family val="2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9" fillId="0" borderId="0" xfId="59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4" fillId="0" borderId="21" xfId="59" applyFont="1" applyBorder="1" applyAlignment="1" applyProtection="1">
      <alignment horizontal="left" vertical="center" wrapText="1"/>
      <protection locked="0"/>
    </xf>
    <xf numFmtId="0" fontId="14" fillId="0" borderId="31" xfId="59" applyFont="1" applyBorder="1" applyAlignment="1" applyProtection="1">
      <alignment vertical="center" wrapText="1"/>
      <protection locked="0"/>
    </xf>
    <xf numFmtId="0" fontId="21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3" fillId="0" borderId="34" xfId="58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/>
      <protection/>
    </xf>
    <xf numFmtId="3" fontId="1" fillId="0" borderId="35" xfId="0" applyNumberFormat="1" applyFont="1" applyBorder="1" applyAlignment="1" applyProtection="1">
      <alignment horizontal="center" vertical="center"/>
      <protection/>
    </xf>
    <xf numFmtId="0" fontId="3" fillId="0" borderId="35" xfId="58" applyFont="1" applyBorder="1" applyAlignment="1" applyProtection="1">
      <alignment horizontal="center" vertical="center" wrapText="1"/>
      <protection/>
    </xf>
    <xf numFmtId="0" fontId="9" fillId="0" borderId="36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8" fillId="0" borderId="35" xfId="58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58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 horizontal="center" vertical="center"/>
      <protection/>
    </xf>
    <xf numFmtId="178" fontId="0" fillId="0" borderId="37" xfId="0" applyNumberFormat="1" applyBorder="1" applyAlignment="1" applyProtection="1">
      <alignment horizontal="center" vertical="center" wrapText="1"/>
      <protection locked="0"/>
    </xf>
    <xf numFmtId="9" fontId="1" fillId="0" borderId="37" xfId="62" applyBorder="1" applyAlignment="1" applyProtection="1">
      <alignment horizontal="center" vertical="center" wrapText="1"/>
      <protection locked="0"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40" xfId="59" applyNumberFormat="1" applyBorder="1" applyAlignment="1" applyProtection="1">
      <alignment vertical="center" wrapText="1"/>
      <protection/>
    </xf>
    <xf numFmtId="178" fontId="0" fillId="0" borderId="0" xfId="59" applyNumberFormat="1" applyBorder="1" applyAlignment="1" applyProtection="1">
      <alignment vertical="center" wrapText="1"/>
      <protection/>
    </xf>
    <xf numFmtId="178" fontId="0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39" xfId="58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1" xfId="58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center" wrapText="1"/>
      <protection locked="0"/>
    </xf>
    <xf numFmtId="0" fontId="14" fillId="0" borderId="29" xfId="59" applyFont="1" applyBorder="1" applyAlignment="1" applyProtection="1">
      <alignment horizontal="left" vertical="center" wrapText="1"/>
      <protection locked="0"/>
    </xf>
    <xf numFmtId="0" fontId="14" fillId="0" borderId="26" xfId="59" applyFont="1" applyBorder="1" applyAlignment="1" applyProtection="1">
      <alignment horizontal="left" vertical="center" wrapText="1"/>
      <protection locked="0"/>
    </xf>
    <xf numFmtId="0" fontId="14" fillId="0" borderId="31" xfId="59" applyFont="1" applyBorder="1" applyAlignment="1" applyProtection="1">
      <alignment horizontal="left" vertical="center" wrapText="1"/>
      <protection locked="0"/>
    </xf>
    <xf numFmtId="0" fontId="14" fillId="0" borderId="0" xfId="59" applyFont="1" applyBorder="1" applyAlignment="1" applyProtection="1">
      <alignment horizontal="left" vertical="center" wrapText="1"/>
      <protection locked="0"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4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9" fillId="0" borderId="36" xfId="59" applyFont="1" applyBorder="1" applyAlignment="1" applyProtection="1">
      <alignment horizontal="center" vertical="center" wrapText="1"/>
      <protection locked="0"/>
    </xf>
    <xf numFmtId="0" fontId="9" fillId="0" borderId="10" xfId="59" applyFont="1" applyBorder="1" applyAlignment="1" applyProtection="1">
      <alignment horizontal="center" vertical="center" wrapText="1"/>
      <protection locked="0"/>
    </xf>
    <xf numFmtId="0" fontId="9" fillId="0" borderId="42" xfId="59" applyFont="1" applyBorder="1" applyAlignment="1" applyProtection="1">
      <alignment horizontal="center" vertical="center" wrapText="1"/>
      <protection locked="0"/>
    </xf>
    <xf numFmtId="0" fontId="9" fillId="0" borderId="29" xfId="59" applyFont="1" applyBorder="1" applyAlignment="1" applyProtection="1">
      <alignment horizontal="center" vertical="center" wrapText="1"/>
      <protection locked="0"/>
    </xf>
    <xf numFmtId="0" fontId="9" fillId="0" borderId="26" xfId="59" applyFont="1" applyBorder="1" applyAlignment="1" applyProtection="1">
      <alignment horizontal="center" vertical="center" wrapText="1"/>
      <protection locked="0"/>
    </xf>
    <xf numFmtId="0" fontId="9" fillId="0" borderId="24" xfId="59" applyFont="1" applyBorder="1" applyAlignment="1" applyProtection="1">
      <alignment horizontal="center" vertical="center" wrapText="1"/>
      <protection locked="0"/>
    </xf>
    <xf numFmtId="0" fontId="17" fillId="0" borderId="21" xfId="59" applyFont="1" applyBorder="1" applyAlignment="1" applyProtection="1">
      <alignment horizontal="center" wrapText="1"/>
      <protection locked="0"/>
    </xf>
    <xf numFmtId="0" fontId="0" fillId="0" borderId="21" xfId="59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4" fillId="0" borderId="10" xfId="59" applyFont="1" applyBorder="1" applyAlignment="1" applyProtection="1">
      <alignment horizontal="left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40" xfId="59" applyBorder="1" applyAlignment="1" applyProtection="1">
      <alignment horizontal="center"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0" borderId="31" xfId="59" applyFont="1" applyBorder="1" applyAlignment="1" applyProtection="1">
      <alignment horizontal="left" vertical="center" wrapText="1"/>
      <protection locked="0"/>
    </xf>
    <xf numFmtId="0" fontId="16" fillId="0" borderId="0" xfId="59" applyFont="1" applyBorder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wrapText="1"/>
      <protection locked="0"/>
    </xf>
    <xf numFmtId="0" fontId="15" fillId="0" borderId="0" xfId="59" applyFont="1" applyBorder="1" applyAlignment="1" applyProtection="1">
      <alignment horizontal="left" wrapText="1"/>
      <protection locked="0"/>
    </xf>
    <xf numFmtId="0" fontId="21" fillId="0" borderId="36" xfId="59" applyFont="1" applyBorder="1" applyAlignment="1" applyProtection="1">
      <alignment horizontal="center" vertical="center" wrapText="1"/>
      <protection locked="0"/>
    </xf>
    <xf numFmtId="0" fontId="21" fillId="0" borderId="10" xfId="59" applyFont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4" fillId="0" borderId="30" xfId="59" applyFont="1" applyBorder="1" applyAlignment="1" applyProtection="1">
      <alignment horizontal="left" vertical="center" wrapText="1"/>
      <protection locked="0"/>
    </xf>
    <xf numFmtId="0" fontId="14" fillId="0" borderId="40" xfId="59" applyFont="1" applyBorder="1" applyAlignment="1" applyProtection="1">
      <alignment horizontal="left" vertical="center" wrapText="1"/>
      <protection locked="0"/>
    </xf>
    <xf numFmtId="0" fontId="14" fillId="0" borderId="41" xfId="59" applyFont="1" applyBorder="1" applyAlignment="1" applyProtection="1">
      <alignment horizontal="left" vertical="center" wrapText="1"/>
      <protection locked="0"/>
    </xf>
    <xf numFmtId="0" fontId="14" fillId="0" borderId="30" xfId="59" applyFont="1" applyBorder="1" applyAlignment="1" applyProtection="1">
      <alignment horizontal="center" vertical="center" wrapText="1"/>
      <protection locked="0"/>
    </xf>
    <xf numFmtId="0" fontId="14" fillId="0" borderId="40" xfId="59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showGridLines="0" tabSelected="1" zoomScaleSheetLayoutView="50" workbookViewId="0" topLeftCell="A1">
      <selection activeCell="J1" sqref="J1:K2"/>
    </sheetView>
  </sheetViews>
  <sheetFormatPr defaultColWidth="0" defaultRowHeight="12.75" zeroHeight="1"/>
  <cols>
    <col min="1" max="1" width="1.75390625" style="59" customWidth="1"/>
    <col min="2" max="2" width="4.375" style="59" customWidth="1"/>
    <col min="3" max="3" width="26.25390625" style="60" customWidth="1"/>
    <col min="4" max="4" width="5.75390625" style="61" customWidth="1"/>
    <col min="5" max="5" width="8.625" style="61" customWidth="1"/>
    <col min="6" max="6" width="12.25390625" style="59" customWidth="1"/>
    <col min="7" max="7" width="14.375" style="59" customWidth="1"/>
    <col min="8" max="8" width="7.75390625" style="59" customWidth="1"/>
    <col min="9" max="9" width="12.625" style="59" customWidth="1"/>
    <col min="10" max="10" width="13.125" style="59" customWidth="1"/>
    <col min="11" max="11" width="20.00390625" style="59" customWidth="1"/>
    <col min="12" max="12" width="1.875" style="59" customWidth="1"/>
    <col min="13" max="15" width="9.125" style="59" hidden="1" customWidth="1"/>
    <col min="16" max="16" width="18.875" style="59" hidden="1" customWidth="1"/>
    <col min="17" max="255" width="9.125" style="59" hidden="1" customWidth="1"/>
    <col min="256" max="16384" width="1.12109375" style="59" hidden="1" customWidth="1"/>
  </cols>
  <sheetData>
    <row r="1" spans="1:11" ht="12.75">
      <c r="A1" s="63"/>
      <c r="B1" s="63"/>
      <c r="C1" s="64"/>
      <c r="D1" s="65"/>
      <c r="J1" s="146" t="s">
        <v>65</v>
      </c>
      <c r="K1" s="146"/>
    </row>
    <row r="2" spans="1:11" ht="12.75" customHeight="1">
      <c r="A2" s="63"/>
      <c r="B2" s="147"/>
      <c r="C2" s="147"/>
      <c r="D2" s="147"/>
      <c r="E2" s="62"/>
      <c r="F2" s="62"/>
      <c r="G2" s="62"/>
      <c r="H2" s="62"/>
      <c r="I2" s="62"/>
      <c r="J2" s="146"/>
      <c r="K2" s="146"/>
    </row>
    <row r="3" spans="1:11" ht="12.75">
      <c r="A3" s="63"/>
      <c r="B3" s="147"/>
      <c r="C3" s="147"/>
      <c r="D3" s="147"/>
      <c r="E3" s="62"/>
      <c r="F3" s="62"/>
      <c r="G3" s="62"/>
      <c r="H3" s="62"/>
      <c r="I3" s="62"/>
      <c r="J3" s="62"/>
      <c r="K3" s="62"/>
    </row>
    <row r="4" spans="2:11" ht="12.75">
      <c r="B4" s="62"/>
      <c r="C4" s="62"/>
      <c r="D4" s="62"/>
      <c r="E4" s="62"/>
      <c r="F4" s="62"/>
      <c r="G4" s="62"/>
      <c r="H4" s="62"/>
      <c r="I4" s="148" t="s">
        <v>152</v>
      </c>
      <c r="J4" s="148"/>
      <c r="K4" s="148"/>
    </row>
    <row r="5" spans="2:11" ht="12.75">
      <c r="B5" s="62"/>
      <c r="C5" s="62"/>
      <c r="D5" s="62"/>
      <c r="E5" s="62"/>
      <c r="F5" s="62"/>
      <c r="G5" s="62"/>
      <c r="H5" s="62"/>
      <c r="I5" s="148"/>
      <c r="J5" s="148"/>
      <c r="K5" s="148"/>
    </row>
    <row r="6" spans="2:11" ht="12.75">
      <c r="B6" s="148" t="s">
        <v>83</v>
      </c>
      <c r="C6" s="148"/>
      <c r="D6" s="148"/>
      <c r="E6" s="148"/>
      <c r="F6" s="148"/>
      <c r="G6" s="148"/>
      <c r="H6" s="148"/>
      <c r="I6" s="148"/>
      <c r="J6" s="148"/>
      <c r="K6" s="148"/>
    </row>
    <row r="7" spans="2:11" ht="12.75"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2:11" ht="12.75"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2:11" ht="12.75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2:11" ht="12.75">
      <c r="B10" s="148" t="s">
        <v>66</v>
      </c>
      <c r="C10" s="148"/>
      <c r="D10" s="62"/>
      <c r="E10" s="62"/>
      <c r="F10" s="62"/>
      <c r="G10" s="62"/>
      <c r="H10" s="62"/>
      <c r="I10" s="62"/>
      <c r="J10" s="62"/>
      <c r="K10" s="62"/>
    </row>
    <row r="11" spans="2:11" ht="12.75">
      <c r="B11" s="148"/>
      <c r="C11" s="148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135" t="s">
        <v>68</v>
      </c>
      <c r="C12" s="135"/>
      <c r="D12" s="135"/>
      <c r="E12" s="135"/>
      <c r="F12" s="135"/>
      <c r="G12" s="135"/>
      <c r="H12" s="135"/>
      <c r="I12" s="135"/>
      <c r="J12" s="135"/>
      <c r="K12" s="135"/>
    </row>
    <row r="13" spans="2:11" ht="12.75"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2:11" ht="12.75"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2:11" ht="12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2:11" ht="12.75">
      <c r="B16" s="135" t="s">
        <v>67</v>
      </c>
      <c r="C16" s="135"/>
      <c r="D16" s="62"/>
      <c r="E16" s="62"/>
      <c r="F16" s="62"/>
      <c r="G16" s="62"/>
      <c r="H16" s="62"/>
      <c r="I16" s="62"/>
      <c r="J16" s="62"/>
      <c r="K16" s="62"/>
    </row>
    <row r="17" spans="2:11" ht="12.75">
      <c r="B17" s="135" t="s">
        <v>68</v>
      </c>
      <c r="C17" s="135"/>
      <c r="D17" s="135"/>
      <c r="E17" s="135"/>
      <c r="F17" s="135"/>
      <c r="G17" s="135"/>
      <c r="H17" s="135"/>
      <c r="I17" s="135"/>
      <c r="J17" s="135"/>
      <c r="K17" s="135"/>
    </row>
    <row r="18" spans="2:11" ht="12.75"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2:11" ht="12.75"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2:11" ht="12.75"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2:11" ht="12.75">
      <c r="B21" s="135" t="s">
        <v>69</v>
      </c>
      <c r="C21" s="135"/>
      <c r="D21" s="62"/>
      <c r="E21" s="62"/>
      <c r="F21" s="62"/>
      <c r="G21" s="62"/>
      <c r="H21" s="62"/>
      <c r="I21" s="62"/>
      <c r="J21" s="62"/>
      <c r="K21" s="62"/>
    </row>
    <row r="22" spans="2:11" ht="12.75">
      <c r="B22" s="135" t="s">
        <v>68</v>
      </c>
      <c r="C22" s="135"/>
      <c r="D22" s="135"/>
      <c r="E22" s="135"/>
      <c r="F22" s="135"/>
      <c r="G22" s="135"/>
      <c r="H22" s="135"/>
      <c r="I22" s="135"/>
      <c r="J22" s="135"/>
      <c r="K22" s="135"/>
    </row>
    <row r="23" spans="2:11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2:11" ht="12.75"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2:11" ht="12.75"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2:11" ht="12.75">
      <c r="B26" s="135" t="s">
        <v>70</v>
      </c>
      <c r="C26" s="135"/>
      <c r="D26" s="62"/>
      <c r="E26" s="62"/>
      <c r="F26" s="62"/>
      <c r="G26" s="62"/>
      <c r="H26" s="62"/>
      <c r="I26" s="62"/>
      <c r="J26" s="62"/>
      <c r="K26" s="62"/>
    </row>
    <row r="27" spans="2:11" ht="12.75">
      <c r="B27" s="135" t="s">
        <v>68</v>
      </c>
      <c r="C27" s="135"/>
      <c r="D27" s="135"/>
      <c r="E27" s="135"/>
      <c r="F27" s="135"/>
      <c r="G27" s="135"/>
      <c r="H27" s="135"/>
      <c r="I27" s="135"/>
      <c r="J27" s="135"/>
      <c r="K27" s="135"/>
    </row>
    <row r="28" spans="2:11" ht="12.75"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2:11" ht="12.75"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2:11" ht="12.75"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2:11" ht="12.75">
      <c r="B31" s="135" t="s">
        <v>71</v>
      </c>
      <c r="C31" s="135"/>
      <c r="D31" s="62"/>
      <c r="E31" s="62"/>
      <c r="F31" s="62"/>
      <c r="G31" s="62"/>
      <c r="H31" s="62"/>
      <c r="I31" s="62"/>
      <c r="J31" s="62"/>
      <c r="K31" s="62"/>
    </row>
    <row r="32" spans="2:11" ht="12.75"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2:11" ht="12.75">
      <c r="B33" s="149" t="s">
        <v>79</v>
      </c>
      <c r="C33" s="149"/>
      <c r="D33" s="149"/>
      <c r="E33" s="149" t="s">
        <v>80</v>
      </c>
      <c r="F33" s="149"/>
      <c r="G33" s="149"/>
      <c r="H33" s="149" t="s">
        <v>81</v>
      </c>
      <c r="I33" s="149"/>
      <c r="J33" s="149"/>
      <c r="K33" s="149"/>
    </row>
    <row r="34" spans="2:11" ht="12.75"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pans="2:11" ht="12.75"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2:11" ht="12.75">
      <c r="B36" s="135" t="s">
        <v>72</v>
      </c>
      <c r="C36" s="135"/>
      <c r="D36" s="135"/>
      <c r="E36" s="135"/>
      <c r="F36" s="135"/>
      <c r="G36" s="62"/>
      <c r="H36" s="62"/>
      <c r="I36" s="62"/>
      <c r="J36" s="62"/>
      <c r="K36" s="62"/>
    </row>
    <row r="37" spans="2:11" ht="12.75">
      <c r="B37" s="135"/>
      <c r="C37" s="135"/>
      <c r="D37" s="135"/>
      <c r="E37" s="135"/>
      <c r="F37" s="135"/>
      <c r="G37" s="62"/>
      <c r="H37" s="62"/>
      <c r="I37" s="62"/>
      <c r="J37" s="62"/>
      <c r="K37" s="62"/>
    </row>
    <row r="38" spans="2:11" ht="12.75">
      <c r="B38" s="58"/>
      <c r="C38" s="58"/>
      <c r="D38" s="58"/>
      <c r="E38" s="58"/>
      <c r="F38" s="58"/>
      <c r="G38" s="62"/>
      <c r="H38" s="62"/>
      <c r="I38" s="62"/>
      <c r="J38" s="62"/>
      <c r="K38" s="62"/>
    </row>
    <row r="39" spans="2:11" ht="12.75">
      <c r="B39" s="135" t="s">
        <v>73</v>
      </c>
      <c r="C39" s="135"/>
      <c r="D39" s="135"/>
      <c r="E39" s="135"/>
      <c r="F39" s="135"/>
      <c r="G39" s="62"/>
      <c r="H39" s="62"/>
      <c r="I39" s="62"/>
      <c r="J39" s="62"/>
      <c r="K39" s="62"/>
    </row>
    <row r="40" spans="2:11" ht="12.75">
      <c r="B40" s="135"/>
      <c r="C40" s="135"/>
      <c r="D40" s="135"/>
      <c r="E40" s="135"/>
      <c r="F40" s="135"/>
      <c r="G40" s="62"/>
      <c r="H40" s="62"/>
      <c r="I40" s="62"/>
      <c r="J40" s="62"/>
      <c r="K40" s="62"/>
    </row>
    <row r="41" ht="12.75"/>
    <row r="42" ht="12.75"/>
    <row r="43" ht="12.75"/>
    <row r="44" ht="12.75"/>
    <row r="45" ht="12.75"/>
    <row r="46" spans="2:11" ht="15.75" customHeight="1">
      <c r="B46" s="150" t="s">
        <v>125</v>
      </c>
      <c r="C46" s="150"/>
      <c r="D46" s="150"/>
      <c r="E46" s="150"/>
      <c r="F46" s="150"/>
      <c r="G46" s="150"/>
      <c r="H46" s="150"/>
      <c r="I46" s="150"/>
      <c r="J46" s="150"/>
      <c r="K46" s="150"/>
    </row>
    <row r="47" spans="2:11" ht="15.7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2:11" ht="15.75" customHeight="1">
      <c r="B48" s="120" t="s">
        <v>23</v>
      </c>
      <c r="C48" s="120"/>
      <c r="D48" s="120"/>
      <c r="E48" s="120"/>
      <c r="F48" s="120"/>
      <c r="G48" s="120"/>
      <c r="H48" s="120"/>
      <c r="I48" s="120"/>
      <c r="J48" s="120"/>
      <c r="K48" s="120"/>
    </row>
    <row r="49" spans="2:11" ht="15.75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2:11" ht="12.75">
      <c r="B50" s="71"/>
      <c r="C50" s="72"/>
      <c r="D50" s="73"/>
      <c r="E50" s="73" t="s">
        <v>3</v>
      </c>
      <c r="F50" s="73" t="s">
        <v>4</v>
      </c>
      <c r="G50" s="73" t="s">
        <v>9</v>
      </c>
      <c r="H50" s="73" t="s">
        <v>22</v>
      </c>
      <c r="I50" s="73" t="s">
        <v>5</v>
      </c>
      <c r="J50" s="73" t="s">
        <v>10</v>
      </c>
      <c r="K50" s="73" t="s">
        <v>11</v>
      </c>
    </row>
    <row r="51" spans="2:15" ht="44.25" customHeight="1">
      <c r="B51" s="73" t="s">
        <v>12</v>
      </c>
      <c r="C51" s="73" t="s">
        <v>13</v>
      </c>
      <c r="D51" s="73" t="s">
        <v>21</v>
      </c>
      <c r="E51" s="73" t="s">
        <v>6</v>
      </c>
      <c r="F51" s="73" t="s">
        <v>1</v>
      </c>
      <c r="G51" s="73" t="s">
        <v>14</v>
      </c>
      <c r="H51" s="73" t="s">
        <v>2</v>
      </c>
      <c r="I51" s="73" t="s">
        <v>15</v>
      </c>
      <c r="J51" s="74" t="s">
        <v>16</v>
      </c>
      <c r="K51" s="73" t="s">
        <v>17</v>
      </c>
      <c r="L51" s="75"/>
      <c r="M51" s="75"/>
      <c r="N51" s="75"/>
      <c r="O51" s="76"/>
    </row>
    <row r="52" spans="2:16" ht="24.75" customHeight="1">
      <c r="B52" s="77">
        <v>1</v>
      </c>
      <c r="C52" s="90" t="s">
        <v>147</v>
      </c>
      <c r="D52" s="91" t="s">
        <v>51</v>
      </c>
      <c r="E52" s="92">
        <v>9000</v>
      </c>
      <c r="F52" s="53"/>
      <c r="G52" s="53">
        <f>ROUND(E52*F52,2)</f>
        <v>0</v>
      </c>
      <c r="H52" s="54"/>
      <c r="I52" s="53">
        <f>ROUND(G52*H52,2)</f>
        <v>0</v>
      </c>
      <c r="J52" s="53">
        <f>ROUND(K52/E52,2)</f>
        <v>0</v>
      </c>
      <c r="K52" s="53">
        <f>ROUND(SUM(G52,I52),2)</f>
        <v>0</v>
      </c>
      <c r="L52" s="78"/>
      <c r="M52" s="75"/>
      <c r="N52" s="75"/>
      <c r="O52" s="76"/>
      <c r="P52" s="79"/>
    </row>
    <row r="53" spans="2:16" ht="24.75" customHeight="1">
      <c r="B53" s="103">
        <v>2</v>
      </c>
      <c r="C53" s="104" t="s">
        <v>53</v>
      </c>
      <c r="D53" s="105" t="s">
        <v>52</v>
      </c>
      <c r="E53" s="106">
        <v>1500</v>
      </c>
      <c r="F53" s="107"/>
      <c r="G53" s="107">
        <f>ROUND(E53*F53,2)</f>
        <v>0</v>
      </c>
      <c r="H53" s="108"/>
      <c r="I53" s="107">
        <f>ROUND(G53*H53,2)</f>
        <v>0</v>
      </c>
      <c r="J53" s="107">
        <f>ROUND(K53/E53,2)</f>
        <v>0</v>
      </c>
      <c r="K53" s="107">
        <f>ROUND(SUM(G53,I53),2)</f>
        <v>0</v>
      </c>
      <c r="L53" s="75"/>
      <c r="M53" s="75"/>
      <c r="N53" s="75"/>
      <c r="O53" s="76"/>
      <c r="P53" s="79"/>
    </row>
    <row r="54" spans="2:14" s="56" customFormat="1" ht="24.75" customHeight="1">
      <c r="B54" s="94"/>
      <c r="C54" s="95"/>
      <c r="D54" s="95"/>
      <c r="E54" s="121" t="s">
        <v>7</v>
      </c>
      <c r="F54" s="121"/>
      <c r="G54" s="96">
        <f>SUM(G52:G53)</f>
        <v>0</v>
      </c>
      <c r="H54" s="97"/>
      <c r="I54" s="98"/>
      <c r="J54" s="98"/>
      <c r="K54" s="98"/>
      <c r="L54" s="80"/>
      <c r="M54" s="80"/>
      <c r="N54" s="80"/>
    </row>
    <row r="55" spans="2:14" s="56" customFormat="1" ht="24.75" customHeight="1">
      <c r="B55" s="129"/>
      <c r="C55" s="130"/>
      <c r="D55" s="130"/>
      <c r="E55" s="130"/>
      <c r="F55" s="131"/>
      <c r="G55" s="127" t="s">
        <v>150</v>
      </c>
      <c r="H55" s="128"/>
      <c r="I55" s="99">
        <f>SUM(I52:I53)</f>
        <v>0</v>
      </c>
      <c r="J55" s="98"/>
      <c r="K55" s="98"/>
      <c r="L55" s="80"/>
      <c r="M55" s="80"/>
      <c r="N55" s="80"/>
    </row>
    <row r="56" spans="2:14" s="56" customFormat="1" ht="24.75" customHeight="1">
      <c r="B56" s="132"/>
      <c r="C56" s="133"/>
      <c r="D56" s="133"/>
      <c r="E56" s="133"/>
      <c r="F56" s="134"/>
      <c r="G56" s="109"/>
      <c r="H56" s="110"/>
      <c r="I56" s="119" t="s">
        <v>151</v>
      </c>
      <c r="J56" s="119"/>
      <c r="K56" s="100">
        <f>SUM(K52:K53)</f>
        <v>0</v>
      </c>
      <c r="L56" s="80"/>
      <c r="M56" s="80"/>
      <c r="N56" s="80"/>
    </row>
    <row r="57" spans="3:14" ht="12.75">
      <c r="C57" s="81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3:14" ht="12.75">
      <c r="C58" s="81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59" spans="2:14" ht="12.75">
      <c r="B59" s="150" t="s">
        <v>153</v>
      </c>
      <c r="C59" s="150"/>
      <c r="D59" s="150"/>
      <c r="E59" s="150"/>
      <c r="F59" s="150"/>
      <c r="G59" s="150"/>
      <c r="H59" s="150"/>
      <c r="I59" s="150"/>
      <c r="J59" s="150"/>
      <c r="K59" s="150"/>
      <c r="L59" s="75"/>
      <c r="M59" s="75"/>
      <c r="N59" s="75"/>
    </row>
    <row r="60" spans="2:14" ht="12.75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75"/>
      <c r="M60" s="75"/>
      <c r="N60" s="75"/>
    </row>
    <row r="61" spans="2:14" ht="12.75">
      <c r="B61" s="120" t="s">
        <v>23</v>
      </c>
      <c r="C61" s="120"/>
      <c r="D61" s="120"/>
      <c r="E61" s="120"/>
      <c r="F61" s="120"/>
      <c r="G61" s="120"/>
      <c r="H61" s="120"/>
      <c r="I61" s="120"/>
      <c r="J61" s="120"/>
      <c r="K61" s="120"/>
      <c r="L61" s="75"/>
      <c r="M61" s="75"/>
      <c r="N61" s="75"/>
    </row>
    <row r="62" spans="2:14" ht="12.75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75"/>
      <c r="M62" s="75"/>
      <c r="N62" s="75"/>
    </row>
    <row r="63" spans="2:14" ht="12.75">
      <c r="B63" s="71"/>
      <c r="C63" s="72"/>
      <c r="D63" s="73"/>
      <c r="E63" s="73" t="s">
        <v>3</v>
      </c>
      <c r="F63" s="73" t="s">
        <v>4</v>
      </c>
      <c r="G63" s="73" t="s">
        <v>9</v>
      </c>
      <c r="H63" s="73" t="s">
        <v>22</v>
      </c>
      <c r="I63" s="73" t="s">
        <v>5</v>
      </c>
      <c r="J63" s="73" t="s">
        <v>10</v>
      </c>
      <c r="K63" s="73" t="s">
        <v>11</v>
      </c>
      <c r="L63" s="75"/>
      <c r="M63" s="75"/>
      <c r="N63" s="75"/>
    </row>
    <row r="64" spans="2:14" ht="38.25">
      <c r="B64" s="73" t="s">
        <v>12</v>
      </c>
      <c r="C64" s="73" t="s">
        <v>13</v>
      </c>
      <c r="D64" s="73" t="s">
        <v>21</v>
      </c>
      <c r="E64" s="73" t="s">
        <v>6</v>
      </c>
      <c r="F64" s="73" t="s">
        <v>1</v>
      </c>
      <c r="G64" s="73" t="s">
        <v>14</v>
      </c>
      <c r="H64" s="73" t="s">
        <v>2</v>
      </c>
      <c r="I64" s="73" t="s">
        <v>15</v>
      </c>
      <c r="J64" s="74" t="s">
        <v>16</v>
      </c>
      <c r="K64" s="73" t="s">
        <v>17</v>
      </c>
      <c r="L64" s="75"/>
      <c r="M64" s="75"/>
      <c r="N64" s="75"/>
    </row>
    <row r="65" spans="2:14" ht="24.75" customHeight="1">
      <c r="B65" s="77">
        <v>1</v>
      </c>
      <c r="C65" s="90" t="s">
        <v>54</v>
      </c>
      <c r="D65" s="91" t="s">
        <v>51</v>
      </c>
      <c r="E65" s="92">
        <v>3500</v>
      </c>
      <c r="F65" s="53"/>
      <c r="G65" s="53">
        <f aca="true" t="shared" si="0" ref="G65:G73">ROUND(E65*F65,2)</f>
        <v>0</v>
      </c>
      <c r="H65" s="54"/>
      <c r="I65" s="53">
        <f aca="true" t="shared" si="1" ref="I65:I73">ROUND(G65*H65,2)</f>
        <v>0</v>
      </c>
      <c r="J65" s="53">
        <f aca="true" t="shared" si="2" ref="J65:J73">ROUND(K65/E65,2)</f>
        <v>0</v>
      </c>
      <c r="K65" s="53">
        <f aca="true" t="shared" si="3" ref="K65:K73">ROUND(SUM(G65,I65),2)</f>
        <v>0</v>
      </c>
      <c r="L65" s="75"/>
      <c r="M65" s="75"/>
      <c r="N65" s="75"/>
    </row>
    <row r="66" spans="2:14" ht="24.75" customHeight="1">
      <c r="B66" s="77">
        <v>2</v>
      </c>
      <c r="C66" s="90" t="s">
        <v>113</v>
      </c>
      <c r="D66" s="91" t="s">
        <v>51</v>
      </c>
      <c r="E66" s="92">
        <v>750</v>
      </c>
      <c r="F66" s="53"/>
      <c r="G66" s="53">
        <f t="shared" si="0"/>
        <v>0</v>
      </c>
      <c r="H66" s="54"/>
      <c r="I66" s="53">
        <f t="shared" si="1"/>
        <v>0</v>
      </c>
      <c r="J66" s="53">
        <f t="shared" si="2"/>
        <v>0</v>
      </c>
      <c r="K66" s="53">
        <f t="shared" si="3"/>
        <v>0</v>
      </c>
      <c r="L66" s="75"/>
      <c r="M66" s="75"/>
      <c r="N66" s="75"/>
    </row>
    <row r="67" spans="2:14" ht="24.75" customHeight="1">
      <c r="B67" s="77">
        <v>3</v>
      </c>
      <c r="C67" s="90" t="s">
        <v>84</v>
      </c>
      <c r="D67" s="91" t="s">
        <v>51</v>
      </c>
      <c r="E67" s="92">
        <v>9000</v>
      </c>
      <c r="F67" s="53"/>
      <c r="G67" s="53">
        <f t="shared" si="0"/>
        <v>0</v>
      </c>
      <c r="H67" s="54"/>
      <c r="I67" s="53">
        <f t="shared" si="1"/>
        <v>0</v>
      </c>
      <c r="J67" s="53">
        <f t="shared" si="2"/>
        <v>0</v>
      </c>
      <c r="K67" s="53">
        <f t="shared" si="3"/>
        <v>0</v>
      </c>
      <c r="L67" s="75"/>
      <c r="M67" s="75"/>
      <c r="N67" s="75"/>
    </row>
    <row r="68" spans="2:14" ht="24.75" customHeight="1">
      <c r="B68" s="77">
        <v>4</v>
      </c>
      <c r="C68" s="90" t="s">
        <v>56</v>
      </c>
      <c r="D68" s="91" t="s">
        <v>51</v>
      </c>
      <c r="E68" s="92">
        <v>1600</v>
      </c>
      <c r="F68" s="53"/>
      <c r="G68" s="53">
        <f t="shared" si="0"/>
        <v>0</v>
      </c>
      <c r="H68" s="54"/>
      <c r="I68" s="53">
        <f t="shared" si="1"/>
        <v>0</v>
      </c>
      <c r="J68" s="53">
        <f t="shared" si="2"/>
        <v>0</v>
      </c>
      <c r="K68" s="53">
        <f t="shared" si="3"/>
        <v>0</v>
      </c>
      <c r="L68" s="75"/>
      <c r="M68" s="75"/>
      <c r="N68" s="75"/>
    </row>
    <row r="69" spans="2:14" ht="24.75" customHeight="1">
      <c r="B69" s="77">
        <v>5</v>
      </c>
      <c r="C69" s="90" t="s">
        <v>57</v>
      </c>
      <c r="D69" s="91" t="s">
        <v>51</v>
      </c>
      <c r="E69" s="92">
        <v>5000</v>
      </c>
      <c r="F69" s="53"/>
      <c r="G69" s="53">
        <f t="shared" si="0"/>
        <v>0</v>
      </c>
      <c r="H69" s="54"/>
      <c r="I69" s="53">
        <f t="shared" si="1"/>
        <v>0</v>
      </c>
      <c r="J69" s="53">
        <f t="shared" si="2"/>
        <v>0</v>
      </c>
      <c r="K69" s="53">
        <f t="shared" si="3"/>
        <v>0</v>
      </c>
      <c r="L69" s="75"/>
      <c r="M69" s="75"/>
      <c r="N69" s="75"/>
    </row>
    <row r="70" spans="2:14" ht="24.75" customHeight="1">
      <c r="B70" s="77">
        <v>6</v>
      </c>
      <c r="C70" s="90" t="s">
        <v>74</v>
      </c>
      <c r="D70" s="91" t="s">
        <v>51</v>
      </c>
      <c r="E70" s="101">
        <v>250</v>
      </c>
      <c r="F70" s="53"/>
      <c r="G70" s="53">
        <f t="shared" si="0"/>
        <v>0</v>
      </c>
      <c r="H70" s="54"/>
      <c r="I70" s="53">
        <f t="shared" si="1"/>
        <v>0</v>
      </c>
      <c r="J70" s="53">
        <f t="shared" si="2"/>
        <v>0</v>
      </c>
      <c r="K70" s="53">
        <f t="shared" si="3"/>
        <v>0</v>
      </c>
      <c r="L70" s="75"/>
      <c r="M70" s="75"/>
      <c r="N70" s="75"/>
    </row>
    <row r="71" spans="2:14" ht="24.75" customHeight="1">
      <c r="B71" s="77">
        <v>7</v>
      </c>
      <c r="C71" s="90" t="s">
        <v>82</v>
      </c>
      <c r="D71" s="91" t="s">
        <v>51</v>
      </c>
      <c r="E71" s="92">
        <v>2000</v>
      </c>
      <c r="F71" s="53"/>
      <c r="G71" s="53">
        <f t="shared" si="0"/>
        <v>0</v>
      </c>
      <c r="H71" s="54"/>
      <c r="I71" s="53">
        <f t="shared" si="1"/>
        <v>0</v>
      </c>
      <c r="J71" s="53">
        <f t="shared" si="2"/>
        <v>0</v>
      </c>
      <c r="K71" s="53">
        <f t="shared" si="3"/>
        <v>0</v>
      </c>
      <c r="L71" s="75"/>
      <c r="M71" s="75"/>
      <c r="N71" s="75"/>
    </row>
    <row r="72" spans="2:14" ht="24.75" customHeight="1">
      <c r="B72" s="77">
        <v>8</v>
      </c>
      <c r="C72" s="113" t="s">
        <v>75</v>
      </c>
      <c r="D72" s="105" t="s">
        <v>51</v>
      </c>
      <c r="E72" s="114">
        <v>1300</v>
      </c>
      <c r="F72" s="53"/>
      <c r="G72" s="53">
        <f>ROUND(E72*F72,2)</f>
        <v>0</v>
      </c>
      <c r="H72" s="54"/>
      <c r="I72" s="53">
        <f>ROUND(G72*H72,2)</f>
        <v>0</v>
      </c>
      <c r="J72" s="53">
        <f>ROUND(K72/E72,2)</f>
        <v>0</v>
      </c>
      <c r="K72" s="53">
        <f>ROUND(SUM(G72,I72),2)</f>
        <v>0</v>
      </c>
      <c r="L72" s="75"/>
      <c r="M72" s="75"/>
      <c r="N72" s="75"/>
    </row>
    <row r="73" spans="2:14" ht="24.75" customHeight="1">
      <c r="B73" s="103">
        <v>9</v>
      </c>
      <c r="C73" s="116" t="s">
        <v>85</v>
      </c>
      <c r="D73" s="117" t="s">
        <v>51</v>
      </c>
      <c r="E73" s="118">
        <v>950</v>
      </c>
      <c r="F73" s="107"/>
      <c r="G73" s="107">
        <f t="shared" si="0"/>
        <v>0</v>
      </c>
      <c r="H73" s="108"/>
      <c r="I73" s="107">
        <f t="shared" si="1"/>
        <v>0</v>
      </c>
      <c r="J73" s="107">
        <f t="shared" si="2"/>
        <v>0</v>
      </c>
      <c r="K73" s="107">
        <f t="shared" si="3"/>
        <v>0</v>
      </c>
      <c r="L73" s="75"/>
      <c r="M73" s="75"/>
      <c r="N73" s="75"/>
    </row>
    <row r="74" spans="2:14" ht="24.75" customHeight="1">
      <c r="B74" s="103">
        <v>10</v>
      </c>
      <c r="C74" s="116" t="s">
        <v>162</v>
      </c>
      <c r="D74" s="117" t="s">
        <v>51</v>
      </c>
      <c r="E74" s="118">
        <v>110</v>
      </c>
      <c r="F74" s="107"/>
      <c r="G74" s="107">
        <f>ROUND(E74*F74,2)</f>
        <v>0</v>
      </c>
      <c r="H74" s="108"/>
      <c r="I74" s="107">
        <f>ROUND(G74*H74,2)</f>
        <v>0</v>
      </c>
      <c r="J74" s="107">
        <f>ROUND(K74/E74,2)</f>
        <v>0</v>
      </c>
      <c r="K74" s="107">
        <f>ROUND(SUM(G74,I74),2)</f>
        <v>0</v>
      </c>
      <c r="L74" s="75"/>
      <c r="M74" s="75"/>
      <c r="N74" s="75"/>
    </row>
    <row r="75" spans="2:14" s="56" customFormat="1" ht="24.75" customHeight="1">
      <c r="B75" s="94"/>
      <c r="C75" s="95"/>
      <c r="D75" s="95"/>
      <c r="E75" s="121" t="s">
        <v>7</v>
      </c>
      <c r="F75" s="121"/>
      <c r="G75" s="96">
        <f>SUM(G65:G74)</f>
        <v>0</v>
      </c>
      <c r="H75" s="97"/>
      <c r="I75" s="98"/>
      <c r="J75" s="98"/>
      <c r="K75" s="98"/>
      <c r="L75" s="80"/>
      <c r="M75" s="80"/>
      <c r="N75" s="80"/>
    </row>
    <row r="76" spans="2:14" s="56" customFormat="1" ht="24.75" customHeight="1">
      <c r="B76" s="129"/>
      <c r="C76" s="130"/>
      <c r="D76" s="130"/>
      <c r="E76" s="130"/>
      <c r="F76" s="131"/>
      <c r="G76" s="127" t="s">
        <v>150</v>
      </c>
      <c r="H76" s="128"/>
      <c r="I76" s="99">
        <f>SUM(I65:I74)</f>
        <v>0</v>
      </c>
      <c r="J76" s="98"/>
      <c r="K76" s="98"/>
      <c r="L76" s="80"/>
      <c r="M76" s="80"/>
      <c r="N76" s="80"/>
    </row>
    <row r="77" spans="2:14" s="56" customFormat="1" ht="24.75" customHeight="1">
      <c r="B77" s="132"/>
      <c r="C77" s="133"/>
      <c r="D77" s="133"/>
      <c r="E77" s="133"/>
      <c r="F77" s="134"/>
      <c r="G77" s="109"/>
      <c r="H77" s="110"/>
      <c r="I77" s="119" t="s">
        <v>151</v>
      </c>
      <c r="J77" s="119"/>
      <c r="K77" s="100">
        <f>SUM(K65:K74)</f>
        <v>0</v>
      </c>
      <c r="L77" s="80"/>
      <c r="M77" s="80"/>
      <c r="N77" s="80"/>
    </row>
    <row r="78" spans="2:14" s="56" customFormat="1" ht="24.75" customHeight="1">
      <c r="B78" s="70"/>
      <c r="C78" s="70"/>
      <c r="D78" s="70"/>
      <c r="E78" s="70"/>
      <c r="F78" s="70"/>
      <c r="G78" s="111"/>
      <c r="H78" s="111"/>
      <c r="I78" s="112"/>
      <c r="J78" s="112"/>
      <c r="K78" s="112"/>
      <c r="L78" s="80"/>
      <c r="M78" s="80"/>
      <c r="N78" s="80"/>
    </row>
    <row r="79" ht="12.75"/>
    <row r="80" spans="2:11" ht="12.75">
      <c r="B80" s="150" t="s">
        <v>154</v>
      </c>
      <c r="C80" s="150"/>
      <c r="D80" s="150"/>
      <c r="E80" s="150"/>
      <c r="F80" s="150"/>
      <c r="G80" s="150"/>
      <c r="H80" s="150"/>
      <c r="I80" s="150"/>
      <c r="J80" s="150"/>
      <c r="K80" s="150"/>
    </row>
    <row r="81" spans="2:11" ht="12.75">
      <c r="B81" s="150"/>
      <c r="C81" s="150"/>
      <c r="D81" s="150"/>
      <c r="E81" s="150"/>
      <c r="F81" s="150"/>
      <c r="G81" s="150"/>
      <c r="H81" s="150"/>
      <c r="I81" s="150"/>
      <c r="J81" s="150"/>
      <c r="K81" s="150"/>
    </row>
    <row r="82" spans="2:11" ht="12.75">
      <c r="B82" s="120" t="s">
        <v>23</v>
      </c>
      <c r="C82" s="120"/>
      <c r="D82" s="120"/>
      <c r="E82" s="120"/>
      <c r="F82" s="120"/>
      <c r="G82" s="120"/>
      <c r="H82" s="120"/>
      <c r="I82" s="120"/>
      <c r="J82" s="120"/>
      <c r="K82" s="120"/>
    </row>
    <row r="83" spans="2:11" ht="12.75">
      <c r="B83" s="120"/>
      <c r="C83" s="120"/>
      <c r="D83" s="120"/>
      <c r="E83" s="120"/>
      <c r="F83" s="120"/>
      <c r="G83" s="120"/>
      <c r="H83" s="120"/>
      <c r="I83" s="120"/>
      <c r="J83" s="120"/>
      <c r="K83" s="120"/>
    </row>
    <row r="84" spans="2:11" ht="12.75">
      <c r="B84" s="71"/>
      <c r="C84" s="72"/>
      <c r="D84" s="73"/>
      <c r="E84" s="73" t="s">
        <v>3</v>
      </c>
      <c r="F84" s="73" t="s">
        <v>4</v>
      </c>
      <c r="G84" s="73" t="s">
        <v>9</v>
      </c>
      <c r="H84" s="73" t="s">
        <v>22</v>
      </c>
      <c r="I84" s="73" t="s">
        <v>5</v>
      </c>
      <c r="J84" s="73" t="s">
        <v>10</v>
      </c>
      <c r="K84" s="73" t="s">
        <v>11</v>
      </c>
    </row>
    <row r="85" spans="2:11" ht="38.25">
      <c r="B85" s="73" t="s">
        <v>12</v>
      </c>
      <c r="C85" s="73" t="s">
        <v>13</v>
      </c>
      <c r="D85" s="73" t="s">
        <v>21</v>
      </c>
      <c r="E85" s="73" t="s">
        <v>6</v>
      </c>
      <c r="F85" s="73" t="s">
        <v>1</v>
      </c>
      <c r="G85" s="73" t="s">
        <v>14</v>
      </c>
      <c r="H85" s="73" t="s">
        <v>2</v>
      </c>
      <c r="I85" s="73" t="s">
        <v>15</v>
      </c>
      <c r="J85" s="74" t="s">
        <v>16</v>
      </c>
      <c r="K85" s="73" t="s">
        <v>17</v>
      </c>
    </row>
    <row r="86" spans="2:11" ht="24.75" customHeight="1">
      <c r="B86" s="77">
        <v>1</v>
      </c>
      <c r="C86" s="90" t="s">
        <v>58</v>
      </c>
      <c r="D86" s="91" t="s">
        <v>51</v>
      </c>
      <c r="E86" s="92">
        <v>3000</v>
      </c>
      <c r="F86" s="53"/>
      <c r="G86" s="53">
        <f aca="true" t="shared" si="4" ref="G86:G93">ROUND(E86*F86,2)</f>
        <v>0</v>
      </c>
      <c r="H86" s="54"/>
      <c r="I86" s="53">
        <f aca="true" t="shared" si="5" ref="I86:I93">ROUND(G86*H86,2)</f>
        <v>0</v>
      </c>
      <c r="J86" s="53">
        <f aca="true" t="shared" si="6" ref="J86:J93">ROUND(K86/E86,2)</f>
        <v>0</v>
      </c>
      <c r="K86" s="53">
        <f aca="true" t="shared" si="7" ref="K86:K93">ROUND(SUM(G86,I86),2)</f>
        <v>0</v>
      </c>
    </row>
    <row r="87" spans="2:11" ht="24.75" customHeight="1">
      <c r="B87" s="77">
        <v>2</v>
      </c>
      <c r="C87" s="90" t="s">
        <v>59</v>
      </c>
      <c r="D87" s="91" t="s">
        <v>51</v>
      </c>
      <c r="E87" s="92">
        <v>2500</v>
      </c>
      <c r="F87" s="53"/>
      <c r="G87" s="53">
        <f t="shared" si="4"/>
        <v>0</v>
      </c>
      <c r="H87" s="54"/>
      <c r="I87" s="53">
        <f t="shared" si="5"/>
        <v>0</v>
      </c>
      <c r="J87" s="53">
        <f t="shared" si="6"/>
        <v>0</v>
      </c>
      <c r="K87" s="53">
        <f t="shared" si="7"/>
        <v>0</v>
      </c>
    </row>
    <row r="88" spans="2:11" ht="24.75" customHeight="1">
      <c r="B88" s="77">
        <v>3</v>
      </c>
      <c r="C88" s="90" t="s">
        <v>60</v>
      </c>
      <c r="D88" s="91" t="s">
        <v>51</v>
      </c>
      <c r="E88" s="101">
        <v>700</v>
      </c>
      <c r="F88" s="53"/>
      <c r="G88" s="53">
        <f t="shared" si="4"/>
        <v>0</v>
      </c>
      <c r="H88" s="54"/>
      <c r="I88" s="53">
        <f t="shared" si="5"/>
        <v>0</v>
      </c>
      <c r="J88" s="53">
        <f t="shared" si="6"/>
        <v>0</v>
      </c>
      <c r="K88" s="53">
        <f t="shared" si="7"/>
        <v>0</v>
      </c>
    </row>
    <row r="89" spans="2:11" ht="24.75" customHeight="1">
      <c r="B89" s="77">
        <v>4</v>
      </c>
      <c r="C89" s="90" t="s">
        <v>61</v>
      </c>
      <c r="D89" s="91" t="s">
        <v>51</v>
      </c>
      <c r="E89" s="101">
        <v>200</v>
      </c>
      <c r="F89" s="53"/>
      <c r="G89" s="53">
        <f t="shared" si="4"/>
        <v>0</v>
      </c>
      <c r="H89" s="54"/>
      <c r="I89" s="53">
        <f t="shared" si="5"/>
        <v>0</v>
      </c>
      <c r="J89" s="53">
        <f t="shared" si="6"/>
        <v>0</v>
      </c>
      <c r="K89" s="53">
        <f t="shared" si="7"/>
        <v>0</v>
      </c>
    </row>
    <row r="90" spans="2:11" ht="24.75" customHeight="1">
      <c r="B90" s="77">
        <v>5</v>
      </c>
      <c r="C90" s="90" t="s">
        <v>76</v>
      </c>
      <c r="D90" s="91" t="s">
        <v>51</v>
      </c>
      <c r="E90" s="101">
        <v>650</v>
      </c>
      <c r="F90" s="53"/>
      <c r="G90" s="53">
        <f t="shared" si="4"/>
        <v>0</v>
      </c>
      <c r="H90" s="54"/>
      <c r="I90" s="53">
        <f t="shared" si="5"/>
        <v>0</v>
      </c>
      <c r="J90" s="53">
        <f t="shared" si="6"/>
        <v>0</v>
      </c>
      <c r="K90" s="53">
        <f t="shared" si="7"/>
        <v>0</v>
      </c>
    </row>
    <row r="91" spans="2:11" ht="24.75" customHeight="1">
      <c r="B91" s="77">
        <v>6</v>
      </c>
      <c r="C91" s="90" t="s">
        <v>77</v>
      </c>
      <c r="D91" s="91" t="s">
        <v>51</v>
      </c>
      <c r="E91" s="101">
        <v>350</v>
      </c>
      <c r="F91" s="53"/>
      <c r="G91" s="53">
        <f t="shared" si="4"/>
        <v>0</v>
      </c>
      <c r="H91" s="54"/>
      <c r="I91" s="53">
        <f t="shared" si="5"/>
        <v>0</v>
      </c>
      <c r="J91" s="53">
        <f t="shared" si="6"/>
        <v>0</v>
      </c>
      <c r="K91" s="53">
        <f t="shared" si="7"/>
        <v>0</v>
      </c>
    </row>
    <row r="92" spans="2:11" ht="24.75" customHeight="1">
      <c r="B92" s="77">
        <v>7</v>
      </c>
      <c r="C92" s="90" t="s">
        <v>86</v>
      </c>
      <c r="D92" s="91" t="s">
        <v>51</v>
      </c>
      <c r="E92" s="101">
        <v>900</v>
      </c>
      <c r="F92" s="53"/>
      <c r="G92" s="53">
        <f t="shared" si="4"/>
        <v>0</v>
      </c>
      <c r="H92" s="54"/>
      <c r="I92" s="53">
        <f t="shared" si="5"/>
        <v>0</v>
      </c>
      <c r="J92" s="53">
        <f t="shared" si="6"/>
        <v>0</v>
      </c>
      <c r="K92" s="53">
        <f t="shared" si="7"/>
        <v>0</v>
      </c>
    </row>
    <row r="93" spans="2:11" ht="24.75" customHeight="1">
      <c r="B93" s="77">
        <v>8</v>
      </c>
      <c r="C93" s="93" t="s">
        <v>87</v>
      </c>
      <c r="D93" s="91" t="s">
        <v>51</v>
      </c>
      <c r="E93" s="101">
        <v>300</v>
      </c>
      <c r="F93" s="53"/>
      <c r="G93" s="53">
        <f t="shared" si="4"/>
        <v>0</v>
      </c>
      <c r="H93" s="54"/>
      <c r="I93" s="53">
        <f t="shared" si="5"/>
        <v>0</v>
      </c>
      <c r="J93" s="53">
        <f t="shared" si="6"/>
        <v>0</v>
      </c>
      <c r="K93" s="53">
        <f t="shared" si="7"/>
        <v>0</v>
      </c>
    </row>
    <row r="94" spans="2:11" ht="24.75" customHeight="1">
      <c r="B94" s="103">
        <v>9</v>
      </c>
      <c r="C94" s="104" t="s">
        <v>143</v>
      </c>
      <c r="D94" s="105" t="s">
        <v>51</v>
      </c>
      <c r="E94" s="114">
        <v>550</v>
      </c>
      <c r="F94" s="107"/>
      <c r="G94" s="107">
        <f>ROUND(E94*F94,2)</f>
        <v>0</v>
      </c>
      <c r="H94" s="108"/>
      <c r="I94" s="107">
        <f>ROUND(G94*H94,2)</f>
        <v>0</v>
      </c>
      <c r="J94" s="107">
        <f>ROUND(K94/E94,2)</f>
        <v>0</v>
      </c>
      <c r="K94" s="107">
        <f>ROUND(SUM(G94,I94),2)</f>
        <v>0</v>
      </c>
    </row>
    <row r="95" spans="2:14" s="56" customFormat="1" ht="24.75" customHeight="1">
      <c r="B95" s="94"/>
      <c r="C95" s="95"/>
      <c r="D95" s="95"/>
      <c r="E95" s="121" t="s">
        <v>7</v>
      </c>
      <c r="F95" s="121"/>
      <c r="G95" s="96">
        <f>SUM(G86:G94)</f>
        <v>0</v>
      </c>
      <c r="H95" s="97"/>
      <c r="I95" s="98"/>
      <c r="J95" s="98"/>
      <c r="K95" s="98"/>
      <c r="L95" s="80"/>
      <c r="M95" s="80"/>
      <c r="N95" s="80"/>
    </row>
    <row r="96" spans="2:14" s="56" customFormat="1" ht="24.75" customHeight="1">
      <c r="B96" s="129"/>
      <c r="C96" s="130"/>
      <c r="D96" s="130"/>
      <c r="E96" s="130"/>
      <c r="F96" s="131"/>
      <c r="G96" s="127" t="s">
        <v>150</v>
      </c>
      <c r="H96" s="128"/>
      <c r="I96" s="99">
        <f>SUM(I86:I94)</f>
        <v>0</v>
      </c>
      <c r="J96" s="98"/>
      <c r="K96" s="98"/>
      <c r="L96" s="80"/>
      <c r="M96" s="80"/>
      <c r="N96" s="80"/>
    </row>
    <row r="97" spans="2:14" s="56" customFormat="1" ht="24.75" customHeight="1">
      <c r="B97" s="132"/>
      <c r="C97" s="133"/>
      <c r="D97" s="133"/>
      <c r="E97" s="133"/>
      <c r="F97" s="134"/>
      <c r="G97" s="109"/>
      <c r="H97" s="110"/>
      <c r="I97" s="119" t="s">
        <v>151</v>
      </c>
      <c r="J97" s="119"/>
      <c r="K97" s="100">
        <f>SUM(K86:K94)</f>
        <v>0</v>
      </c>
      <c r="L97" s="80"/>
      <c r="M97" s="80"/>
      <c r="N97" s="80"/>
    </row>
    <row r="98" spans="2:11" ht="21.7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2:11" ht="21.75" customHeight="1"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2:11" ht="12.75">
      <c r="B100" s="150" t="s">
        <v>155</v>
      </c>
      <c r="C100" s="150"/>
      <c r="D100" s="150"/>
      <c r="E100" s="150"/>
      <c r="F100" s="150"/>
      <c r="G100" s="150"/>
      <c r="H100" s="150"/>
      <c r="I100" s="150"/>
      <c r="J100" s="150"/>
      <c r="K100" s="150"/>
    </row>
    <row r="101" spans="2:11" ht="12.75"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</row>
    <row r="102" spans="2:11" ht="12.75">
      <c r="B102" s="120" t="s">
        <v>23</v>
      </c>
      <c r="C102" s="120"/>
      <c r="D102" s="120"/>
      <c r="E102" s="120"/>
      <c r="F102" s="120"/>
      <c r="G102" s="120"/>
      <c r="H102" s="120"/>
      <c r="I102" s="120"/>
      <c r="J102" s="120"/>
      <c r="K102" s="120"/>
    </row>
    <row r="103" spans="2:11" ht="12.75"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</row>
    <row r="104" spans="2:11" ht="12.75">
      <c r="B104" s="71"/>
      <c r="C104" s="72"/>
      <c r="D104" s="73"/>
      <c r="E104" s="73" t="s">
        <v>3</v>
      </c>
      <c r="F104" s="73" t="s">
        <v>4</v>
      </c>
      <c r="G104" s="73" t="s">
        <v>9</v>
      </c>
      <c r="H104" s="73" t="s">
        <v>22</v>
      </c>
      <c r="I104" s="73" t="s">
        <v>5</v>
      </c>
      <c r="J104" s="73" t="s">
        <v>10</v>
      </c>
      <c r="K104" s="73" t="s">
        <v>11</v>
      </c>
    </row>
    <row r="105" spans="2:11" ht="38.25">
      <c r="B105" s="73" t="s">
        <v>12</v>
      </c>
      <c r="C105" s="73" t="s">
        <v>13</v>
      </c>
      <c r="D105" s="73" t="s">
        <v>21</v>
      </c>
      <c r="E105" s="73" t="s">
        <v>6</v>
      </c>
      <c r="F105" s="73" t="s">
        <v>1</v>
      </c>
      <c r="G105" s="73" t="s">
        <v>14</v>
      </c>
      <c r="H105" s="73" t="s">
        <v>2</v>
      </c>
      <c r="I105" s="73" t="s">
        <v>15</v>
      </c>
      <c r="J105" s="74" t="s">
        <v>16</v>
      </c>
      <c r="K105" s="73" t="s">
        <v>17</v>
      </c>
    </row>
    <row r="106" spans="2:11" ht="24.75" customHeight="1">
      <c r="B106" s="73">
        <v>1</v>
      </c>
      <c r="C106" s="93" t="s">
        <v>114</v>
      </c>
      <c r="D106" s="91" t="s">
        <v>51</v>
      </c>
      <c r="E106" s="101">
        <v>10</v>
      </c>
      <c r="F106" s="53"/>
      <c r="G106" s="53">
        <f aca="true" t="shared" si="8" ref="G106:G131">ROUND(E106*F106,2)</f>
        <v>0</v>
      </c>
      <c r="H106" s="54"/>
      <c r="I106" s="53">
        <f aca="true" t="shared" si="9" ref="I106:I131">ROUND(G106*H106,2)</f>
        <v>0</v>
      </c>
      <c r="J106" s="53">
        <f aca="true" t="shared" si="10" ref="J106:J131">ROUND(K106/E106,2)</f>
        <v>0</v>
      </c>
      <c r="K106" s="53">
        <f aca="true" t="shared" si="11" ref="K106:K131">ROUND(SUM(G106,I106),2)</f>
        <v>0</v>
      </c>
    </row>
    <row r="107" spans="2:11" ht="24.75" customHeight="1">
      <c r="B107" s="73">
        <v>2</v>
      </c>
      <c r="C107" s="93" t="s">
        <v>88</v>
      </c>
      <c r="D107" s="91" t="s">
        <v>51</v>
      </c>
      <c r="E107" s="101">
        <v>65</v>
      </c>
      <c r="F107" s="53"/>
      <c r="G107" s="53">
        <f t="shared" si="8"/>
        <v>0</v>
      </c>
      <c r="H107" s="54"/>
      <c r="I107" s="53">
        <f t="shared" si="9"/>
        <v>0</v>
      </c>
      <c r="J107" s="53">
        <f t="shared" si="10"/>
        <v>0</v>
      </c>
      <c r="K107" s="53">
        <f t="shared" si="11"/>
        <v>0</v>
      </c>
    </row>
    <row r="108" spans="2:11" ht="24.75" customHeight="1">
      <c r="B108" s="73">
        <v>3</v>
      </c>
      <c r="C108" s="93" t="s">
        <v>89</v>
      </c>
      <c r="D108" s="91" t="s">
        <v>51</v>
      </c>
      <c r="E108" s="101">
        <v>45</v>
      </c>
      <c r="F108" s="53"/>
      <c r="G108" s="53">
        <f t="shared" si="8"/>
        <v>0</v>
      </c>
      <c r="H108" s="54"/>
      <c r="I108" s="53">
        <f t="shared" si="9"/>
        <v>0</v>
      </c>
      <c r="J108" s="53">
        <f t="shared" si="10"/>
        <v>0</v>
      </c>
      <c r="K108" s="53">
        <f t="shared" si="11"/>
        <v>0</v>
      </c>
    </row>
    <row r="109" spans="2:11" ht="24.75" customHeight="1">
      <c r="B109" s="73">
        <v>4</v>
      </c>
      <c r="C109" s="93" t="s">
        <v>90</v>
      </c>
      <c r="D109" s="91" t="s">
        <v>51</v>
      </c>
      <c r="E109" s="101">
        <v>85</v>
      </c>
      <c r="F109" s="53"/>
      <c r="G109" s="53">
        <f t="shared" si="8"/>
        <v>0</v>
      </c>
      <c r="H109" s="54"/>
      <c r="I109" s="53">
        <f t="shared" si="9"/>
        <v>0</v>
      </c>
      <c r="J109" s="53">
        <f t="shared" si="10"/>
        <v>0</v>
      </c>
      <c r="K109" s="53">
        <f t="shared" si="11"/>
        <v>0</v>
      </c>
    </row>
    <row r="110" spans="2:11" ht="24.75" customHeight="1">
      <c r="B110" s="73">
        <v>5</v>
      </c>
      <c r="C110" s="93" t="s">
        <v>91</v>
      </c>
      <c r="D110" s="91" t="s">
        <v>51</v>
      </c>
      <c r="E110" s="101">
        <v>75</v>
      </c>
      <c r="F110" s="53"/>
      <c r="G110" s="53">
        <f t="shared" si="8"/>
        <v>0</v>
      </c>
      <c r="H110" s="54"/>
      <c r="I110" s="53">
        <f t="shared" si="9"/>
        <v>0</v>
      </c>
      <c r="J110" s="53">
        <f t="shared" si="10"/>
        <v>0</v>
      </c>
      <c r="K110" s="53">
        <f t="shared" si="11"/>
        <v>0</v>
      </c>
    </row>
    <row r="111" spans="2:11" ht="24.75" customHeight="1">
      <c r="B111" s="73">
        <v>6</v>
      </c>
      <c r="C111" s="93" t="s">
        <v>32</v>
      </c>
      <c r="D111" s="91" t="s">
        <v>51</v>
      </c>
      <c r="E111" s="101">
        <v>90</v>
      </c>
      <c r="F111" s="53"/>
      <c r="G111" s="53">
        <f>ROUND(E111*F111,2)</f>
        <v>0</v>
      </c>
      <c r="H111" s="54"/>
      <c r="I111" s="53">
        <f>ROUND(G111*H111,2)</f>
        <v>0</v>
      </c>
      <c r="J111" s="53">
        <f>ROUND(K111/E111,2)</f>
        <v>0</v>
      </c>
      <c r="K111" s="53">
        <f>ROUND(SUM(G111,I111),2)</f>
        <v>0</v>
      </c>
    </row>
    <row r="112" spans="2:11" ht="24.75" customHeight="1">
      <c r="B112" s="73">
        <v>7</v>
      </c>
      <c r="C112" s="93" t="s">
        <v>144</v>
      </c>
      <c r="D112" s="91" t="s">
        <v>51</v>
      </c>
      <c r="E112" s="101">
        <v>65</v>
      </c>
      <c r="F112" s="53"/>
      <c r="G112" s="53">
        <f>ROUND(E112*F112,2)</f>
        <v>0</v>
      </c>
      <c r="H112" s="54"/>
      <c r="I112" s="53">
        <f>ROUND(G112*H112,2)</f>
        <v>0</v>
      </c>
      <c r="J112" s="53">
        <f>ROUND(K112/E112,2)</f>
        <v>0</v>
      </c>
      <c r="K112" s="53">
        <f>ROUND(SUM(G112,I112),2)</f>
        <v>0</v>
      </c>
    </row>
    <row r="113" spans="2:11" ht="24.75" customHeight="1">
      <c r="B113" s="73">
        <v>8</v>
      </c>
      <c r="C113" s="102" t="s">
        <v>115</v>
      </c>
      <c r="D113" s="91" t="s">
        <v>52</v>
      </c>
      <c r="E113" s="92">
        <v>1300</v>
      </c>
      <c r="F113" s="53"/>
      <c r="G113" s="53">
        <f>ROUND(E113*F113,2)</f>
        <v>0</v>
      </c>
      <c r="H113" s="54"/>
      <c r="I113" s="53">
        <f>ROUND(G113*H113,2)</f>
        <v>0</v>
      </c>
      <c r="J113" s="53">
        <f>ROUND(K113/E113,2)</f>
        <v>0</v>
      </c>
      <c r="K113" s="53">
        <f>ROUND(SUM(G113,I113),2)</f>
        <v>0</v>
      </c>
    </row>
    <row r="114" spans="2:11" ht="24.75" customHeight="1">
      <c r="B114" s="73">
        <v>9</v>
      </c>
      <c r="C114" s="93" t="s">
        <v>35</v>
      </c>
      <c r="D114" s="91" t="s">
        <v>51</v>
      </c>
      <c r="E114" s="92">
        <v>1100</v>
      </c>
      <c r="F114" s="53"/>
      <c r="G114" s="53">
        <f t="shared" si="8"/>
        <v>0</v>
      </c>
      <c r="H114" s="54"/>
      <c r="I114" s="53">
        <f t="shared" si="9"/>
        <v>0</v>
      </c>
      <c r="J114" s="53">
        <f t="shared" si="10"/>
        <v>0</v>
      </c>
      <c r="K114" s="53">
        <f t="shared" si="11"/>
        <v>0</v>
      </c>
    </row>
    <row r="115" spans="2:11" ht="24.75" customHeight="1">
      <c r="B115" s="73">
        <v>10</v>
      </c>
      <c r="C115" s="93" t="s">
        <v>36</v>
      </c>
      <c r="D115" s="91" t="s">
        <v>51</v>
      </c>
      <c r="E115" s="92">
        <v>1900</v>
      </c>
      <c r="F115" s="53"/>
      <c r="G115" s="53">
        <f t="shared" si="8"/>
        <v>0</v>
      </c>
      <c r="H115" s="54"/>
      <c r="I115" s="53">
        <f t="shared" si="9"/>
        <v>0</v>
      </c>
      <c r="J115" s="53">
        <f t="shared" si="10"/>
        <v>0</v>
      </c>
      <c r="K115" s="53">
        <f t="shared" si="11"/>
        <v>0</v>
      </c>
    </row>
    <row r="116" spans="2:11" ht="24.75" customHeight="1">
      <c r="B116" s="73">
        <v>11</v>
      </c>
      <c r="C116" s="93" t="s">
        <v>37</v>
      </c>
      <c r="D116" s="91" t="s">
        <v>51</v>
      </c>
      <c r="E116" s="101">
        <v>45</v>
      </c>
      <c r="F116" s="53"/>
      <c r="G116" s="53">
        <f t="shared" si="8"/>
        <v>0</v>
      </c>
      <c r="H116" s="54"/>
      <c r="I116" s="53">
        <f t="shared" si="9"/>
        <v>0</v>
      </c>
      <c r="J116" s="53">
        <f t="shared" si="10"/>
        <v>0</v>
      </c>
      <c r="K116" s="53">
        <f t="shared" si="11"/>
        <v>0</v>
      </c>
    </row>
    <row r="117" spans="2:11" ht="24.75" customHeight="1">
      <c r="B117" s="73">
        <v>12</v>
      </c>
      <c r="C117" s="93" t="s">
        <v>92</v>
      </c>
      <c r="D117" s="91" t="s">
        <v>51</v>
      </c>
      <c r="E117" s="101">
        <v>60</v>
      </c>
      <c r="F117" s="53"/>
      <c r="G117" s="53">
        <f t="shared" si="8"/>
        <v>0</v>
      </c>
      <c r="H117" s="54"/>
      <c r="I117" s="53">
        <f t="shared" si="9"/>
        <v>0</v>
      </c>
      <c r="J117" s="53">
        <f t="shared" si="10"/>
        <v>0</v>
      </c>
      <c r="K117" s="53">
        <f t="shared" si="11"/>
        <v>0</v>
      </c>
    </row>
    <row r="118" spans="2:11" ht="24.75" customHeight="1">
      <c r="B118" s="73">
        <v>13</v>
      </c>
      <c r="C118" s="93" t="s">
        <v>50</v>
      </c>
      <c r="D118" s="91" t="s">
        <v>51</v>
      </c>
      <c r="E118" s="101">
        <v>60</v>
      </c>
      <c r="F118" s="53"/>
      <c r="G118" s="53">
        <f t="shared" si="8"/>
        <v>0</v>
      </c>
      <c r="H118" s="54"/>
      <c r="I118" s="53">
        <f t="shared" si="9"/>
        <v>0</v>
      </c>
      <c r="J118" s="53">
        <f t="shared" si="10"/>
        <v>0</v>
      </c>
      <c r="K118" s="53">
        <f t="shared" si="11"/>
        <v>0</v>
      </c>
    </row>
    <row r="119" spans="2:11" ht="24.75" customHeight="1">
      <c r="B119" s="73">
        <v>14</v>
      </c>
      <c r="C119" s="93" t="s">
        <v>116</v>
      </c>
      <c r="D119" s="91" t="s">
        <v>51</v>
      </c>
      <c r="E119" s="101">
        <v>20</v>
      </c>
      <c r="F119" s="53"/>
      <c r="G119" s="53">
        <f t="shared" si="8"/>
        <v>0</v>
      </c>
      <c r="H119" s="54"/>
      <c r="I119" s="53">
        <f t="shared" si="9"/>
        <v>0</v>
      </c>
      <c r="J119" s="53">
        <f t="shared" si="10"/>
        <v>0</v>
      </c>
      <c r="K119" s="53">
        <f t="shared" si="11"/>
        <v>0</v>
      </c>
    </row>
    <row r="120" spans="2:11" ht="24.75" customHeight="1">
      <c r="B120" s="73">
        <v>15</v>
      </c>
      <c r="C120" s="93" t="s">
        <v>117</v>
      </c>
      <c r="D120" s="91" t="s">
        <v>51</v>
      </c>
      <c r="E120" s="101">
        <v>20</v>
      </c>
      <c r="F120" s="53"/>
      <c r="G120" s="53">
        <f t="shared" si="8"/>
        <v>0</v>
      </c>
      <c r="H120" s="54"/>
      <c r="I120" s="53">
        <f t="shared" si="9"/>
        <v>0</v>
      </c>
      <c r="J120" s="53">
        <f t="shared" si="10"/>
        <v>0</v>
      </c>
      <c r="K120" s="53">
        <f t="shared" si="11"/>
        <v>0</v>
      </c>
    </row>
    <row r="121" spans="2:11" ht="24.75" customHeight="1">
      <c r="B121" s="73">
        <v>16</v>
      </c>
      <c r="C121" s="102" t="s">
        <v>118</v>
      </c>
      <c r="D121" s="91" t="s">
        <v>52</v>
      </c>
      <c r="E121" s="101">
        <v>150</v>
      </c>
      <c r="F121" s="53"/>
      <c r="G121" s="53">
        <f t="shared" si="8"/>
        <v>0</v>
      </c>
      <c r="H121" s="54"/>
      <c r="I121" s="53">
        <f t="shared" si="9"/>
        <v>0</v>
      </c>
      <c r="J121" s="53">
        <f t="shared" si="10"/>
        <v>0</v>
      </c>
      <c r="K121" s="53">
        <f t="shared" si="11"/>
        <v>0</v>
      </c>
    </row>
    <row r="122" spans="2:11" ht="24.75" customHeight="1">
      <c r="B122" s="73">
        <v>17</v>
      </c>
      <c r="C122" s="93" t="s">
        <v>119</v>
      </c>
      <c r="D122" s="91" t="s">
        <v>51</v>
      </c>
      <c r="E122" s="101">
        <v>40</v>
      </c>
      <c r="F122" s="53"/>
      <c r="G122" s="53">
        <f t="shared" si="8"/>
        <v>0</v>
      </c>
      <c r="H122" s="54"/>
      <c r="I122" s="53">
        <f t="shared" si="9"/>
        <v>0</v>
      </c>
      <c r="J122" s="53">
        <f t="shared" si="10"/>
        <v>0</v>
      </c>
      <c r="K122" s="53">
        <f t="shared" si="11"/>
        <v>0</v>
      </c>
    </row>
    <row r="123" spans="2:11" ht="24.75" customHeight="1">
      <c r="B123" s="73">
        <v>18</v>
      </c>
      <c r="C123" s="93" t="s">
        <v>120</v>
      </c>
      <c r="D123" s="91" t="s">
        <v>51</v>
      </c>
      <c r="E123" s="101">
        <v>50</v>
      </c>
      <c r="F123" s="53"/>
      <c r="G123" s="53">
        <f t="shared" si="8"/>
        <v>0</v>
      </c>
      <c r="H123" s="54"/>
      <c r="I123" s="53">
        <f t="shared" si="9"/>
        <v>0</v>
      </c>
      <c r="J123" s="53">
        <f t="shared" si="10"/>
        <v>0</v>
      </c>
      <c r="K123" s="53">
        <f t="shared" si="11"/>
        <v>0</v>
      </c>
    </row>
    <row r="124" spans="2:11" ht="24.75" customHeight="1">
      <c r="B124" s="73">
        <v>19</v>
      </c>
      <c r="C124" s="93" t="s">
        <v>121</v>
      </c>
      <c r="D124" s="91" t="s">
        <v>51</v>
      </c>
      <c r="E124" s="101">
        <v>60</v>
      </c>
      <c r="F124" s="53"/>
      <c r="G124" s="53">
        <f t="shared" si="8"/>
        <v>0</v>
      </c>
      <c r="H124" s="54"/>
      <c r="I124" s="53">
        <f t="shared" si="9"/>
        <v>0</v>
      </c>
      <c r="J124" s="53">
        <f t="shared" si="10"/>
        <v>0</v>
      </c>
      <c r="K124" s="53">
        <f t="shared" si="11"/>
        <v>0</v>
      </c>
    </row>
    <row r="125" spans="2:11" ht="24.75" customHeight="1">
      <c r="B125" s="73">
        <v>20</v>
      </c>
      <c r="C125" s="102" t="s">
        <v>122</v>
      </c>
      <c r="D125" s="91" t="s">
        <v>51</v>
      </c>
      <c r="E125" s="92">
        <v>1250</v>
      </c>
      <c r="F125" s="53"/>
      <c r="G125" s="53">
        <f t="shared" si="8"/>
        <v>0</v>
      </c>
      <c r="H125" s="54"/>
      <c r="I125" s="53">
        <f t="shared" si="9"/>
        <v>0</v>
      </c>
      <c r="J125" s="53">
        <f t="shared" si="10"/>
        <v>0</v>
      </c>
      <c r="K125" s="53">
        <f t="shared" si="11"/>
        <v>0</v>
      </c>
    </row>
    <row r="126" spans="2:11" ht="24.75" customHeight="1">
      <c r="B126" s="73">
        <v>21</v>
      </c>
      <c r="C126" s="102" t="s">
        <v>123</v>
      </c>
      <c r="D126" s="91" t="s">
        <v>51</v>
      </c>
      <c r="E126" s="92">
        <v>250</v>
      </c>
      <c r="F126" s="53"/>
      <c r="G126" s="53">
        <f t="shared" si="8"/>
        <v>0</v>
      </c>
      <c r="H126" s="54"/>
      <c r="I126" s="53">
        <f t="shared" si="9"/>
        <v>0</v>
      </c>
      <c r="J126" s="53">
        <f t="shared" si="10"/>
        <v>0</v>
      </c>
      <c r="K126" s="53">
        <f t="shared" si="11"/>
        <v>0</v>
      </c>
    </row>
    <row r="127" spans="2:11" ht="24.75" customHeight="1">
      <c r="B127" s="73">
        <v>22</v>
      </c>
      <c r="C127" s="102" t="s">
        <v>124</v>
      </c>
      <c r="D127" s="91" t="s">
        <v>51</v>
      </c>
      <c r="E127" s="92">
        <v>250</v>
      </c>
      <c r="F127" s="53"/>
      <c r="G127" s="53">
        <f t="shared" si="8"/>
        <v>0</v>
      </c>
      <c r="H127" s="54"/>
      <c r="I127" s="53">
        <f t="shared" si="9"/>
        <v>0</v>
      </c>
      <c r="J127" s="53">
        <f t="shared" si="10"/>
        <v>0</v>
      </c>
      <c r="K127" s="53">
        <f t="shared" si="11"/>
        <v>0</v>
      </c>
    </row>
    <row r="128" spans="2:11" ht="24.75" customHeight="1">
      <c r="B128" s="73">
        <v>23</v>
      </c>
      <c r="C128" s="93" t="s">
        <v>39</v>
      </c>
      <c r="D128" s="91" t="s">
        <v>51</v>
      </c>
      <c r="E128" s="101">
        <v>650</v>
      </c>
      <c r="F128" s="53"/>
      <c r="G128" s="53">
        <f>ROUND(E128*F128,2)</f>
        <v>0</v>
      </c>
      <c r="H128" s="54"/>
      <c r="I128" s="53">
        <f>ROUND(G128*H128,2)</f>
        <v>0</v>
      </c>
      <c r="J128" s="53">
        <f>ROUND(K128/E128,2)</f>
        <v>0</v>
      </c>
      <c r="K128" s="53">
        <f>ROUND(SUM(G128,I128),2)</f>
        <v>0</v>
      </c>
    </row>
    <row r="129" spans="2:11" ht="24.75" customHeight="1">
      <c r="B129" s="73">
        <v>24</v>
      </c>
      <c r="C129" s="93" t="s">
        <v>40</v>
      </c>
      <c r="D129" s="91" t="s">
        <v>51</v>
      </c>
      <c r="E129" s="101">
        <v>350</v>
      </c>
      <c r="F129" s="53"/>
      <c r="G129" s="53">
        <f t="shared" si="8"/>
        <v>0</v>
      </c>
      <c r="H129" s="54"/>
      <c r="I129" s="53">
        <f t="shared" si="9"/>
        <v>0</v>
      </c>
      <c r="J129" s="53">
        <f t="shared" si="10"/>
        <v>0</v>
      </c>
      <c r="K129" s="53">
        <f t="shared" si="11"/>
        <v>0</v>
      </c>
    </row>
    <row r="130" spans="2:11" ht="24.75" customHeight="1">
      <c r="B130" s="73">
        <v>25</v>
      </c>
      <c r="C130" s="93" t="s">
        <v>41</v>
      </c>
      <c r="D130" s="91" t="s">
        <v>51</v>
      </c>
      <c r="E130" s="101">
        <v>300</v>
      </c>
      <c r="F130" s="53"/>
      <c r="G130" s="53">
        <f t="shared" si="8"/>
        <v>0</v>
      </c>
      <c r="H130" s="54"/>
      <c r="I130" s="53">
        <f t="shared" si="9"/>
        <v>0</v>
      </c>
      <c r="J130" s="53">
        <f t="shared" si="10"/>
        <v>0</v>
      </c>
      <c r="K130" s="53">
        <f t="shared" si="11"/>
        <v>0</v>
      </c>
    </row>
    <row r="131" spans="2:11" ht="24.75" customHeight="1">
      <c r="B131" s="73">
        <v>26</v>
      </c>
      <c r="C131" s="93" t="s">
        <v>42</v>
      </c>
      <c r="D131" s="91" t="s">
        <v>51</v>
      </c>
      <c r="E131" s="101">
        <v>300</v>
      </c>
      <c r="F131" s="53"/>
      <c r="G131" s="53">
        <f t="shared" si="8"/>
        <v>0</v>
      </c>
      <c r="H131" s="54"/>
      <c r="I131" s="53">
        <f t="shared" si="9"/>
        <v>0</v>
      </c>
      <c r="J131" s="53">
        <f t="shared" si="10"/>
        <v>0</v>
      </c>
      <c r="K131" s="53">
        <f t="shared" si="11"/>
        <v>0</v>
      </c>
    </row>
    <row r="132" spans="2:11" ht="24.75" customHeight="1">
      <c r="B132" s="73">
        <v>27</v>
      </c>
      <c r="C132" s="93" t="s">
        <v>160</v>
      </c>
      <c r="D132" s="91" t="s">
        <v>51</v>
      </c>
      <c r="E132" s="101">
        <v>300</v>
      </c>
      <c r="F132" s="53"/>
      <c r="G132" s="53">
        <f aca="true" t="shared" si="12" ref="G132:G142">ROUND(E132*F132,2)</f>
        <v>0</v>
      </c>
      <c r="H132" s="54"/>
      <c r="I132" s="53">
        <f aca="true" t="shared" si="13" ref="I132:I142">ROUND(G132*H132,2)</f>
        <v>0</v>
      </c>
      <c r="J132" s="53">
        <f aca="true" t="shared" si="14" ref="J132:J142">ROUND(K132/E132,2)</f>
        <v>0</v>
      </c>
      <c r="K132" s="53">
        <f aca="true" t="shared" si="15" ref="K132:K142">ROUND(SUM(G132,I132),2)</f>
        <v>0</v>
      </c>
    </row>
    <row r="133" spans="2:11" ht="24.75" customHeight="1">
      <c r="B133" s="73">
        <v>28</v>
      </c>
      <c r="C133" s="93" t="s">
        <v>161</v>
      </c>
      <c r="D133" s="91" t="s">
        <v>51</v>
      </c>
      <c r="E133" s="101">
        <v>450</v>
      </c>
      <c r="F133" s="53"/>
      <c r="G133" s="53">
        <f t="shared" si="12"/>
        <v>0</v>
      </c>
      <c r="H133" s="54"/>
      <c r="I133" s="53">
        <f t="shared" si="13"/>
        <v>0</v>
      </c>
      <c r="J133" s="53">
        <f t="shared" si="14"/>
        <v>0</v>
      </c>
      <c r="K133" s="53">
        <f t="shared" si="15"/>
        <v>0</v>
      </c>
    </row>
    <row r="134" spans="2:11" ht="24.75" customHeight="1">
      <c r="B134" s="73">
        <v>29</v>
      </c>
      <c r="C134" s="93" t="s">
        <v>44</v>
      </c>
      <c r="D134" s="91" t="s">
        <v>51</v>
      </c>
      <c r="E134" s="101">
        <v>250</v>
      </c>
      <c r="F134" s="53"/>
      <c r="G134" s="53">
        <f t="shared" si="12"/>
        <v>0</v>
      </c>
      <c r="H134" s="54"/>
      <c r="I134" s="53">
        <f t="shared" si="13"/>
        <v>0</v>
      </c>
      <c r="J134" s="53">
        <f t="shared" si="14"/>
        <v>0</v>
      </c>
      <c r="K134" s="53">
        <f t="shared" si="15"/>
        <v>0</v>
      </c>
    </row>
    <row r="135" spans="2:11" ht="24.75" customHeight="1">
      <c r="B135" s="73">
        <v>30</v>
      </c>
      <c r="C135" s="93" t="s">
        <v>45</v>
      </c>
      <c r="D135" s="91" t="s">
        <v>51</v>
      </c>
      <c r="E135" s="101">
        <v>300</v>
      </c>
      <c r="F135" s="53"/>
      <c r="G135" s="53">
        <f t="shared" si="12"/>
        <v>0</v>
      </c>
      <c r="H135" s="54"/>
      <c r="I135" s="53">
        <f t="shared" si="13"/>
        <v>0</v>
      </c>
      <c r="J135" s="53">
        <f t="shared" si="14"/>
        <v>0</v>
      </c>
      <c r="K135" s="53">
        <f t="shared" si="15"/>
        <v>0</v>
      </c>
    </row>
    <row r="136" spans="2:11" ht="24.75" customHeight="1">
      <c r="B136" s="73">
        <v>31</v>
      </c>
      <c r="C136" s="93" t="s">
        <v>46</v>
      </c>
      <c r="D136" s="91" t="s">
        <v>51</v>
      </c>
      <c r="E136" s="101">
        <v>300</v>
      </c>
      <c r="F136" s="53"/>
      <c r="G136" s="53">
        <f t="shared" si="12"/>
        <v>0</v>
      </c>
      <c r="H136" s="54"/>
      <c r="I136" s="53">
        <f t="shared" si="13"/>
        <v>0</v>
      </c>
      <c r="J136" s="53">
        <f t="shared" si="14"/>
        <v>0</v>
      </c>
      <c r="K136" s="53">
        <f t="shared" si="15"/>
        <v>0</v>
      </c>
    </row>
    <row r="137" spans="2:11" ht="24.75" customHeight="1">
      <c r="B137" s="73">
        <v>32</v>
      </c>
      <c r="C137" s="93" t="s">
        <v>148</v>
      </c>
      <c r="D137" s="91" t="s">
        <v>51</v>
      </c>
      <c r="E137" s="101">
        <v>200</v>
      </c>
      <c r="F137" s="53"/>
      <c r="G137" s="53">
        <f t="shared" si="12"/>
        <v>0</v>
      </c>
      <c r="H137" s="54"/>
      <c r="I137" s="53">
        <f t="shared" si="13"/>
        <v>0</v>
      </c>
      <c r="J137" s="53">
        <f t="shared" si="14"/>
        <v>0</v>
      </c>
      <c r="K137" s="53">
        <f t="shared" si="15"/>
        <v>0</v>
      </c>
    </row>
    <row r="138" spans="2:11" ht="24.75" customHeight="1">
      <c r="B138" s="73">
        <v>33</v>
      </c>
      <c r="C138" s="93" t="s">
        <v>48</v>
      </c>
      <c r="D138" s="91" t="s">
        <v>51</v>
      </c>
      <c r="E138" s="101">
        <v>350</v>
      </c>
      <c r="F138" s="53"/>
      <c r="G138" s="53">
        <f t="shared" si="12"/>
        <v>0</v>
      </c>
      <c r="H138" s="54"/>
      <c r="I138" s="53">
        <f t="shared" si="13"/>
        <v>0</v>
      </c>
      <c r="J138" s="53">
        <f t="shared" si="14"/>
        <v>0</v>
      </c>
      <c r="K138" s="53">
        <f t="shared" si="15"/>
        <v>0</v>
      </c>
    </row>
    <row r="139" spans="2:11" ht="24.75" customHeight="1">
      <c r="B139" s="73">
        <v>34</v>
      </c>
      <c r="C139" s="93" t="s">
        <v>110</v>
      </c>
      <c r="D139" s="91" t="s">
        <v>51</v>
      </c>
      <c r="E139" s="101">
        <v>200</v>
      </c>
      <c r="F139" s="53"/>
      <c r="G139" s="53">
        <f t="shared" si="12"/>
        <v>0</v>
      </c>
      <c r="H139" s="54"/>
      <c r="I139" s="53">
        <f t="shared" si="13"/>
        <v>0</v>
      </c>
      <c r="J139" s="53">
        <f t="shared" si="14"/>
        <v>0</v>
      </c>
      <c r="K139" s="53">
        <f t="shared" si="15"/>
        <v>0</v>
      </c>
    </row>
    <row r="140" spans="2:11" ht="24.75" customHeight="1">
      <c r="B140" s="73">
        <v>35</v>
      </c>
      <c r="C140" s="93" t="s">
        <v>30</v>
      </c>
      <c r="D140" s="91" t="s">
        <v>51</v>
      </c>
      <c r="E140" s="101">
        <v>800</v>
      </c>
      <c r="F140" s="53"/>
      <c r="G140" s="53">
        <f t="shared" si="12"/>
        <v>0</v>
      </c>
      <c r="H140" s="54"/>
      <c r="I140" s="53">
        <f t="shared" si="13"/>
        <v>0</v>
      </c>
      <c r="J140" s="53">
        <f t="shared" si="14"/>
        <v>0</v>
      </c>
      <c r="K140" s="53">
        <f t="shared" si="15"/>
        <v>0</v>
      </c>
    </row>
    <row r="141" spans="2:11" ht="24.75" customHeight="1">
      <c r="B141" s="73">
        <v>36</v>
      </c>
      <c r="C141" s="93" t="s">
        <v>93</v>
      </c>
      <c r="D141" s="91" t="s">
        <v>51</v>
      </c>
      <c r="E141" s="101">
        <v>800</v>
      </c>
      <c r="F141" s="53"/>
      <c r="G141" s="53">
        <f t="shared" si="12"/>
        <v>0</v>
      </c>
      <c r="H141" s="54"/>
      <c r="I141" s="53">
        <f t="shared" si="13"/>
        <v>0</v>
      </c>
      <c r="J141" s="53">
        <f t="shared" si="14"/>
        <v>0</v>
      </c>
      <c r="K141" s="53">
        <f t="shared" si="15"/>
        <v>0</v>
      </c>
    </row>
    <row r="142" spans="2:11" ht="24.75" customHeight="1">
      <c r="B142" s="73">
        <v>37</v>
      </c>
      <c r="C142" s="93" t="s">
        <v>31</v>
      </c>
      <c r="D142" s="91" t="s">
        <v>52</v>
      </c>
      <c r="E142" s="101">
        <v>400</v>
      </c>
      <c r="F142" s="53"/>
      <c r="G142" s="53">
        <f t="shared" si="12"/>
        <v>0</v>
      </c>
      <c r="H142" s="54"/>
      <c r="I142" s="53">
        <f t="shared" si="13"/>
        <v>0</v>
      </c>
      <c r="J142" s="53">
        <f t="shared" si="14"/>
        <v>0</v>
      </c>
      <c r="K142" s="53">
        <f t="shared" si="15"/>
        <v>0</v>
      </c>
    </row>
    <row r="143" spans="2:11" ht="24.75" customHeight="1">
      <c r="B143" s="73">
        <v>38</v>
      </c>
      <c r="C143" s="93" t="s">
        <v>78</v>
      </c>
      <c r="D143" s="91" t="s">
        <v>51</v>
      </c>
      <c r="E143" s="101">
        <v>200</v>
      </c>
      <c r="F143" s="53"/>
      <c r="G143" s="53">
        <f>ROUND(E143*F143,2)</f>
        <v>0</v>
      </c>
      <c r="H143" s="54"/>
      <c r="I143" s="53">
        <f>ROUND(G143*H143,2)</f>
        <v>0</v>
      </c>
      <c r="J143" s="53">
        <f>ROUND(K143/E143,2)</f>
        <v>0</v>
      </c>
      <c r="K143" s="53">
        <f>ROUND(SUM(G143,I143),2)</f>
        <v>0</v>
      </c>
    </row>
    <row r="144" spans="2:11" ht="24.75" customHeight="1">
      <c r="B144" s="115">
        <v>39</v>
      </c>
      <c r="C144" s="104" t="s">
        <v>149</v>
      </c>
      <c r="D144" s="105" t="s">
        <v>51</v>
      </c>
      <c r="E144" s="114">
        <v>350</v>
      </c>
      <c r="F144" s="107"/>
      <c r="G144" s="107">
        <f>ROUND(E144*F144,2)</f>
        <v>0</v>
      </c>
      <c r="H144" s="108"/>
      <c r="I144" s="107">
        <f>ROUND(G144*H144,2)</f>
        <v>0</v>
      </c>
      <c r="J144" s="107">
        <f>ROUND(K144/E144,2)</f>
        <v>0</v>
      </c>
      <c r="K144" s="107">
        <f>ROUND(SUM(G144,I144),2)</f>
        <v>0</v>
      </c>
    </row>
    <row r="145" spans="2:14" s="56" customFormat="1" ht="24.75" customHeight="1">
      <c r="B145" s="94"/>
      <c r="C145" s="95"/>
      <c r="D145" s="95"/>
      <c r="E145" s="121" t="s">
        <v>7</v>
      </c>
      <c r="F145" s="121"/>
      <c r="G145" s="96">
        <f>SUM(G106:G144)</f>
        <v>0</v>
      </c>
      <c r="H145" s="97"/>
      <c r="I145" s="98"/>
      <c r="J145" s="98"/>
      <c r="K145" s="98"/>
      <c r="L145" s="80"/>
      <c r="M145" s="80"/>
      <c r="N145" s="80"/>
    </row>
    <row r="146" spans="2:14" s="56" customFormat="1" ht="24.75" customHeight="1">
      <c r="B146" s="129"/>
      <c r="C146" s="130"/>
      <c r="D146" s="130"/>
      <c r="E146" s="130"/>
      <c r="F146" s="131"/>
      <c r="G146" s="127" t="s">
        <v>150</v>
      </c>
      <c r="H146" s="128"/>
      <c r="I146" s="99">
        <f>SUM(I106:I144)</f>
        <v>0</v>
      </c>
      <c r="J146" s="98"/>
      <c r="K146" s="98"/>
      <c r="L146" s="80"/>
      <c r="M146" s="80"/>
      <c r="N146" s="80"/>
    </row>
    <row r="147" spans="2:14" s="56" customFormat="1" ht="24.75" customHeight="1">
      <c r="B147" s="132"/>
      <c r="C147" s="133"/>
      <c r="D147" s="133"/>
      <c r="E147" s="133"/>
      <c r="F147" s="134"/>
      <c r="G147" s="109"/>
      <c r="H147" s="110"/>
      <c r="I147" s="119" t="s">
        <v>151</v>
      </c>
      <c r="J147" s="119"/>
      <c r="K147" s="100">
        <f>SUM(K106:K144)</f>
        <v>0</v>
      </c>
      <c r="L147" s="80"/>
      <c r="M147" s="80"/>
      <c r="N147" s="80"/>
    </row>
    <row r="148" ht="12.75"/>
    <row r="149" ht="12.75"/>
    <row r="150" spans="2:11" ht="12.75">
      <c r="B150" s="150" t="s">
        <v>156</v>
      </c>
      <c r="C150" s="150"/>
      <c r="D150" s="150"/>
      <c r="E150" s="150"/>
      <c r="F150" s="150"/>
      <c r="G150" s="150"/>
      <c r="H150" s="150"/>
      <c r="I150" s="150"/>
      <c r="J150" s="150"/>
      <c r="K150" s="150"/>
    </row>
    <row r="151" spans="2:11" ht="12.75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</row>
    <row r="152" spans="2:11" ht="12.75">
      <c r="B152" s="120" t="s">
        <v>23</v>
      </c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2:11" ht="12.75"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2:11" ht="12.75">
      <c r="B154" s="71"/>
      <c r="C154" s="72"/>
      <c r="D154" s="73"/>
      <c r="E154" s="73" t="s">
        <v>3</v>
      </c>
      <c r="F154" s="73" t="s">
        <v>4</v>
      </c>
      <c r="G154" s="73" t="s">
        <v>9</v>
      </c>
      <c r="H154" s="73" t="s">
        <v>22</v>
      </c>
      <c r="I154" s="73" t="s">
        <v>5</v>
      </c>
      <c r="J154" s="73" t="s">
        <v>10</v>
      </c>
      <c r="K154" s="73" t="s">
        <v>11</v>
      </c>
    </row>
    <row r="155" spans="2:11" ht="38.25">
      <c r="B155" s="73" t="s">
        <v>12</v>
      </c>
      <c r="C155" s="73" t="s">
        <v>13</v>
      </c>
      <c r="D155" s="73" t="s">
        <v>21</v>
      </c>
      <c r="E155" s="73" t="s">
        <v>6</v>
      </c>
      <c r="F155" s="73" t="s">
        <v>1</v>
      </c>
      <c r="G155" s="73" t="s">
        <v>14</v>
      </c>
      <c r="H155" s="73" t="s">
        <v>2</v>
      </c>
      <c r="I155" s="73" t="s">
        <v>15</v>
      </c>
      <c r="J155" s="74" t="s">
        <v>16</v>
      </c>
      <c r="K155" s="73" t="s">
        <v>17</v>
      </c>
    </row>
    <row r="156" spans="2:11" ht="24.75" customHeight="1">
      <c r="B156" s="77">
        <v>1</v>
      </c>
      <c r="C156" s="90" t="s">
        <v>62</v>
      </c>
      <c r="D156" s="91" t="s">
        <v>51</v>
      </c>
      <c r="E156" s="92">
        <v>4600</v>
      </c>
      <c r="F156" s="53"/>
      <c r="G156" s="53">
        <f>ROUND(E156*F156,2)</f>
        <v>0</v>
      </c>
      <c r="H156" s="54"/>
      <c r="I156" s="53">
        <f>ROUND(G156*H156,2)</f>
        <v>0</v>
      </c>
      <c r="J156" s="53">
        <f>ROUND(K156/E156,2)</f>
        <v>0</v>
      </c>
      <c r="K156" s="53">
        <f>ROUND(SUM(G156,I156),2)</f>
        <v>0</v>
      </c>
    </row>
    <row r="157" spans="2:11" ht="24.75" customHeight="1">
      <c r="B157" s="103">
        <v>2</v>
      </c>
      <c r="C157" s="113" t="s">
        <v>63</v>
      </c>
      <c r="D157" s="105" t="s">
        <v>51</v>
      </c>
      <c r="E157" s="106">
        <v>3800</v>
      </c>
      <c r="F157" s="107"/>
      <c r="G157" s="107">
        <f>ROUND(E157*F157,2)</f>
        <v>0</v>
      </c>
      <c r="H157" s="108"/>
      <c r="I157" s="107">
        <f>ROUND(G157*H157,2)</f>
        <v>0</v>
      </c>
      <c r="J157" s="107">
        <f>ROUND(K157/E157,2)</f>
        <v>0</v>
      </c>
      <c r="K157" s="107">
        <f>ROUND(SUM(G157,I157),2)</f>
        <v>0</v>
      </c>
    </row>
    <row r="158" spans="2:14" s="56" customFormat="1" ht="24.75" customHeight="1">
      <c r="B158" s="94"/>
      <c r="C158" s="95"/>
      <c r="D158" s="95"/>
      <c r="E158" s="121" t="s">
        <v>7</v>
      </c>
      <c r="F158" s="121"/>
      <c r="G158" s="96">
        <f>SUM(G156:G157)</f>
        <v>0</v>
      </c>
      <c r="H158" s="97"/>
      <c r="I158" s="98"/>
      <c r="J158" s="98"/>
      <c r="K158" s="98"/>
      <c r="L158" s="80"/>
      <c r="M158" s="80"/>
      <c r="N158" s="80"/>
    </row>
    <row r="159" spans="2:14" s="56" customFormat="1" ht="24.75" customHeight="1">
      <c r="B159" s="129"/>
      <c r="C159" s="130"/>
      <c r="D159" s="130"/>
      <c r="E159" s="130"/>
      <c r="F159" s="131"/>
      <c r="G159" s="127" t="s">
        <v>150</v>
      </c>
      <c r="H159" s="128"/>
      <c r="I159" s="99">
        <f>SUM(I156:I157)</f>
        <v>0</v>
      </c>
      <c r="J159" s="98"/>
      <c r="K159" s="98"/>
      <c r="L159" s="80"/>
      <c r="M159" s="80"/>
      <c r="N159" s="80"/>
    </row>
    <row r="160" spans="2:14" s="56" customFormat="1" ht="24.75" customHeight="1">
      <c r="B160" s="132"/>
      <c r="C160" s="133"/>
      <c r="D160" s="133"/>
      <c r="E160" s="133"/>
      <c r="F160" s="134"/>
      <c r="G160" s="109"/>
      <c r="H160" s="110"/>
      <c r="I160" s="119" t="s">
        <v>151</v>
      </c>
      <c r="J160" s="119"/>
      <c r="K160" s="100">
        <f>SUM(K156:K157)</f>
        <v>0</v>
      </c>
      <c r="L160" s="80"/>
      <c r="M160" s="80"/>
      <c r="N160" s="80"/>
    </row>
    <row r="161" ht="12.75"/>
    <row r="162" ht="12.75"/>
    <row r="163" spans="2:11" ht="12.75">
      <c r="B163" s="150" t="s">
        <v>157</v>
      </c>
      <c r="C163" s="150"/>
      <c r="D163" s="150"/>
      <c r="E163" s="150"/>
      <c r="F163" s="150"/>
      <c r="G163" s="150"/>
      <c r="H163" s="150"/>
      <c r="I163" s="150"/>
      <c r="J163" s="150"/>
      <c r="K163" s="150"/>
    </row>
    <row r="164" spans="2:11" ht="12.75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</row>
    <row r="165" spans="2:11" ht="12.75">
      <c r="B165" s="156" t="s">
        <v>23</v>
      </c>
      <c r="C165" s="156"/>
      <c r="D165" s="156"/>
      <c r="E165" s="156"/>
      <c r="F165" s="156"/>
      <c r="G165" s="156"/>
      <c r="H165" s="156"/>
      <c r="I165" s="156"/>
      <c r="J165" s="156"/>
      <c r="K165" s="156"/>
    </row>
    <row r="166" spans="2:11" ht="12.75"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</row>
    <row r="167" spans="2:11" ht="12.75">
      <c r="B167" s="71"/>
      <c r="C167" s="72"/>
      <c r="D167" s="73"/>
      <c r="E167" s="73" t="s">
        <v>3</v>
      </c>
      <c r="F167" s="73" t="s">
        <v>4</v>
      </c>
      <c r="G167" s="73" t="s">
        <v>9</v>
      </c>
      <c r="H167" s="73" t="s">
        <v>22</v>
      </c>
      <c r="I167" s="73" t="s">
        <v>5</v>
      </c>
      <c r="J167" s="73" t="s">
        <v>10</v>
      </c>
      <c r="K167" s="73" t="s">
        <v>11</v>
      </c>
    </row>
    <row r="168" spans="2:11" ht="38.25">
      <c r="B168" s="73" t="s">
        <v>12</v>
      </c>
      <c r="C168" s="73" t="s">
        <v>13</v>
      </c>
      <c r="D168" s="73" t="s">
        <v>21</v>
      </c>
      <c r="E168" s="73" t="s">
        <v>6</v>
      </c>
      <c r="F168" s="73" t="s">
        <v>1</v>
      </c>
      <c r="G168" s="73" t="s">
        <v>14</v>
      </c>
      <c r="H168" s="73" t="s">
        <v>2</v>
      </c>
      <c r="I168" s="73" t="s">
        <v>15</v>
      </c>
      <c r="J168" s="74" t="s">
        <v>16</v>
      </c>
      <c r="K168" s="73" t="s">
        <v>17</v>
      </c>
    </row>
    <row r="169" spans="2:11" ht="24.75" customHeight="1">
      <c r="B169" s="103">
        <v>1</v>
      </c>
      <c r="C169" s="113" t="s">
        <v>64</v>
      </c>
      <c r="D169" s="105" t="s">
        <v>51</v>
      </c>
      <c r="E169" s="106">
        <v>800</v>
      </c>
      <c r="F169" s="107"/>
      <c r="G169" s="107">
        <f>ROUND(E169*F169,2)</f>
        <v>0</v>
      </c>
      <c r="H169" s="108"/>
      <c r="I169" s="107">
        <f>ROUND(G169*H169,2)</f>
        <v>0</v>
      </c>
      <c r="J169" s="107">
        <f>ROUND(K169/E169,2)</f>
        <v>0</v>
      </c>
      <c r="K169" s="107">
        <f>ROUND(SUM(G169,I169),2)</f>
        <v>0</v>
      </c>
    </row>
    <row r="170" spans="2:14" s="56" customFormat="1" ht="24.75" customHeight="1">
      <c r="B170" s="94"/>
      <c r="C170" s="95"/>
      <c r="D170" s="95"/>
      <c r="E170" s="121" t="s">
        <v>7</v>
      </c>
      <c r="F170" s="121"/>
      <c r="G170" s="96">
        <f>SUM(G169)</f>
        <v>0</v>
      </c>
      <c r="H170" s="97"/>
      <c r="I170" s="98"/>
      <c r="J170" s="98"/>
      <c r="K170" s="98"/>
      <c r="L170" s="80"/>
      <c r="M170" s="80"/>
      <c r="N170" s="80"/>
    </row>
    <row r="171" spans="2:14" s="56" customFormat="1" ht="24.75" customHeight="1">
      <c r="B171" s="129"/>
      <c r="C171" s="130"/>
      <c r="D171" s="130"/>
      <c r="E171" s="130"/>
      <c r="F171" s="131"/>
      <c r="G171" s="127" t="s">
        <v>150</v>
      </c>
      <c r="H171" s="128"/>
      <c r="I171" s="99">
        <f>SUM(I169)</f>
        <v>0</v>
      </c>
      <c r="J171" s="98"/>
      <c r="K171" s="98"/>
      <c r="L171" s="80"/>
      <c r="M171" s="80"/>
      <c r="N171" s="80"/>
    </row>
    <row r="172" spans="2:14" s="56" customFormat="1" ht="24.75" customHeight="1">
      <c r="B172" s="132"/>
      <c r="C172" s="133"/>
      <c r="D172" s="133"/>
      <c r="E172" s="133"/>
      <c r="F172" s="134"/>
      <c r="G172" s="109"/>
      <c r="H172" s="110"/>
      <c r="I172" s="119" t="s">
        <v>151</v>
      </c>
      <c r="J172" s="119"/>
      <c r="K172" s="100">
        <f>SUM(K169)</f>
        <v>0</v>
      </c>
      <c r="L172" s="80"/>
      <c r="M172" s="80"/>
      <c r="N172" s="80"/>
    </row>
    <row r="174" ht="12.75"/>
    <row r="175" spans="2:14" ht="12.75">
      <c r="B175" s="150" t="s">
        <v>158</v>
      </c>
      <c r="C175" s="150"/>
      <c r="D175" s="150"/>
      <c r="E175" s="150"/>
      <c r="F175" s="150"/>
      <c r="G175" s="150"/>
      <c r="H175" s="150"/>
      <c r="I175" s="150"/>
      <c r="J175" s="150"/>
      <c r="K175" s="150"/>
      <c r="L175" s="75"/>
      <c r="M175" s="75"/>
      <c r="N175" s="75"/>
    </row>
    <row r="176" spans="2:14" ht="12.75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75"/>
      <c r="M176" s="75"/>
      <c r="N176" s="75"/>
    </row>
    <row r="177" spans="2:14" ht="12.75">
      <c r="B177" s="120" t="s">
        <v>23</v>
      </c>
      <c r="C177" s="120"/>
      <c r="D177" s="120"/>
      <c r="E177" s="120"/>
      <c r="F177" s="120"/>
      <c r="G177" s="120"/>
      <c r="H177" s="120"/>
      <c r="I177" s="120"/>
      <c r="J177" s="120"/>
      <c r="K177" s="120"/>
      <c r="L177" s="75"/>
      <c r="M177" s="75"/>
      <c r="N177" s="75"/>
    </row>
    <row r="178" spans="2:14" ht="12.75"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75"/>
      <c r="M178" s="75"/>
      <c r="N178" s="75"/>
    </row>
    <row r="179" spans="2:14" ht="12.75">
      <c r="B179" s="71"/>
      <c r="C179" s="72"/>
      <c r="D179" s="73"/>
      <c r="E179" s="73" t="s">
        <v>3</v>
      </c>
      <c r="F179" s="73" t="s">
        <v>4</v>
      </c>
      <c r="G179" s="73" t="s">
        <v>9</v>
      </c>
      <c r="H179" s="73" t="s">
        <v>22</v>
      </c>
      <c r="I179" s="73" t="s">
        <v>5</v>
      </c>
      <c r="J179" s="73" t="s">
        <v>10</v>
      </c>
      <c r="K179" s="73" t="s">
        <v>11</v>
      </c>
      <c r="L179" s="75"/>
      <c r="M179" s="75"/>
      <c r="N179" s="75"/>
    </row>
    <row r="180" spans="2:14" ht="38.25" hidden="1">
      <c r="B180" s="73" t="s">
        <v>12</v>
      </c>
      <c r="C180" s="73" t="s">
        <v>13</v>
      </c>
      <c r="D180" s="73" t="s">
        <v>21</v>
      </c>
      <c r="E180" s="73" t="s">
        <v>6</v>
      </c>
      <c r="F180" s="73" t="s">
        <v>1</v>
      </c>
      <c r="G180" s="73" t="s">
        <v>14</v>
      </c>
      <c r="H180" s="73" t="s">
        <v>2</v>
      </c>
      <c r="I180" s="73" t="s">
        <v>15</v>
      </c>
      <c r="J180" s="74" t="s">
        <v>16</v>
      </c>
      <c r="K180" s="73" t="s">
        <v>17</v>
      </c>
      <c r="L180" s="75"/>
      <c r="M180" s="75"/>
      <c r="N180" s="75"/>
    </row>
    <row r="181" spans="2:14" ht="24.75" customHeight="1">
      <c r="B181" s="77">
        <v>1</v>
      </c>
      <c r="C181" s="90" t="s">
        <v>126</v>
      </c>
      <c r="D181" s="91" t="s">
        <v>51</v>
      </c>
      <c r="E181" s="92">
        <v>150</v>
      </c>
      <c r="F181" s="53"/>
      <c r="G181" s="53">
        <f aca="true" t="shared" si="16" ref="G181:G186">ROUND(E181*F181,2)</f>
        <v>0</v>
      </c>
      <c r="H181" s="54"/>
      <c r="I181" s="53">
        <f aca="true" t="shared" si="17" ref="I181:I186">ROUND(G181*H181,2)</f>
        <v>0</v>
      </c>
      <c r="J181" s="53">
        <f aca="true" t="shared" si="18" ref="J181:J186">ROUND(K181/E181,2)</f>
        <v>0</v>
      </c>
      <c r="K181" s="53">
        <f aca="true" t="shared" si="19" ref="K181:K186">ROUND(SUM(G181,I181),2)</f>
        <v>0</v>
      </c>
      <c r="L181" s="75"/>
      <c r="M181" s="75"/>
      <c r="N181" s="75"/>
    </row>
    <row r="182" spans="2:14" ht="24.75" customHeight="1">
      <c r="B182" s="77">
        <v>2</v>
      </c>
      <c r="C182" s="90" t="s">
        <v>127</v>
      </c>
      <c r="D182" s="91" t="s">
        <v>51</v>
      </c>
      <c r="E182" s="92">
        <v>550</v>
      </c>
      <c r="F182" s="53"/>
      <c r="G182" s="53">
        <f t="shared" si="16"/>
        <v>0</v>
      </c>
      <c r="H182" s="54"/>
      <c r="I182" s="53">
        <f t="shared" si="17"/>
        <v>0</v>
      </c>
      <c r="J182" s="53">
        <f t="shared" si="18"/>
        <v>0</v>
      </c>
      <c r="K182" s="53">
        <f t="shared" si="19"/>
        <v>0</v>
      </c>
      <c r="L182" s="75"/>
      <c r="M182" s="75"/>
      <c r="N182" s="75"/>
    </row>
    <row r="183" spans="2:14" ht="24.75" customHeight="1">
      <c r="B183" s="77">
        <v>3</v>
      </c>
      <c r="C183" s="93" t="s">
        <v>128</v>
      </c>
      <c r="D183" s="91" t="s">
        <v>51</v>
      </c>
      <c r="E183" s="92">
        <v>150</v>
      </c>
      <c r="F183" s="53"/>
      <c r="G183" s="53">
        <f t="shared" si="16"/>
        <v>0</v>
      </c>
      <c r="H183" s="54"/>
      <c r="I183" s="53">
        <f t="shared" si="17"/>
        <v>0</v>
      </c>
      <c r="J183" s="53">
        <f t="shared" si="18"/>
        <v>0</v>
      </c>
      <c r="K183" s="53">
        <f t="shared" si="19"/>
        <v>0</v>
      </c>
      <c r="L183" s="75"/>
      <c r="M183" s="75"/>
      <c r="N183" s="75"/>
    </row>
    <row r="184" spans="2:14" ht="24.75" customHeight="1">
      <c r="B184" s="77">
        <v>4</v>
      </c>
      <c r="C184" s="93" t="s">
        <v>129</v>
      </c>
      <c r="D184" s="91" t="s">
        <v>51</v>
      </c>
      <c r="E184" s="92">
        <v>1500</v>
      </c>
      <c r="F184" s="53"/>
      <c r="G184" s="53">
        <f t="shared" si="16"/>
        <v>0</v>
      </c>
      <c r="H184" s="54"/>
      <c r="I184" s="53">
        <f t="shared" si="17"/>
        <v>0</v>
      </c>
      <c r="J184" s="53">
        <f t="shared" si="18"/>
        <v>0</v>
      </c>
      <c r="K184" s="53">
        <f t="shared" si="19"/>
        <v>0</v>
      </c>
      <c r="L184" s="75"/>
      <c r="M184" s="75"/>
      <c r="N184" s="75"/>
    </row>
    <row r="185" spans="2:14" ht="24.75" customHeight="1">
      <c r="B185" s="77">
        <v>5</v>
      </c>
      <c r="C185" s="93" t="s">
        <v>130</v>
      </c>
      <c r="D185" s="91" t="s">
        <v>51</v>
      </c>
      <c r="E185" s="92">
        <v>1500</v>
      </c>
      <c r="F185" s="53"/>
      <c r="G185" s="53">
        <f t="shared" si="16"/>
        <v>0</v>
      </c>
      <c r="H185" s="54"/>
      <c r="I185" s="53">
        <f t="shared" si="17"/>
        <v>0</v>
      </c>
      <c r="J185" s="53">
        <f t="shared" si="18"/>
        <v>0</v>
      </c>
      <c r="K185" s="53">
        <f t="shared" si="19"/>
        <v>0</v>
      </c>
      <c r="L185" s="75"/>
      <c r="M185" s="75"/>
      <c r="N185" s="75"/>
    </row>
    <row r="186" spans="2:14" ht="24.75" customHeight="1">
      <c r="B186" s="77">
        <v>6</v>
      </c>
      <c r="C186" s="93" t="s">
        <v>131</v>
      </c>
      <c r="D186" s="91" t="s">
        <v>51</v>
      </c>
      <c r="E186" s="92">
        <v>20</v>
      </c>
      <c r="F186" s="53"/>
      <c r="G186" s="53">
        <f t="shared" si="16"/>
        <v>0</v>
      </c>
      <c r="H186" s="54"/>
      <c r="I186" s="53">
        <f t="shared" si="17"/>
        <v>0</v>
      </c>
      <c r="J186" s="53">
        <f t="shared" si="18"/>
        <v>0</v>
      </c>
      <c r="K186" s="53">
        <f t="shared" si="19"/>
        <v>0</v>
      </c>
      <c r="L186" s="75"/>
      <c r="M186" s="75"/>
      <c r="N186" s="75"/>
    </row>
    <row r="187" spans="2:14" ht="24.75" customHeight="1">
      <c r="B187" s="77">
        <v>7</v>
      </c>
      <c r="C187" s="93" t="s">
        <v>132</v>
      </c>
      <c r="D187" s="91" t="s">
        <v>51</v>
      </c>
      <c r="E187" s="92">
        <v>30</v>
      </c>
      <c r="F187" s="53"/>
      <c r="G187" s="53">
        <f>ROUND(E187*F187,2)</f>
        <v>0</v>
      </c>
      <c r="H187" s="54"/>
      <c r="I187" s="53">
        <f>ROUND(G187*H187,2)</f>
        <v>0</v>
      </c>
      <c r="J187" s="53">
        <f>ROUND(K187/E187,2)</f>
        <v>0</v>
      </c>
      <c r="K187" s="53">
        <f>ROUND(SUM(G187,I187),2)</f>
        <v>0</v>
      </c>
      <c r="L187" s="75"/>
      <c r="M187" s="75"/>
      <c r="N187" s="75"/>
    </row>
    <row r="188" spans="2:14" ht="24.75" customHeight="1">
      <c r="B188" s="77">
        <v>8</v>
      </c>
      <c r="C188" s="93" t="s">
        <v>133</v>
      </c>
      <c r="D188" s="91" t="s">
        <v>51</v>
      </c>
      <c r="E188" s="92">
        <v>300</v>
      </c>
      <c r="F188" s="53"/>
      <c r="G188" s="53">
        <f>ROUND(E188*F188,2)</f>
        <v>0</v>
      </c>
      <c r="H188" s="54"/>
      <c r="I188" s="53">
        <f>ROUND(G188*H188,2)</f>
        <v>0</v>
      </c>
      <c r="J188" s="53">
        <f>ROUND(K188/E188,2)</f>
        <v>0</v>
      </c>
      <c r="K188" s="53">
        <f>ROUND(SUM(G188,I188),2)</f>
        <v>0</v>
      </c>
      <c r="L188" s="75"/>
      <c r="M188" s="75"/>
      <c r="N188" s="75"/>
    </row>
    <row r="189" spans="2:14" ht="24.75" customHeight="1">
      <c r="B189" s="77">
        <v>9</v>
      </c>
      <c r="C189" s="93" t="s">
        <v>134</v>
      </c>
      <c r="D189" s="91" t="s">
        <v>51</v>
      </c>
      <c r="E189" s="92">
        <v>550</v>
      </c>
      <c r="F189" s="53"/>
      <c r="G189" s="53">
        <f>ROUND(E189*F189,2)</f>
        <v>0</v>
      </c>
      <c r="H189" s="54"/>
      <c r="I189" s="53">
        <f>ROUND(G189*H189,2)</f>
        <v>0</v>
      </c>
      <c r="J189" s="53">
        <f>ROUND(K189/E189,2)</f>
        <v>0</v>
      </c>
      <c r="K189" s="53">
        <f>ROUND(SUM(G189,I189),2)</f>
        <v>0</v>
      </c>
      <c r="L189" s="75"/>
      <c r="M189" s="75"/>
      <c r="N189" s="75"/>
    </row>
    <row r="190" spans="2:14" ht="24.75" customHeight="1">
      <c r="B190" s="77">
        <v>10</v>
      </c>
      <c r="C190" s="93" t="s">
        <v>135</v>
      </c>
      <c r="D190" s="91" t="s">
        <v>51</v>
      </c>
      <c r="E190" s="92">
        <v>50</v>
      </c>
      <c r="F190" s="53"/>
      <c r="G190" s="53">
        <f>ROUND(E190*F190,2)</f>
        <v>0</v>
      </c>
      <c r="H190" s="54"/>
      <c r="I190" s="53">
        <f>ROUND(G190*H190,2)</f>
        <v>0</v>
      </c>
      <c r="J190" s="53">
        <f>ROUND(K190/E190,2)</f>
        <v>0</v>
      </c>
      <c r="K190" s="53">
        <f>ROUND(SUM(G190,I190),2)</f>
        <v>0</v>
      </c>
      <c r="L190" s="75"/>
      <c r="M190" s="75"/>
      <c r="N190" s="75"/>
    </row>
    <row r="191" spans="2:14" ht="24.75" customHeight="1">
      <c r="B191" s="103">
        <v>11</v>
      </c>
      <c r="C191" s="104" t="s">
        <v>136</v>
      </c>
      <c r="D191" s="105" t="s">
        <v>51</v>
      </c>
      <c r="E191" s="106">
        <v>400</v>
      </c>
      <c r="F191" s="107"/>
      <c r="G191" s="107">
        <f>ROUND(E191*F191,2)</f>
        <v>0</v>
      </c>
      <c r="H191" s="108"/>
      <c r="I191" s="107">
        <f>ROUND(G191*H191,2)</f>
        <v>0</v>
      </c>
      <c r="J191" s="107">
        <f>ROUND(K191/E191,2)</f>
        <v>0</v>
      </c>
      <c r="K191" s="107">
        <f>ROUND(SUM(G191,I191),2)</f>
        <v>0</v>
      </c>
      <c r="L191" s="75"/>
      <c r="M191" s="75"/>
      <c r="N191" s="75"/>
    </row>
    <row r="192" spans="2:14" s="56" customFormat="1" ht="24.75" customHeight="1">
      <c r="B192" s="94"/>
      <c r="C192" s="95"/>
      <c r="D192" s="95"/>
      <c r="E192" s="121" t="s">
        <v>7</v>
      </c>
      <c r="F192" s="121"/>
      <c r="G192" s="96">
        <f>SUM(G181:G191)</f>
        <v>0</v>
      </c>
      <c r="H192" s="97"/>
      <c r="I192" s="98"/>
      <c r="J192" s="98"/>
      <c r="K192" s="98"/>
      <c r="L192" s="80"/>
      <c r="M192" s="80"/>
      <c r="N192" s="80"/>
    </row>
    <row r="193" spans="2:14" s="56" customFormat="1" ht="24.75" customHeight="1">
      <c r="B193" s="129"/>
      <c r="C193" s="130"/>
      <c r="D193" s="130"/>
      <c r="E193" s="130"/>
      <c r="F193" s="131"/>
      <c r="G193" s="127" t="s">
        <v>150</v>
      </c>
      <c r="H193" s="128"/>
      <c r="I193" s="99">
        <f>SUM(I181:I191)</f>
        <v>0</v>
      </c>
      <c r="J193" s="98"/>
      <c r="K193" s="98"/>
      <c r="L193" s="80"/>
      <c r="M193" s="80"/>
      <c r="N193" s="80"/>
    </row>
    <row r="194" spans="2:14" s="56" customFormat="1" ht="24.75" customHeight="1">
      <c r="B194" s="132"/>
      <c r="C194" s="133"/>
      <c r="D194" s="133"/>
      <c r="E194" s="133"/>
      <c r="F194" s="134"/>
      <c r="G194" s="109"/>
      <c r="H194" s="110"/>
      <c r="I194" s="119" t="s">
        <v>151</v>
      </c>
      <c r="J194" s="119"/>
      <c r="K194" s="100">
        <f>SUM(K181:K191)</f>
        <v>0</v>
      </c>
      <c r="L194" s="80"/>
      <c r="M194" s="80"/>
      <c r="N194" s="80"/>
    </row>
    <row r="195" ht="12.75"/>
    <row r="196" ht="12.75"/>
    <row r="197" spans="2:14" ht="12.75">
      <c r="B197" s="150" t="s">
        <v>159</v>
      </c>
      <c r="C197" s="150"/>
      <c r="D197" s="150"/>
      <c r="E197" s="150"/>
      <c r="F197" s="150"/>
      <c r="G197" s="150"/>
      <c r="H197" s="150"/>
      <c r="I197" s="150"/>
      <c r="J197" s="150"/>
      <c r="K197" s="150"/>
      <c r="L197" s="75"/>
      <c r="M197" s="75"/>
      <c r="N197" s="75"/>
    </row>
    <row r="198" spans="2:14" ht="12.75"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75"/>
      <c r="M198" s="75"/>
      <c r="N198" s="75"/>
    </row>
    <row r="199" spans="2:14" ht="12.75">
      <c r="B199" s="120" t="s">
        <v>23</v>
      </c>
      <c r="C199" s="120"/>
      <c r="D199" s="120"/>
      <c r="E199" s="120"/>
      <c r="F199" s="120"/>
      <c r="G199" s="120"/>
      <c r="H199" s="120"/>
      <c r="I199" s="120"/>
      <c r="J199" s="120"/>
      <c r="K199" s="120"/>
      <c r="L199" s="75"/>
      <c r="M199" s="75"/>
      <c r="N199" s="75"/>
    </row>
    <row r="200" spans="2:14" ht="12.75"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75"/>
      <c r="M200" s="75"/>
      <c r="N200" s="75"/>
    </row>
    <row r="201" spans="2:14" ht="12.75">
      <c r="B201" s="71"/>
      <c r="C201" s="72"/>
      <c r="D201" s="73"/>
      <c r="E201" s="73" t="s">
        <v>3</v>
      </c>
      <c r="F201" s="73" t="s">
        <v>4</v>
      </c>
      <c r="G201" s="73" t="s">
        <v>9</v>
      </c>
      <c r="H201" s="73" t="s">
        <v>22</v>
      </c>
      <c r="I201" s="73" t="s">
        <v>5</v>
      </c>
      <c r="J201" s="73" t="s">
        <v>10</v>
      </c>
      <c r="K201" s="73" t="s">
        <v>11</v>
      </c>
      <c r="L201" s="75"/>
      <c r="M201" s="75"/>
      <c r="N201" s="75"/>
    </row>
    <row r="202" spans="2:14" ht="38.25">
      <c r="B202" s="73" t="s">
        <v>12</v>
      </c>
      <c r="C202" s="73" t="s">
        <v>13</v>
      </c>
      <c r="D202" s="73" t="s">
        <v>21</v>
      </c>
      <c r="E202" s="73" t="s">
        <v>6</v>
      </c>
      <c r="F202" s="73" t="s">
        <v>1</v>
      </c>
      <c r="G202" s="73" t="s">
        <v>14</v>
      </c>
      <c r="H202" s="73" t="s">
        <v>2</v>
      </c>
      <c r="I202" s="73" t="s">
        <v>15</v>
      </c>
      <c r="J202" s="74" t="s">
        <v>16</v>
      </c>
      <c r="K202" s="73" t="s">
        <v>17</v>
      </c>
      <c r="L202" s="75"/>
      <c r="M202" s="75"/>
      <c r="N202" s="75"/>
    </row>
    <row r="203" spans="2:14" ht="24.75" customHeight="1">
      <c r="B203" s="77">
        <v>1</v>
      </c>
      <c r="C203" s="90" t="s">
        <v>137</v>
      </c>
      <c r="D203" s="91" t="s">
        <v>51</v>
      </c>
      <c r="E203" s="101">
        <v>1550</v>
      </c>
      <c r="F203" s="53"/>
      <c r="G203" s="53">
        <f aca="true" t="shared" si="20" ref="G203:G208">ROUND(E203*F203,2)</f>
        <v>0</v>
      </c>
      <c r="H203" s="54"/>
      <c r="I203" s="53">
        <f aca="true" t="shared" si="21" ref="I203:I208">ROUND(G203*H203,2)</f>
        <v>0</v>
      </c>
      <c r="J203" s="53">
        <f aca="true" t="shared" si="22" ref="J203:J208">ROUND(K203/E203,2)</f>
        <v>0</v>
      </c>
      <c r="K203" s="53">
        <f aca="true" t="shared" si="23" ref="K203:K208">ROUND(SUM(G203,I203),2)</f>
        <v>0</v>
      </c>
      <c r="L203" s="75"/>
      <c r="M203" s="75"/>
      <c r="N203" s="75"/>
    </row>
    <row r="204" spans="2:14" ht="24.75" customHeight="1">
      <c r="B204" s="77">
        <v>2</v>
      </c>
      <c r="C204" s="93" t="s">
        <v>138</v>
      </c>
      <c r="D204" s="91" t="s">
        <v>51</v>
      </c>
      <c r="E204" s="101">
        <v>1100</v>
      </c>
      <c r="F204" s="53"/>
      <c r="G204" s="53">
        <f t="shared" si="20"/>
        <v>0</v>
      </c>
      <c r="H204" s="54"/>
      <c r="I204" s="53">
        <f t="shared" si="21"/>
        <v>0</v>
      </c>
      <c r="J204" s="53">
        <f t="shared" si="22"/>
        <v>0</v>
      </c>
      <c r="K204" s="53">
        <f t="shared" si="23"/>
        <v>0</v>
      </c>
      <c r="L204" s="75"/>
      <c r="M204" s="75"/>
      <c r="N204" s="75"/>
    </row>
    <row r="205" spans="2:14" ht="24.75" customHeight="1">
      <c r="B205" s="77">
        <v>3</v>
      </c>
      <c r="C205" s="93" t="s">
        <v>139</v>
      </c>
      <c r="D205" s="91" t="s">
        <v>51</v>
      </c>
      <c r="E205" s="101">
        <v>1800</v>
      </c>
      <c r="F205" s="53"/>
      <c r="G205" s="53">
        <f t="shared" si="20"/>
        <v>0</v>
      </c>
      <c r="H205" s="54"/>
      <c r="I205" s="53">
        <f t="shared" si="21"/>
        <v>0</v>
      </c>
      <c r="J205" s="53">
        <f t="shared" si="22"/>
        <v>0</v>
      </c>
      <c r="K205" s="53">
        <f t="shared" si="23"/>
        <v>0</v>
      </c>
      <c r="L205" s="75"/>
      <c r="M205" s="75"/>
      <c r="N205" s="75"/>
    </row>
    <row r="206" spans="2:14" ht="24.75" customHeight="1">
      <c r="B206" s="77">
        <v>4</v>
      </c>
      <c r="C206" s="93" t="s">
        <v>140</v>
      </c>
      <c r="D206" s="91" t="s">
        <v>51</v>
      </c>
      <c r="E206" s="101">
        <v>400</v>
      </c>
      <c r="F206" s="53"/>
      <c r="G206" s="53">
        <f t="shared" si="20"/>
        <v>0</v>
      </c>
      <c r="H206" s="54"/>
      <c r="I206" s="53">
        <f t="shared" si="21"/>
        <v>0</v>
      </c>
      <c r="J206" s="53">
        <f t="shared" si="22"/>
        <v>0</v>
      </c>
      <c r="K206" s="53">
        <f t="shared" si="23"/>
        <v>0</v>
      </c>
      <c r="L206" s="75"/>
      <c r="M206" s="75"/>
      <c r="N206" s="75"/>
    </row>
    <row r="207" spans="2:14" ht="24.75" customHeight="1">
      <c r="B207" s="77">
        <v>5</v>
      </c>
      <c r="C207" s="93" t="s">
        <v>141</v>
      </c>
      <c r="D207" s="91" t="s">
        <v>51</v>
      </c>
      <c r="E207" s="101">
        <v>633</v>
      </c>
      <c r="F207" s="53"/>
      <c r="G207" s="53">
        <f t="shared" si="20"/>
        <v>0</v>
      </c>
      <c r="H207" s="54"/>
      <c r="I207" s="53">
        <f t="shared" si="21"/>
        <v>0</v>
      </c>
      <c r="J207" s="53">
        <f t="shared" si="22"/>
        <v>0</v>
      </c>
      <c r="K207" s="53">
        <f t="shared" si="23"/>
        <v>0</v>
      </c>
      <c r="L207" s="75"/>
      <c r="M207" s="75"/>
      <c r="N207" s="75"/>
    </row>
    <row r="208" spans="2:14" ht="24.75" customHeight="1">
      <c r="B208" s="103">
        <v>6</v>
      </c>
      <c r="C208" s="104" t="s">
        <v>142</v>
      </c>
      <c r="D208" s="105" t="s">
        <v>51</v>
      </c>
      <c r="E208" s="114">
        <v>461</v>
      </c>
      <c r="F208" s="107"/>
      <c r="G208" s="107">
        <f t="shared" si="20"/>
        <v>0</v>
      </c>
      <c r="H208" s="108"/>
      <c r="I208" s="107">
        <f t="shared" si="21"/>
        <v>0</v>
      </c>
      <c r="J208" s="107">
        <f t="shared" si="22"/>
        <v>0</v>
      </c>
      <c r="K208" s="107">
        <f t="shared" si="23"/>
        <v>0</v>
      </c>
      <c r="L208" s="75"/>
      <c r="M208" s="75"/>
      <c r="N208" s="75"/>
    </row>
    <row r="209" spans="2:14" s="56" customFormat="1" ht="24.75" customHeight="1">
      <c r="B209" s="94"/>
      <c r="C209" s="95"/>
      <c r="D209" s="95"/>
      <c r="E209" s="121" t="s">
        <v>7</v>
      </c>
      <c r="F209" s="121"/>
      <c r="G209" s="96">
        <f>SUM(G203:G208)</f>
        <v>0</v>
      </c>
      <c r="H209" s="97"/>
      <c r="I209" s="98"/>
      <c r="J209" s="98"/>
      <c r="K209" s="98"/>
      <c r="L209" s="80"/>
      <c r="M209" s="80"/>
      <c r="N209" s="80"/>
    </row>
    <row r="210" spans="2:14" s="56" customFormat="1" ht="24.75" customHeight="1">
      <c r="B210" s="129"/>
      <c r="C210" s="130"/>
      <c r="D210" s="130"/>
      <c r="E210" s="130"/>
      <c r="F210" s="131"/>
      <c r="G210" s="127" t="s">
        <v>150</v>
      </c>
      <c r="H210" s="128"/>
      <c r="I210" s="99">
        <f>SUM(I203:I208)</f>
        <v>0</v>
      </c>
      <c r="J210" s="98"/>
      <c r="K210" s="98"/>
      <c r="L210" s="80"/>
      <c r="M210" s="80"/>
      <c r="N210" s="80"/>
    </row>
    <row r="211" spans="2:14" s="56" customFormat="1" ht="24.75" customHeight="1">
      <c r="B211" s="132"/>
      <c r="C211" s="133"/>
      <c r="D211" s="133"/>
      <c r="E211" s="133"/>
      <c r="F211" s="134"/>
      <c r="G211" s="109"/>
      <c r="H211" s="110"/>
      <c r="I211" s="119" t="s">
        <v>151</v>
      </c>
      <c r="J211" s="119"/>
      <c r="K211" s="100">
        <f>SUM(K203:K208)</f>
        <v>0</v>
      </c>
      <c r="L211" s="80"/>
      <c r="M211" s="80"/>
      <c r="N211" s="80"/>
    </row>
    <row r="212" ht="12.75"/>
    <row r="213" spans="2:12" s="56" customFormat="1" ht="97.5" customHeight="1">
      <c r="B213" s="155" t="s">
        <v>145</v>
      </c>
      <c r="C213" s="155"/>
      <c r="D213" s="155"/>
      <c r="E213" s="155"/>
      <c r="F213" s="155"/>
      <c r="G213" s="155"/>
      <c r="H213" s="155"/>
      <c r="I213" s="155"/>
      <c r="J213" s="155"/>
      <c r="K213" s="155"/>
      <c r="L213" s="82"/>
    </row>
    <row r="214" spans="2:12" s="56" customFormat="1" ht="14.25" customHeight="1">
      <c r="B214" s="163" t="s">
        <v>109</v>
      </c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</row>
    <row r="215" spans="2:256" s="56" customFormat="1" ht="33.75" customHeight="1">
      <c r="B215" s="84" t="s">
        <v>101</v>
      </c>
      <c r="C215" s="164" t="s">
        <v>102</v>
      </c>
      <c r="D215" s="165"/>
      <c r="E215" s="165"/>
      <c r="F215" s="165"/>
      <c r="G215" s="165"/>
      <c r="H215" s="166"/>
      <c r="I215" s="167" t="s">
        <v>103</v>
      </c>
      <c r="J215" s="168"/>
      <c r="K215" s="168"/>
      <c r="L215" s="85"/>
      <c r="M215" s="67"/>
      <c r="IV215" s="66"/>
    </row>
    <row r="216" spans="2:256" s="56" customFormat="1" ht="23.25" customHeight="1">
      <c r="B216" s="57"/>
      <c r="C216" s="143"/>
      <c r="D216" s="143"/>
      <c r="E216" s="143"/>
      <c r="F216" s="143"/>
      <c r="G216" s="143"/>
      <c r="H216" s="143"/>
      <c r="I216" s="152"/>
      <c r="J216" s="153"/>
      <c r="K216" s="153"/>
      <c r="L216" s="68"/>
      <c r="M216" s="67"/>
      <c r="IV216" s="66"/>
    </row>
    <row r="217" spans="2:256" s="56" customFormat="1" ht="23.25" customHeight="1">
      <c r="B217" s="57"/>
      <c r="C217" s="143"/>
      <c r="D217" s="143"/>
      <c r="E217" s="143"/>
      <c r="F217" s="143"/>
      <c r="G217" s="143"/>
      <c r="H217" s="143"/>
      <c r="I217" s="152"/>
      <c r="J217" s="153"/>
      <c r="K217" s="153"/>
      <c r="L217" s="68"/>
      <c r="M217" s="67"/>
      <c r="IV217" s="66"/>
    </row>
    <row r="218" spans="2:256" s="56" customFormat="1" ht="23.25" customHeight="1">
      <c r="B218" s="57"/>
      <c r="C218" s="143"/>
      <c r="D218" s="143"/>
      <c r="E218" s="143"/>
      <c r="F218" s="143"/>
      <c r="G218" s="143"/>
      <c r="H218" s="143"/>
      <c r="I218" s="152"/>
      <c r="J218" s="153"/>
      <c r="K218" s="153"/>
      <c r="L218" s="68"/>
      <c r="M218" s="67"/>
      <c r="IV218" s="66"/>
    </row>
    <row r="219" spans="2:12" s="56" customFormat="1" ht="13.5" customHeight="1">
      <c r="B219" s="151" t="s">
        <v>104</v>
      </c>
      <c r="C219" s="151"/>
      <c r="D219" s="83"/>
      <c r="E219" s="83"/>
      <c r="F219" s="83"/>
      <c r="G219" s="83"/>
      <c r="H219" s="83"/>
      <c r="I219" s="83"/>
      <c r="J219" s="83"/>
      <c r="K219" s="83"/>
      <c r="L219" s="83"/>
    </row>
    <row r="220" spans="2:12" s="56" customFormat="1" ht="18.75" customHeight="1">
      <c r="B220" s="69"/>
      <c r="C220" s="69"/>
      <c r="D220" s="83"/>
      <c r="E220" s="83"/>
      <c r="F220" s="83"/>
      <c r="G220" s="83"/>
      <c r="H220" s="83"/>
      <c r="I220" s="83"/>
      <c r="J220" s="83"/>
      <c r="K220" s="83"/>
      <c r="L220" s="83"/>
    </row>
    <row r="221" spans="2:12" s="56" customFormat="1" ht="18.75" customHeight="1">
      <c r="B221" s="144" t="s">
        <v>94</v>
      </c>
      <c r="C221" s="144"/>
      <c r="D221" s="144"/>
      <c r="E221" s="144"/>
      <c r="F221" s="144"/>
      <c r="G221" s="144"/>
      <c r="H221" s="144"/>
      <c r="I221" s="144"/>
      <c r="J221" s="144"/>
      <c r="K221" s="144"/>
      <c r="L221" s="83"/>
    </row>
    <row r="222" spans="2:12" s="56" customFormat="1" ht="21.75" customHeight="1">
      <c r="B222" s="145" t="s">
        <v>105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83"/>
    </row>
    <row r="223" spans="2:12" s="56" customFormat="1" ht="21.75" customHeight="1">
      <c r="B223" s="144" t="s">
        <v>106</v>
      </c>
      <c r="C223" s="154"/>
      <c r="D223" s="154"/>
      <c r="E223" s="154"/>
      <c r="F223" s="154"/>
      <c r="G223" s="154"/>
      <c r="H223" s="154"/>
      <c r="I223" s="154"/>
      <c r="J223" s="154"/>
      <c r="K223" s="154"/>
      <c r="L223" s="83"/>
    </row>
    <row r="224" spans="2:12" s="56" customFormat="1" ht="21.75" customHeight="1">
      <c r="B224" s="145" t="s">
        <v>105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83"/>
    </row>
    <row r="225" spans="2:12" s="56" customFormat="1" ht="21.75" customHeight="1">
      <c r="B225" s="144" t="s">
        <v>107</v>
      </c>
      <c r="C225" s="154"/>
      <c r="D225" s="154"/>
      <c r="E225" s="154"/>
      <c r="F225" s="154"/>
      <c r="G225" s="154"/>
      <c r="H225" s="154"/>
      <c r="I225" s="154"/>
      <c r="J225" s="154"/>
      <c r="K225" s="154"/>
      <c r="L225" s="83"/>
    </row>
    <row r="226" spans="2:12" s="56" customFormat="1" ht="21.75" customHeight="1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83"/>
    </row>
    <row r="227" spans="2:12" s="56" customFormat="1" ht="21.75" customHeight="1">
      <c r="B227" s="159" t="s">
        <v>95</v>
      </c>
      <c r="C227" s="160"/>
      <c r="D227" s="160"/>
      <c r="E227" s="160"/>
      <c r="F227" s="160"/>
      <c r="G227" s="160"/>
      <c r="H227" s="160"/>
      <c r="I227" s="160"/>
      <c r="J227" s="160"/>
      <c r="K227" s="160"/>
      <c r="L227" s="83"/>
    </row>
    <row r="228" spans="2:12" s="56" customFormat="1" ht="21.75" customHeight="1">
      <c r="B228" s="144" t="s">
        <v>96</v>
      </c>
      <c r="C228" s="144"/>
      <c r="D228" s="144"/>
      <c r="E228" s="144"/>
      <c r="F228" s="144"/>
      <c r="G228" s="144"/>
      <c r="H228" s="144"/>
      <c r="I228" s="144"/>
      <c r="J228" s="144"/>
      <c r="K228" s="144"/>
      <c r="L228" s="83"/>
    </row>
    <row r="229" spans="2:12" s="56" customFormat="1" ht="21.75" customHeight="1">
      <c r="B229" s="144" t="s">
        <v>97</v>
      </c>
      <c r="C229" s="144"/>
      <c r="D229" s="144"/>
      <c r="E229" s="144"/>
      <c r="F229" s="144"/>
      <c r="G229" s="144"/>
      <c r="H229" s="144"/>
      <c r="I229" s="144"/>
      <c r="J229" s="144"/>
      <c r="K229" s="144"/>
      <c r="L229" s="83"/>
    </row>
    <row r="230" spans="2:12" s="56" customFormat="1" ht="12.75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83"/>
    </row>
    <row r="231" spans="2:256" s="56" customFormat="1" ht="117.75" customHeight="1">
      <c r="B231" s="161" t="s">
        <v>163</v>
      </c>
      <c r="C231" s="162"/>
      <c r="D231" s="162"/>
      <c r="E231" s="162"/>
      <c r="F231" s="162"/>
      <c r="G231" s="162"/>
      <c r="H231" s="162"/>
      <c r="I231" s="162"/>
      <c r="J231" s="162"/>
      <c r="K231" s="162"/>
      <c r="L231" s="86"/>
      <c r="IV231" s="66"/>
    </row>
    <row r="232" spans="2:256" s="56" customFormat="1" ht="15.75" customHeight="1">
      <c r="B232" s="157" t="s">
        <v>146</v>
      </c>
      <c r="C232" s="158"/>
      <c r="D232" s="87"/>
      <c r="E232" s="87"/>
      <c r="F232" s="87"/>
      <c r="G232" s="87"/>
      <c r="H232" s="87"/>
      <c r="I232" s="87"/>
      <c r="J232" s="87"/>
      <c r="K232" s="87"/>
      <c r="L232" s="88"/>
      <c r="IV232" s="66"/>
    </row>
    <row r="233" spans="2:256" s="56" customFormat="1" ht="6" customHeight="1"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8"/>
      <c r="IV233" s="66"/>
    </row>
    <row r="234" spans="2:256" s="56" customFormat="1" ht="23.25" customHeight="1">
      <c r="B234" s="125" t="s">
        <v>98</v>
      </c>
      <c r="C234" s="126"/>
      <c r="D234" s="126"/>
      <c r="E234" s="126"/>
      <c r="F234" s="126"/>
      <c r="G234" s="126"/>
      <c r="H234" s="126"/>
      <c r="I234" s="126"/>
      <c r="J234" s="126"/>
      <c r="K234" s="126"/>
      <c r="L234" s="85"/>
      <c r="IV234" s="66"/>
    </row>
    <row r="235" spans="2:256" s="56" customFormat="1" ht="29.25" customHeight="1">
      <c r="B235" s="125" t="s">
        <v>99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85"/>
      <c r="IV235" s="66"/>
    </row>
    <row r="236" spans="2:256" s="56" customFormat="1" ht="23.25" customHeight="1">
      <c r="B236" s="125" t="s">
        <v>100</v>
      </c>
      <c r="C236" s="126"/>
      <c r="D236" s="126"/>
      <c r="E236" s="126"/>
      <c r="F236" s="126"/>
      <c r="G236" s="126"/>
      <c r="H236" s="126"/>
      <c r="I236" s="126"/>
      <c r="J236" s="126"/>
      <c r="K236" s="126"/>
      <c r="L236" s="85"/>
      <c r="IV236" s="66"/>
    </row>
    <row r="237" spans="2:256" s="56" customFormat="1" ht="23.25" customHeight="1">
      <c r="B237" s="123" t="s">
        <v>108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85"/>
      <c r="IV237" s="66"/>
    </row>
    <row r="238" spans="2:12" s="56" customFormat="1" ht="23.25" customHeight="1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9"/>
    </row>
    <row r="239" spans="2:12" s="56" customFormat="1" ht="27" customHeight="1">
      <c r="B239" s="136" t="s">
        <v>111</v>
      </c>
      <c r="C239" s="137"/>
      <c r="D239" s="137"/>
      <c r="E239" s="137"/>
      <c r="F239" s="137"/>
      <c r="G239" s="137"/>
      <c r="H239" s="137"/>
      <c r="I239" s="137"/>
      <c r="J239" s="137"/>
      <c r="K239" s="138"/>
      <c r="L239" s="83"/>
    </row>
    <row r="240" spans="2:12" s="56" customFormat="1" ht="27" customHeight="1">
      <c r="B240" s="139"/>
      <c r="C240" s="140"/>
      <c r="D240" s="140"/>
      <c r="E240" s="140"/>
      <c r="F240" s="140"/>
      <c r="G240" s="140"/>
      <c r="H240" s="140"/>
      <c r="I240" s="140"/>
      <c r="J240" s="140"/>
      <c r="K240" s="141"/>
      <c r="L240" s="83"/>
    </row>
    <row r="241" spans="2:12" s="56" customFormat="1" ht="13.5" customHeight="1">
      <c r="B241" s="142" t="s">
        <v>112</v>
      </c>
      <c r="C241" s="142"/>
      <c r="D241" s="142"/>
      <c r="E241" s="142"/>
      <c r="F241" s="142"/>
      <c r="G241" s="142"/>
      <c r="H241" s="142"/>
      <c r="I241" s="142"/>
      <c r="J241" s="142"/>
      <c r="K241" s="142"/>
      <c r="L241" s="83"/>
    </row>
    <row r="242" spans="2:12" s="56" customFormat="1" ht="13.5" customHeight="1"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83"/>
    </row>
    <row r="243" spans="2:12" s="56" customFormat="1" ht="23.25" customHeight="1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</row>
    <row r="244" ht="12.75"/>
    <row r="245" ht="12.75"/>
    <row r="246" ht="12.75"/>
    <row r="247" ht="12.75"/>
  </sheetData>
  <sheetProtection selectLockedCells="1"/>
  <mergeCells count="95">
    <mergeCell ref="B232:C232"/>
    <mergeCell ref="B235:K235"/>
    <mergeCell ref="B236:K236"/>
    <mergeCell ref="B227:K227"/>
    <mergeCell ref="B231:K231"/>
    <mergeCell ref="B214:L214"/>
    <mergeCell ref="C215:H215"/>
    <mergeCell ref="I215:K215"/>
    <mergeCell ref="B226:K226"/>
    <mergeCell ref="C216:H216"/>
    <mergeCell ref="B175:K176"/>
    <mergeCell ref="B177:K178"/>
    <mergeCell ref="E192:F192"/>
    <mergeCell ref="B193:F194"/>
    <mergeCell ref="B199:K200"/>
    <mergeCell ref="G193:H193"/>
    <mergeCell ref="I194:J194"/>
    <mergeCell ref="G55:H55"/>
    <mergeCell ref="I56:J56"/>
    <mergeCell ref="I77:J77"/>
    <mergeCell ref="B82:K83"/>
    <mergeCell ref="B163:K164"/>
    <mergeCell ref="B165:K166"/>
    <mergeCell ref="E95:F95"/>
    <mergeCell ref="B96:F97"/>
    <mergeCell ref="G96:H96"/>
    <mergeCell ref="I97:J97"/>
    <mergeCell ref="B225:K225"/>
    <mergeCell ref="B223:K223"/>
    <mergeCell ref="B197:K198"/>
    <mergeCell ref="I216:K216"/>
    <mergeCell ref="B210:F211"/>
    <mergeCell ref="E209:F209"/>
    <mergeCell ref="C217:H217"/>
    <mergeCell ref="B213:K213"/>
    <mergeCell ref="G210:H210"/>
    <mergeCell ref="I211:J211"/>
    <mergeCell ref="B100:K101"/>
    <mergeCell ref="B102:K103"/>
    <mergeCell ref="E145:F145"/>
    <mergeCell ref="E158:F158"/>
    <mergeCell ref="B150:K151"/>
    <mergeCell ref="B146:F147"/>
    <mergeCell ref="B48:K49"/>
    <mergeCell ref="B46:K47"/>
    <mergeCell ref="B80:K81"/>
    <mergeCell ref="B59:K60"/>
    <mergeCell ref="B61:K62"/>
    <mergeCell ref="B76:F77"/>
    <mergeCell ref="G76:H76"/>
    <mergeCell ref="E54:F54"/>
    <mergeCell ref="B55:F56"/>
    <mergeCell ref="E75:F75"/>
    <mergeCell ref="B36:F37"/>
    <mergeCell ref="B39:F40"/>
    <mergeCell ref="B33:D34"/>
    <mergeCell ref="E33:G34"/>
    <mergeCell ref="B21:C21"/>
    <mergeCell ref="B22:K25"/>
    <mergeCell ref="B26:C26"/>
    <mergeCell ref="B27:K30"/>
    <mergeCell ref="H33:K34"/>
    <mergeCell ref="J1:K2"/>
    <mergeCell ref="B2:D3"/>
    <mergeCell ref="I4:K5"/>
    <mergeCell ref="B6:K8"/>
    <mergeCell ref="B10:C11"/>
    <mergeCell ref="B12:K15"/>
    <mergeCell ref="B16:C16"/>
    <mergeCell ref="B17:K20"/>
    <mergeCell ref="B31:C31"/>
    <mergeCell ref="B239:K240"/>
    <mergeCell ref="B241:K242"/>
    <mergeCell ref="C218:H218"/>
    <mergeCell ref="B228:K228"/>
    <mergeCell ref="B221:K221"/>
    <mergeCell ref="B222:K222"/>
    <mergeCell ref="B229:K229"/>
    <mergeCell ref="G146:H146"/>
    <mergeCell ref="I147:J147"/>
    <mergeCell ref="B159:F160"/>
    <mergeCell ref="G159:H159"/>
    <mergeCell ref="I160:J160"/>
    <mergeCell ref="B171:F172"/>
    <mergeCell ref="G171:H171"/>
    <mergeCell ref="I172:J172"/>
    <mergeCell ref="B152:K153"/>
    <mergeCell ref="E170:F170"/>
    <mergeCell ref="B230:K230"/>
    <mergeCell ref="B237:K237"/>
    <mergeCell ref="B234:K234"/>
    <mergeCell ref="B219:C219"/>
    <mergeCell ref="B224:K224"/>
    <mergeCell ref="I218:K218"/>
    <mergeCell ref="I217:K21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58" max="10" man="1"/>
    <brk id="99" max="10" man="1"/>
    <brk id="147" max="10" man="1"/>
    <brk id="194" max="10" man="1"/>
  </rowBreaks>
  <ignoredErrors>
    <ignoredError sqref="J52:J53 J65:J69 J86:J90 J113:J131 J156:J157 J106 J107:J111 J74" evalError="1" unlockedFormula="1"/>
    <ignoredError sqref="K52:K53 K107:K111 G65:I73 K65:K73 J70:J73 G112:K112 K86:K93 J91:J93 G52:I53 K113:K143 J132:J143 G86:I93 K156:K157 G156:I157 G113:I143 G169:K169 G181:K186 G187:K191 G203:K208 G94:K94 K106 G106:I106 G107:I111 G144:K144 G54:K56 G77:J77 G97:J97 G147:J147 G160:J160 G170:K172 G194:J194 G211:J211 G74:I74 K74 H75:K75 G76:H76 J76:K76 H95:K95 G96:H96 J96:K96 H145:K145 G146:H146 J146:K146 H158:K158 G159:H159 J159:K159 H192:K192 G193:H193 J193:K193 H209:K209 G210:H210 J210:K2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83" t="s">
        <v>0</v>
      </c>
      <c r="C3" s="184"/>
      <c r="D3" s="184"/>
      <c r="E3" s="184"/>
      <c r="F3" s="184"/>
      <c r="G3" s="185"/>
      <c r="H3" s="1"/>
      <c r="I3" s="189" t="s">
        <v>8</v>
      </c>
      <c r="J3" s="190"/>
      <c r="K3" s="191"/>
    </row>
    <row r="4" spans="2:11" ht="15.75">
      <c r="B4" s="186"/>
      <c r="C4" s="187"/>
      <c r="D4" s="187"/>
      <c r="E4" s="187"/>
      <c r="F4" s="187"/>
      <c r="G4" s="188"/>
      <c r="H4" s="20"/>
      <c r="I4" s="192"/>
      <c r="J4" s="193"/>
      <c r="K4" s="194"/>
    </row>
    <row r="5" spans="2:11" ht="15.75">
      <c r="B5" s="204" t="s">
        <v>23</v>
      </c>
      <c r="C5" s="205"/>
      <c r="D5" s="205"/>
      <c r="E5" s="205"/>
      <c r="F5" s="205"/>
      <c r="G5" s="206"/>
      <c r="H5" s="20"/>
      <c r="I5" s="192"/>
      <c r="J5" s="193"/>
      <c r="K5" s="194"/>
    </row>
    <row r="6" spans="2:11" ht="15.75">
      <c r="B6" s="207"/>
      <c r="C6" s="208"/>
      <c r="D6" s="208"/>
      <c r="E6" s="208"/>
      <c r="F6" s="208"/>
      <c r="G6" s="209"/>
      <c r="H6" s="20"/>
      <c r="I6" s="192"/>
      <c r="J6" s="193"/>
      <c r="K6" s="194"/>
    </row>
    <row r="7" spans="2:11" ht="27.75" customHeight="1" thickBot="1">
      <c r="B7" s="210"/>
      <c r="C7" s="211"/>
      <c r="D7" s="211"/>
      <c r="E7" s="211"/>
      <c r="F7" s="211"/>
      <c r="G7" s="212"/>
      <c r="H7" s="21"/>
      <c r="I7" s="195"/>
      <c r="J7" s="196"/>
      <c r="K7" s="19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54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55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56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57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98"/>
      <c r="C14" s="199"/>
      <c r="D14" s="199"/>
      <c r="E14" s="199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200"/>
      <c r="C15" s="201"/>
      <c r="D15" s="201"/>
      <c r="E15" s="201"/>
      <c r="F15" s="213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202"/>
      <c r="C16" s="203"/>
      <c r="D16" s="203"/>
      <c r="E16" s="203"/>
      <c r="F16" s="214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77"/>
      <c r="C17" s="178"/>
      <c r="D17" s="178"/>
      <c r="E17" s="178"/>
      <c r="F17" s="179"/>
      <c r="G17" s="169"/>
      <c r="H17" s="169"/>
      <c r="I17" s="171" t="s">
        <v>20</v>
      </c>
      <c r="J17" s="172"/>
      <c r="K17" s="173"/>
      <c r="L17" s="18"/>
      <c r="M17" s="18"/>
      <c r="N17" s="18"/>
    </row>
    <row r="18" spans="2:14" ht="60" customHeight="1">
      <c r="B18" s="180"/>
      <c r="C18" s="181"/>
      <c r="D18" s="181"/>
      <c r="E18" s="181"/>
      <c r="F18" s="182"/>
      <c r="G18" s="170"/>
      <c r="H18" s="170"/>
      <c r="I18" s="174"/>
      <c r="J18" s="175"/>
      <c r="K18" s="176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83" t="s">
        <v>0</v>
      </c>
      <c r="C3" s="184"/>
      <c r="D3" s="184"/>
      <c r="E3" s="184"/>
      <c r="F3" s="184"/>
      <c r="G3" s="185"/>
      <c r="H3" s="1"/>
      <c r="I3" s="189" t="s">
        <v>8</v>
      </c>
      <c r="J3" s="190"/>
      <c r="K3" s="191"/>
    </row>
    <row r="4" spans="2:11" ht="15.75">
      <c r="B4" s="186"/>
      <c r="C4" s="187"/>
      <c r="D4" s="187"/>
      <c r="E4" s="187"/>
      <c r="F4" s="187"/>
      <c r="G4" s="188"/>
      <c r="H4" s="20"/>
      <c r="I4" s="192"/>
      <c r="J4" s="193"/>
      <c r="K4" s="194"/>
    </row>
    <row r="5" spans="2:11" ht="15.75">
      <c r="B5" s="204" t="s">
        <v>23</v>
      </c>
      <c r="C5" s="205"/>
      <c r="D5" s="205"/>
      <c r="E5" s="205"/>
      <c r="F5" s="205"/>
      <c r="G5" s="206"/>
      <c r="H5" s="20"/>
      <c r="I5" s="192"/>
      <c r="J5" s="193"/>
      <c r="K5" s="194"/>
    </row>
    <row r="6" spans="2:11" ht="15.75">
      <c r="B6" s="207"/>
      <c r="C6" s="208"/>
      <c r="D6" s="208"/>
      <c r="E6" s="208"/>
      <c r="F6" s="208"/>
      <c r="G6" s="209"/>
      <c r="H6" s="20"/>
      <c r="I6" s="192"/>
      <c r="J6" s="193"/>
      <c r="K6" s="194"/>
    </row>
    <row r="7" spans="2:11" ht="27.75" customHeight="1" thickBot="1">
      <c r="B7" s="210"/>
      <c r="C7" s="211"/>
      <c r="D7" s="211"/>
      <c r="E7" s="211"/>
      <c r="F7" s="211"/>
      <c r="G7" s="212"/>
      <c r="H7" s="21"/>
      <c r="I7" s="195"/>
      <c r="J7" s="196"/>
      <c r="K7" s="19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58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59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60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61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98"/>
      <c r="C14" s="199"/>
      <c r="D14" s="199"/>
      <c r="E14" s="199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200"/>
      <c r="C15" s="201"/>
      <c r="D15" s="201"/>
      <c r="E15" s="201"/>
      <c r="F15" s="213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202"/>
      <c r="C16" s="203"/>
      <c r="D16" s="203"/>
      <c r="E16" s="203"/>
      <c r="F16" s="214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77"/>
      <c r="C17" s="178"/>
      <c r="D17" s="178"/>
      <c r="E17" s="178"/>
      <c r="F17" s="179"/>
      <c r="G17" s="169"/>
      <c r="H17" s="169"/>
      <c r="I17" s="171" t="s">
        <v>20</v>
      </c>
      <c r="J17" s="172"/>
      <c r="K17" s="173"/>
      <c r="L17" s="18"/>
      <c r="M17" s="18"/>
      <c r="N17" s="18"/>
    </row>
    <row r="18" spans="2:14" ht="60" customHeight="1">
      <c r="B18" s="180"/>
      <c r="C18" s="181"/>
      <c r="D18" s="181"/>
      <c r="E18" s="181"/>
      <c r="F18" s="182"/>
      <c r="G18" s="170"/>
      <c r="H18" s="170"/>
      <c r="I18" s="174"/>
      <c r="J18" s="175"/>
      <c r="K18" s="176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83" t="s">
        <v>0</v>
      </c>
      <c r="C3" s="184"/>
      <c r="D3" s="184"/>
      <c r="E3" s="184"/>
      <c r="F3" s="184"/>
      <c r="G3" s="185"/>
      <c r="H3" s="1"/>
      <c r="I3" s="189" t="s">
        <v>8</v>
      </c>
      <c r="J3" s="190"/>
      <c r="K3" s="191"/>
    </row>
    <row r="4" spans="2:11" ht="15.75">
      <c r="B4" s="186"/>
      <c r="C4" s="187"/>
      <c r="D4" s="187"/>
      <c r="E4" s="187"/>
      <c r="F4" s="187"/>
      <c r="G4" s="188"/>
      <c r="H4" s="20"/>
      <c r="I4" s="192"/>
      <c r="J4" s="193"/>
      <c r="K4" s="194"/>
    </row>
    <row r="5" spans="2:11" ht="15.75">
      <c r="B5" s="204" t="s">
        <v>23</v>
      </c>
      <c r="C5" s="205"/>
      <c r="D5" s="205"/>
      <c r="E5" s="205"/>
      <c r="F5" s="205"/>
      <c r="G5" s="206"/>
      <c r="H5" s="20"/>
      <c r="I5" s="192"/>
      <c r="J5" s="193"/>
      <c r="K5" s="194"/>
    </row>
    <row r="6" spans="2:11" ht="15.75">
      <c r="B6" s="207"/>
      <c r="C6" s="208"/>
      <c r="D6" s="208"/>
      <c r="E6" s="208"/>
      <c r="F6" s="208"/>
      <c r="G6" s="209"/>
      <c r="H6" s="20"/>
      <c r="I6" s="192"/>
      <c r="J6" s="193"/>
      <c r="K6" s="194"/>
    </row>
    <row r="7" spans="2:11" ht="27.75" customHeight="1" thickBot="1">
      <c r="B7" s="210"/>
      <c r="C7" s="211"/>
      <c r="D7" s="211"/>
      <c r="E7" s="211"/>
      <c r="F7" s="211"/>
      <c r="G7" s="212"/>
      <c r="H7" s="21"/>
      <c r="I7" s="195"/>
      <c r="J7" s="196"/>
      <c r="K7" s="19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98"/>
      <c r="C37" s="199"/>
      <c r="D37" s="199"/>
      <c r="E37" s="199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200"/>
      <c r="C38" s="201"/>
      <c r="D38" s="201"/>
      <c r="E38" s="201"/>
      <c r="F38" s="213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202"/>
      <c r="C39" s="203"/>
      <c r="D39" s="203"/>
      <c r="E39" s="203"/>
      <c r="F39" s="214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77"/>
      <c r="C40" s="178"/>
      <c r="D40" s="178"/>
      <c r="E40" s="178"/>
      <c r="F40" s="179"/>
      <c r="G40" s="169"/>
      <c r="H40" s="169"/>
      <c r="I40" s="171" t="s">
        <v>20</v>
      </c>
      <c r="J40" s="172"/>
      <c r="K40" s="173"/>
      <c r="L40" s="18"/>
      <c r="M40" s="18"/>
      <c r="N40" s="18"/>
    </row>
    <row r="41" spans="2:14" ht="60" customHeight="1">
      <c r="B41" s="180"/>
      <c r="C41" s="181"/>
      <c r="D41" s="181"/>
      <c r="E41" s="181"/>
      <c r="F41" s="182"/>
      <c r="G41" s="170"/>
      <c r="H41" s="170"/>
      <c r="I41" s="174"/>
      <c r="J41" s="175"/>
      <c r="K41" s="176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83" t="s">
        <v>0</v>
      </c>
      <c r="C3" s="184"/>
      <c r="D3" s="184"/>
      <c r="E3" s="184"/>
      <c r="F3" s="184"/>
      <c r="G3" s="185"/>
      <c r="H3" s="1"/>
      <c r="I3" s="189" t="s">
        <v>8</v>
      </c>
      <c r="J3" s="190"/>
      <c r="K3" s="191"/>
    </row>
    <row r="4" spans="2:11" ht="15.75">
      <c r="B4" s="186"/>
      <c r="C4" s="187"/>
      <c r="D4" s="187"/>
      <c r="E4" s="187"/>
      <c r="F4" s="187"/>
      <c r="G4" s="188"/>
      <c r="H4" s="20"/>
      <c r="I4" s="192"/>
      <c r="J4" s="193"/>
      <c r="K4" s="194"/>
    </row>
    <row r="5" spans="2:11" ht="15.75">
      <c r="B5" s="204" t="s">
        <v>23</v>
      </c>
      <c r="C5" s="205"/>
      <c r="D5" s="205"/>
      <c r="E5" s="205"/>
      <c r="F5" s="205"/>
      <c r="G5" s="206"/>
      <c r="H5" s="20"/>
      <c r="I5" s="192"/>
      <c r="J5" s="193"/>
      <c r="K5" s="194"/>
    </row>
    <row r="6" spans="2:11" ht="15.75">
      <c r="B6" s="207"/>
      <c r="C6" s="208"/>
      <c r="D6" s="208"/>
      <c r="E6" s="208"/>
      <c r="F6" s="208"/>
      <c r="G6" s="209"/>
      <c r="H6" s="20"/>
      <c r="I6" s="192"/>
      <c r="J6" s="193"/>
      <c r="K6" s="194"/>
    </row>
    <row r="7" spans="2:11" ht="27.75" customHeight="1" thickBot="1">
      <c r="B7" s="210"/>
      <c r="C7" s="211"/>
      <c r="D7" s="211"/>
      <c r="E7" s="211"/>
      <c r="F7" s="211"/>
      <c r="G7" s="212"/>
      <c r="H7" s="21"/>
      <c r="I7" s="195"/>
      <c r="J7" s="196"/>
      <c r="K7" s="19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62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63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98"/>
      <c r="C12" s="199"/>
      <c r="D12" s="199"/>
      <c r="E12" s="199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200"/>
      <c r="C13" s="201"/>
      <c r="D13" s="201"/>
      <c r="E13" s="201"/>
      <c r="F13" s="213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202"/>
      <c r="C14" s="203"/>
      <c r="D14" s="203"/>
      <c r="E14" s="203"/>
      <c r="F14" s="214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77"/>
      <c r="C15" s="178"/>
      <c r="D15" s="178"/>
      <c r="E15" s="178"/>
      <c r="F15" s="179"/>
      <c r="G15" s="169"/>
      <c r="H15" s="169"/>
      <c r="I15" s="171" t="s">
        <v>20</v>
      </c>
      <c r="J15" s="172"/>
      <c r="K15" s="173"/>
      <c r="L15" s="18"/>
      <c r="M15" s="18"/>
      <c r="N15" s="18"/>
    </row>
    <row r="16" spans="2:14" ht="60" customHeight="1">
      <c r="B16" s="180"/>
      <c r="C16" s="181"/>
      <c r="D16" s="181"/>
      <c r="E16" s="181"/>
      <c r="F16" s="182"/>
      <c r="G16" s="170"/>
      <c r="H16" s="170"/>
      <c r="I16" s="174"/>
      <c r="J16" s="175"/>
      <c r="K16" s="176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83" t="s">
        <v>0</v>
      </c>
      <c r="C3" s="184"/>
      <c r="D3" s="184"/>
      <c r="E3" s="184"/>
      <c r="F3" s="184"/>
      <c r="G3" s="185"/>
      <c r="H3" s="1"/>
      <c r="I3" s="189" t="s">
        <v>8</v>
      </c>
      <c r="J3" s="190"/>
      <c r="K3" s="191"/>
    </row>
    <row r="4" spans="2:11" ht="15.75">
      <c r="B4" s="186"/>
      <c r="C4" s="187"/>
      <c r="D4" s="187"/>
      <c r="E4" s="187"/>
      <c r="F4" s="187"/>
      <c r="G4" s="188"/>
      <c r="H4" s="20"/>
      <c r="I4" s="192"/>
      <c r="J4" s="193"/>
      <c r="K4" s="194"/>
    </row>
    <row r="5" spans="2:11" ht="15.75">
      <c r="B5" s="204" t="s">
        <v>23</v>
      </c>
      <c r="C5" s="205"/>
      <c r="D5" s="205"/>
      <c r="E5" s="205"/>
      <c r="F5" s="205"/>
      <c r="G5" s="206"/>
      <c r="H5" s="20"/>
      <c r="I5" s="192"/>
      <c r="J5" s="193"/>
      <c r="K5" s="194"/>
    </row>
    <row r="6" spans="2:11" ht="15.75">
      <c r="B6" s="207"/>
      <c r="C6" s="208"/>
      <c r="D6" s="208"/>
      <c r="E6" s="208"/>
      <c r="F6" s="208"/>
      <c r="G6" s="209"/>
      <c r="H6" s="20"/>
      <c r="I6" s="192"/>
      <c r="J6" s="193"/>
      <c r="K6" s="194"/>
    </row>
    <row r="7" spans="2:11" ht="27.75" customHeight="1" thickBot="1">
      <c r="B7" s="210"/>
      <c r="C7" s="211"/>
      <c r="D7" s="211"/>
      <c r="E7" s="211"/>
      <c r="F7" s="211"/>
      <c r="G7" s="212"/>
      <c r="H7" s="21"/>
      <c r="I7" s="195"/>
      <c r="J7" s="196"/>
      <c r="K7" s="197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64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98"/>
      <c r="C11" s="199"/>
      <c r="D11" s="199"/>
      <c r="E11" s="199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200"/>
      <c r="C12" s="201"/>
      <c r="D12" s="201"/>
      <c r="E12" s="201"/>
      <c r="F12" s="213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202"/>
      <c r="C13" s="203"/>
      <c r="D13" s="203"/>
      <c r="E13" s="203"/>
      <c r="F13" s="214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77"/>
      <c r="C14" s="178"/>
      <c r="D14" s="178"/>
      <c r="E14" s="178"/>
      <c r="F14" s="179"/>
      <c r="G14" s="169"/>
      <c r="H14" s="169"/>
      <c r="I14" s="171" t="s">
        <v>20</v>
      </c>
      <c r="J14" s="172"/>
      <c r="K14" s="173"/>
      <c r="L14" s="18"/>
      <c r="M14" s="18"/>
      <c r="N14" s="18"/>
    </row>
    <row r="15" spans="2:14" ht="60" customHeight="1">
      <c r="B15" s="180"/>
      <c r="C15" s="181"/>
      <c r="D15" s="181"/>
      <c r="E15" s="181"/>
      <c r="F15" s="182"/>
      <c r="G15" s="170"/>
      <c r="H15" s="170"/>
      <c r="I15" s="174"/>
      <c r="J15" s="175"/>
      <c r="K15" s="176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2022-05-04T12:20:41Z</cp:lastPrinted>
  <dcterms:created xsi:type="dcterms:W3CDTF">2013-06-06T14:00:33Z</dcterms:created>
  <dcterms:modified xsi:type="dcterms:W3CDTF">2022-05-18T06:59:56Z</dcterms:modified>
  <cp:category/>
  <cp:version/>
  <cp:contentType/>
  <cp:contentStatus/>
</cp:coreProperties>
</file>