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10.62.53.250\2295\ZAMÓWIENIA PUBLICZNE\Udostepniony\PRZETARGI 2022\71 MATERIAŁY BIUROWE\na stronkę\"/>
    </mc:Choice>
  </mc:AlternateContent>
  <xr:revisionPtr revIDLastSave="0" documentId="13_ncr:1_{9EEA3F74-5897-4C27-9D17-CCE9DBF5C3C9}" xr6:coauthVersionLast="36" xr6:coauthVersionMax="36" xr10:uidLastSave="{00000000-0000-0000-0000-000000000000}"/>
  <bookViews>
    <workbookView xWindow="0" yWindow="0" windowWidth="28800" windowHeight="11775" tabRatio="602"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8" i="1" l="1"/>
  <c r="G88" i="1" s="1"/>
  <c r="H88" i="1" s="1"/>
  <c r="F218" i="1" l="1"/>
  <c r="G218" i="1" s="1"/>
  <c r="H218" i="1" s="1"/>
  <c r="F236" i="1" l="1"/>
  <c r="F232" i="1"/>
  <c r="G232" i="1" s="1"/>
  <c r="G219" i="1"/>
  <c r="F219" i="1"/>
  <c r="F251" i="1"/>
  <c r="G251" i="1" s="1"/>
  <c r="F104" i="1"/>
  <c r="G104" i="1" s="1"/>
  <c r="H104" i="1" s="1"/>
  <c r="F35" i="1"/>
  <c r="G35" i="1" s="1"/>
  <c r="F166" i="1"/>
  <c r="G166" i="1" s="1"/>
  <c r="F152" i="1"/>
  <c r="G152" i="1" s="1"/>
  <c r="F60" i="1"/>
  <c r="G60" i="1" s="1"/>
  <c r="H219" i="1" l="1"/>
  <c r="G236" i="1"/>
  <c r="H236" i="1" s="1"/>
  <c r="H232" i="1"/>
  <c r="H35" i="1"/>
  <c r="H251" i="1"/>
  <c r="H166" i="1"/>
  <c r="H152" i="1"/>
  <c r="H60" i="1"/>
  <c r="F255" i="1"/>
  <c r="G255" i="1" s="1"/>
  <c r="F254" i="1"/>
  <c r="F253" i="1"/>
  <c r="F252" i="1"/>
  <c r="F250" i="1"/>
  <c r="G250" i="1" s="1"/>
  <c r="H250" i="1" s="1"/>
  <c r="F249" i="1"/>
  <c r="F248" i="1"/>
  <c r="F247" i="1"/>
  <c r="G247" i="1" s="1"/>
  <c r="F246" i="1"/>
  <c r="G246" i="1" s="1"/>
  <c r="H246" i="1" s="1"/>
  <c r="F245" i="1"/>
  <c r="G245" i="1" s="1"/>
  <c r="F244" i="1"/>
  <c r="F243" i="1"/>
  <c r="F242" i="1"/>
  <c r="G242" i="1" s="1"/>
  <c r="H242" i="1" s="1"/>
  <c r="F241" i="1"/>
  <c r="F240" i="1"/>
  <c r="F239" i="1"/>
  <c r="G239" i="1" s="1"/>
  <c r="F238" i="1"/>
  <c r="G238" i="1" s="1"/>
  <c r="F237" i="1"/>
  <c r="G237" i="1" s="1"/>
  <c r="F235" i="1"/>
  <c r="F234" i="1"/>
  <c r="F233" i="1"/>
  <c r="G233" i="1" s="1"/>
  <c r="H233" i="1" s="1"/>
  <c r="F231" i="1"/>
  <c r="G231" i="1" s="1"/>
  <c r="F230" i="1"/>
  <c r="F229" i="1"/>
  <c r="F228" i="1"/>
  <c r="G228" i="1" s="1"/>
  <c r="F227" i="1"/>
  <c r="G227" i="1" s="1"/>
  <c r="F226" i="1"/>
  <c r="F225" i="1"/>
  <c r="F224" i="1"/>
  <c r="G224" i="1" s="1"/>
  <c r="H224" i="1" s="1"/>
  <c r="F223" i="1"/>
  <c r="G223" i="1" s="1"/>
  <c r="H223" i="1" s="1"/>
  <c r="F222" i="1"/>
  <c r="F221" i="1"/>
  <c r="F220" i="1"/>
  <c r="F217" i="1"/>
  <c r="G217" i="1" s="1"/>
  <c r="F214" i="1"/>
  <c r="F213" i="1"/>
  <c r="G213" i="1" s="1"/>
  <c r="H213" i="1" s="1"/>
  <c r="F212" i="1"/>
  <c r="G212" i="1" s="1"/>
  <c r="H212" i="1" s="1"/>
  <c r="F211" i="1"/>
  <c r="F208" i="1"/>
  <c r="G208" i="1" s="1"/>
  <c r="F207" i="1"/>
  <c r="G207" i="1" s="1"/>
  <c r="F206" i="1"/>
  <c r="F205" i="1"/>
  <c r="F204" i="1"/>
  <c r="G204" i="1" s="1"/>
  <c r="H204" i="1" s="1"/>
  <c r="F203" i="1"/>
  <c r="G203" i="1" s="1"/>
  <c r="F202" i="1"/>
  <c r="F201" i="1"/>
  <c r="F200" i="1"/>
  <c r="G200" i="1" s="1"/>
  <c r="F197" i="1"/>
  <c r="F196" i="1"/>
  <c r="F195" i="1"/>
  <c r="G195" i="1" s="1"/>
  <c r="G194" i="1"/>
  <c r="F194" i="1"/>
  <c r="F193" i="1"/>
  <c r="F192" i="1"/>
  <c r="F188" i="1"/>
  <c r="G188" i="1" s="1"/>
  <c r="F187" i="1"/>
  <c r="G186" i="1"/>
  <c r="H186" i="1" s="1"/>
  <c r="F185" i="1"/>
  <c r="G185" i="1" s="1"/>
  <c r="F184" i="1"/>
  <c r="F183" i="1"/>
  <c r="F182" i="1"/>
  <c r="G182" i="1" s="1"/>
  <c r="F181" i="1"/>
  <c r="G180" i="1"/>
  <c r="F180" i="1"/>
  <c r="F179" i="1"/>
  <c r="G179" i="1" s="1"/>
  <c r="F178" i="1"/>
  <c r="F177" i="1"/>
  <c r="F176" i="1"/>
  <c r="F175" i="1"/>
  <c r="G175" i="1" s="1"/>
  <c r="H175" i="1" s="1"/>
  <c r="F174" i="1"/>
  <c r="G174" i="1" s="1"/>
  <c r="F173" i="1"/>
  <c r="F172" i="1"/>
  <c r="F171" i="1"/>
  <c r="G171" i="1" s="1"/>
  <c r="F170" i="1"/>
  <c r="G170" i="1" s="1"/>
  <c r="F169" i="1"/>
  <c r="F168" i="1"/>
  <c r="F167" i="1"/>
  <c r="G167" i="1" s="1"/>
  <c r="H167" i="1" s="1"/>
  <c r="F165" i="1"/>
  <c r="G165" i="1" s="1"/>
  <c r="F164" i="1"/>
  <c r="F163" i="1"/>
  <c r="F162" i="1"/>
  <c r="G162" i="1" s="1"/>
  <c r="F161" i="1"/>
  <c r="F160" i="1"/>
  <c r="F159" i="1"/>
  <c r="F158" i="1"/>
  <c r="G158" i="1" s="1"/>
  <c r="H158" i="1" s="1"/>
  <c r="F157" i="1"/>
  <c r="G157" i="1" s="1"/>
  <c r="F154" i="1"/>
  <c r="F153" i="1"/>
  <c r="G153" i="1" s="1"/>
  <c r="F151" i="1"/>
  <c r="G151" i="1" s="1"/>
  <c r="F150" i="1"/>
  <c r="F149" i="1"/>
  <c r="F148" i="1"/>
  <c r="G148" i="1" s="1"/>
  <c r="F144" i="1"/>
  <c r="F143" i="1"/>
  <c r="F142" i="1"/>
  <c r="G142" i="1" s="1"/>
  <c r="H142" i="1" s="1"/>
  <c r="F141" i="1"/>
  <c r="G141" i="1" s="1"/>
  <c r="F140" i="1"/>
  <c r="F139" i="1"/>
  <c r="F138" i="1"/>
  <c r="G138" i="1" s="1"/>
  <c r="F137" i="1"/>
  <c r="F136" i="1"/>
  <c r="F135" i="1"/>
  <c r="F134" i="1"/>
  <c r="G134" i="1" s="1"/>
  <c r="H134" i="1" s="1"/>
  <c r="F133" i="1"/>
  <c r="G133" i="1" s="1"/>
  <c r="F132" i="1"/>
  <c r="F131" i="1"/>
  <c r="F130" i="1"/>
  <c r="G130" i="1" s="1"/>
  <c r="F129" i="1"/>
  <c r="F128" i="1"/>
  <c r="F127" i="1"/>
  <c r="G126" i="1"/>
  <c r="F126" i="1"/>
  <c r="F125" i="1"/>
  <c r="G125" i="1" s="1"/>
  <c r="F124" i="1"/>
  <c r="F123" i="1"/>
  <c r="F120" i="1"/>
  <c r="G120" i="1" s="1"/>
  <c r="F119" i="1"/>
  <c r="F118" i="1"/>
  <c r="G118" i="1" s="1"/>
  <c r="F117" i="1"/>
  <c r="G117" i="1" s="1"/>
  <c r="F116" i="1"/>
  <c r="F115" i="1"/>
  <c r="F114" i="1"/>
  <c r="F113" i="1"/>
  <c r="G113" i="1" s="1"/>
  <c r="H113" i="1" s="1"/>
  <c r="F112" i="1"/>
  <c r="G112" i="1" s="1"/>
  <c r="F111" i="1"/>
  <c r="F110" i="1"/>
  <c r="F109" i="1"/>
  <c r="G109" i="1" s="1"/>
  <c r="F106" i="1"/>
  <c r="F105" i="1"/>
  <c r="F103" i="1"/>
  <c r="G103" i="1" s="1"/>
  <c r="H103" i="1" s="1"/>
  <c r="F102" i="1"/>
  <c r="G102" i="1" s="1"/>
  <c r="F101" i="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7" i="1"/>
  <c r="G87" i="1" s="1"/>
  <c r="F86" i="1"/>
  <c r="G86" i="1" s="1"/>
  <c r="F85" i="1"/>
  <c r="G85" i="1" s="1"/>
  <c r="F84" i="1"/>
  <c r="G84" i="1" s="1"/>
  <c r="F83" i="1"/>
  <c r="G83" i="1" s="1"/>
  <c r="F82" i="1"/>
  <c r="G82" i="1" s="1"/>
  <c r="F81" i="1"/>
  <c r="G81" i="1" s="1"/>
  <c r="F80" i="1"/>
  <c r="F79" i="1"/>
  <c r="G79" i="1" s="1"/>
  <c r="F78" i="1"/>
  <c r="G78" i="1" s="1"/>
  <c r="F77" i="1"/>
  <c r="G77" i="1" s="1"/>
  <c r="F76" i="1"/>
  <c r="F75" i="1"/>
  <c r="G75" i="1" s="1"/>
  <c r="F74" i="1"/>
  <c r="G74" i="1" s="1"/>
  <c r="F73" i="1"/>
  <c r="G73" i="1" s="1"/>
  <c r="H73" i="1" s="1"/>
  <c r="F72" i="1"/>
  <c r="F71" i="1"/>
  <c r="F70" i="1"/>
  <c r="F69" i="1"/>
  <c r="G69" i="1" s="1"/>
  <c r="H69" i="1" s="1"/>
  <c r="F68" i="1"/>
  <c r="F67" i="1"/>
  <c r="G67" i="1" s="1"/>
  <c r="F66" i="1"/>
  <c r="F65" i="1"/>
  <c r="G65" i="1" s="1"/>
  <c r="H65" i="1" s="1"/>
  <c r="F64" i="1"/>
  <c r="F63" i="1"/>
  <c r="G63" i="1" s="1"/>
  <c r="F62" i="1"/>
  <c r="F61" i="1"/>
  <c r="G61" i="1" s="1"/>
  <c r="H61" i="1" s="1"/>
  <c r="F59" i="1"/>
  <c r="F58" i="1"/>
  <c r="G58" i="1" s="1"/>
  <c r="F57" i="1"/>
  <c r="F56" i="1"/>
  <c r="G56" i="1" s="1"/>
  <c r="H56" i="1" s="1"/>
  <c r="F55" i="1"/>
  <c r="G55" i="1" s="1"/>
  <c r="F54" i="1"/>
  <c r="F53" i="1"/>
  <c r="F52" i="1"/>
  <c r="G52" i="1" s="1"/>
  <c r="H52" i="1" s="1"/>
  <c r="F51" i="1"/>
  <c r="F50" i="1"/>
  <c r="F49" i="1"/>
  <c r="F46" i="1"/>
  <c r="G46" i="1" s="1"/>
  <c r="H46" i="1" s="1"/>
  <c r="F45" i="1"/>
  <c r="G45" i="1" s="1"/>
  <c r="F44" i="1"/>
  <c r="F43" i="1"/>
  <c r="G43" i="1" s="1"/>
  <c r="H43" i="1" s="1"/>
  <c r="F42" i="1"/>
  <c r="F41" i="1"/>
  <c r="G41" i="1" s="1"/>
  <c r="F40" i="1"/>
  <c r="F39" i="1"/>
  <c r="G39" i="1" s="1"/>
  <c r="H39" i="1" s="1"/>
  <c r="F38" i="1"/>
  <c r="G38" i="1" s="1"/>
  <c r="H38" i="1" s="1"/>
  <c r="F37" i="1"/>
  <c r="G37" i="1" s="1"/>
  <c r="F36" i="1"/>
  <c r="F34" i="1"/>
  <c r="G34" i="1" s="1"/>
  <c r="H34" i="1" s="1"/>
  <c r="F33" i="1"/>
  <c r="F32" i="1"/>
  <c r="G32" i="1" s="1"/>
  <c r="F31" i="1"/>
  <c r="F30" i="1"/>
  <c r="G30" i="1" s="1"/>
  <c r="H30" i="1" s="1"/>
  <c r="F29" i="1"/>
  <c r="G29" i="1" s="1"/>
  <c r="F28" i="1"/>
  <c r="F25" i="1"/>
  <c r="G25" i="1" s="1"/>
  <c r="H25" i="1" s="1"/>
  <c r="F24" i="1"/>
  <c r="G24" i="1" s="1"/>
  <c r="H24" i="1" s="1"/>
  <c r="F23" i="1"/>
  <c r="F22" i="1"/>
  <c r="F21" i="1"/>
  <c r="G21" i="1" s="1"/>
  <c r="H21" i="1" s="1"/>
  <c r="F20" i="1"/>
  <c r="G20" i="1" s="1"/>
  <c r="F19" i="1"/>
  <c r="F18" i="1"/>
  <c r="F17" i="1"/>
  <c r="G17" i="1" s="1"/>
  <c r="H17" i="1" s="1"/>
  <c r="F16" i="1"/>
  <c r="G16" i="1" s="1"/>
  <c r="H16" i="1" s="1"/>
  <c r="F15" i="1"/>
  <c r="F14" i="1"/>
  <c r="F13" i="1"/>
  <c r="G13" i="1" s="1"/>
  <c r="H13" i="1" s="1"/>
  <c r="F12" i="1"/>
  <c r="G12" i="1" s="1"/>
  <c r="H12" i="1" s="1"/>
  <c r="F11" i="1"/>
  <c r="F10" i="1"/>
  <c r="F9" i="1"/>
  <c r="G9" i="1" s="1"/>
  <c r="H9" i="1" s="1"/>
  <c r="F8" i="1"/>
  <c r="H89" i="1" l="1"/>
  <c r="H99" i="1"/>
  <c r="H117" i="1"/>
  <c r="H180" i="1"/>
  <c r="H29" i="1"/>
  <c r="G33" i="1"/>
  <c r="H33" i="1" s="1"/>
  <c r="H162" i="1"/>
  <c r="H194" i="1"/>
  <c r="G11" i="1"/>
  <c r="H11" i="1" s="1"/>
  <c r="H81" i="1"/>
  <c r="H83" i="1"/>
  <c r="H85" i="1"/>
  <c r="H87" i="1"/>
  <c r="G116" i="1"/>
  <c r="H116" i="1" s="1"/>
  <c r="H153" i="1"/>
  <c r="G161" i="1"/>
  <c r="H161" i="1" s="1"/>
  <c r="H179" i="1"/>
  <c r="H182" i="1"/>
  <c r="G254" i="1"/>
  <c r="H254" i="1" s="1"/>
  <c r="H32" i="1"/>
  <c r="H20" i="1"/>
  <c r="H41" i="1"/>
  <c r="H79" i="1"/>
  <c r="H82" i="1"/>
  <c r="H84" i="1"/>
  <c r="H86" i="1"/>
  <c r="H93" i="1"/>
  <c r="H95" i="1"/>
  <c r="G114" i="1"/>
  <c r="H114" i="1" s="1"/>
  <c r="H151" i="1"/>
  <c r="H171" i="1"/>
  <c r="H208" i="1"/>
  <c r="H238" i="1"/>
  <c r="G243" i="1"/>
  <c r="H243" i="1" s="1"/>
  <c r="G252" i="1"/>
  <c r="H252" i="1" s="1"/>
  <c r="H227" i="1"/>
  <c r="H37" i="1"/>
  <c r="H55" i="1"/>
  <c r="H58" i="1"/>
  <c r="H78" i="1"/>
  <c r="H126" i="1"/>
  <c r="H170" i="1"/>
  <c r="G178" i="1"/>
  <c r="H178" i="1" s="1"/>
  <c r="G181" i="1"/>
  <c r="H181" i="1" s="1"/>
  <c r="H195" i="1"/>
  <c r="H200" i="1"/>
  <c r="H207" i="1"/>
  <c r="H228" i="1"/>
  <c r="H237" i="1"/>
  <c r="H239" i="1"/>
  <c r="G241" i="1"/>
  <c r="H241" i="1" s="1"/>
  <c r="H247" i="1"/>
  <c r="G249" i="1"/>
  <c r="H249" i="1" s="1"/>
  <c r="H255" i="1"/>
  <c r="H138" i="1"/>
  <c r="G137" i="1"/>
  <c r="H137" i="1" s="1"/>
  <c r="H130" i="1"/>
  <c r="G129" i="1"/>
  <c r="H129" i="1" s="1"/>
  <c r="H125" i="1"/>
  <c r="H100" i="1"/>
  <c r="H98" i="1"/>
  <c r="H97" i="1"/>
  <c r="H96" i="1"/>
  <c r="H94" i="1"/>
  <c r="H92" i="1"/>
  <c r="H91" i="1"/>
  <c r="H90" i="1"/>
  <c r="H120" i="1"/>
  <c r="H118" i="1"/>
  <c r="G220" i="1"/>
  <c r="H220" i="1" s="1"/>
  <c r="F256" i="1"/>
  <c r="H109" i="1"/>
  <c r="G80" i="1"/>
  <c r="H80" i="1" s="1"/>
  <c r="H77" i="1"/>
  <c r="G76" i="1"/>
  <c r="H76" i="1" s="1"/>
  <c r="H75" i="1"/>
  <c r="G72" i="1"/>
  <c r="H72" i="1" s="1"/>
  <c r="G71" i="1"/>
  <c r="H71" i="1" s="1"/>
  <c r="G68" i="1"/>
  <c r="H68" i="1" s="1"/>
  <c r="H67" i="1"/>
  <c r="G64" i="1"/>
  <c r="H64" i="1" s="1"/>
  <c r="H63" i="1"/>
  <c r="G59" i="1"/>
  <c r="H59" i="1" s="1"/>
  <c r="G54" i="1"/>
  <c r="H54" i="1" s="1"/>
  <c r="G51" i="1"/>
  <c r="H51" i="1" s="1"/>
  <c r="G50" i="1"/>
  <c r="H50" i="1" s="1"/>
  <c r="H45" i="1"/>
  <c r="G42" i="1"/>
  <c r="H42" i="1" s="1"/>
  <c r="F47" i="1"/>
  <c r="G28" i="1"/>
  <c r="H28" i="1" s="1"/>
  <c r="G23" i="1"/>
  <c r="H23" i="1" s="1"/>
  <c r="G19" i="1"/>
  <c r="H19" i="1" s="1"/>
  <c r="G15" i="1"/>
  <c r="H15" i="1" s="1"/>
  <c r="F26" i="1"/>
  <c r="G8" i="1"/>
  <c r="H8" i="1" s="1"/>
  <c r="G115" i="1"/>
  <c r="H115" i="1" s="1"/>
  <c r="G124" i="1"/>
  <c r="H124" i="1" s="1"/>
  <c r="G150" i="1"/>
  <c r="H150" i="1" s="1"/>
  <c r="G160" i="1"/>
  <c r="H160" i="1" s="1"/>
  <c r="G177" i="1"/>
  <c r="H177" i="1" s="1"/>
  <c r="G226" i="1"/>
  <c r="H226" i="1" s="1"/>
  <c r="G235" i="1"/>
  <c r="H235" i="1" s="1"/>
  <c r="G10" i="1"/>
  <c r="G14" i="1"/>
  <c r="H14" i="1" s="1"/>
  <c r="G18" i="1"/>
  <c r="H18" i="1" s="1"/>
  <c r="G22" i="1"/>
  <c r="H22" i="1" s="1"/>
  <c r="G31" i="1"/>
  <c r="H31" i="1" s="1"/>
  <c r="G36" i="1"/>
  <c r="H36" i="1" s="1"/>
  <c r="G40" i="1"/>
  <c r="H40" i="1" s="1"/>
  <c r="G44" i="1"/>
  <c r="H44" i="1" s="1"/>
  <c r="G49" i="1"/>
  <c r="H49" i="1" s="1"/>
  <c r="G53" i="1"/>
  <c r="H53" i="1" s="1"/>
  <c r="G57" i="1"/>
  <c r="H57" i="1" s="1"/>
  <c r="G62" i="1"/>
  <c r="H62" i="1" s="1"/>
  <c r="G66" i="1"/>
  <c r="H66" i="1" s="1"/>
  <c r="G70" i="1"/>
  <c r="H70" i="1" s="1"/>
  <c r="G111" i="1"/>
  <c r="H111" i="1" s="1"/>
  <c r="G132" i="1"/>
  <c r="H132" i="1" s="1"/>
  <c r="G140" i="1"/>
  <c r="H140" i="1" s="1"/>
  <c r="G197" i="1"/>
  <c r="H197" i="1" s="1"/>
  <c r="G211" i="1"/>
  <c r="H217" i="1"/>
  <c r="G248" i="1"/>
  <c r="H248" i="1" s="1"/>
  <c r="H74" i="1"/>
  <c r="G106" i="1"/>
  <c r="H106" i="1" s="1"/>
  <c r="G253" i="1"/>
  <c r="H253" i="1" s="1"/>
  <c r="H10" i="1"/>
  <c r="G101" i="1"/>
  <c r="H101" i="1" s="1"/>
  <c r="H112" i="1"/>
  <c r="H133" i="1"/>
  <c r="H141" i="1"/>
  <c r="H148" i="1"/>
  <c r="F155" i="1"/>
  <c r="G164" i="1"/>
  <c r="H164" i="1" s="1"/>
  <c r="G173" i="1"/>
  <c r="H173" i="1" s="1"/>
  <c r="G184" i="1"/>
  <c r="H184" i="1" s="1"/>
  <c r="G187" i="1"/>
  <c r="H187" i="1" s="1"/>
  <c r="F198" i="1"/>
  <c r="G202" i="1"/>
  <c r="H202" i="1" s="1"/>
  <c r="G222" i="1"/>
  <c r="H222" i="1" s="1"/>
  <c r="G230" i="1"/>
  <c r="H230" i="1" s="1"/>
  <c r="G244" i="1"/>
  <c r="H244" i="1" s="1"/>
  <c r="G169" i="1"/>
  <c r="H169" i="1" s="1"/>
  <c r="G206" i="1"/>
  <c r="H206" i="1" s="1"/>
  <c r="H102" i="1"/>
  <c r="G119" i="1"/>
  <c r="H119" i="1" s="1"/>
  <c r="F145" i="1"/>
  <c r="G128" i="1"/>
  <c r="H128" i="1" s="1"/>
  <c r="G136" i="1"/>
  <c r="H136" i="1" s="1"/>
  <c r="G144" i="1"/>
  <c r="H144" i="1" s="1"/>
  <c r="F189" i="1"/>
  <c r="H165" i="1"/>
  <c r="H174" i="1"/>
  <c r="H185" i="1"/>
  <c r="H188" i="1"/>
  <c r="G193" i="1"/>
  <c r="H193" i="1" s="1"/>
  <c r="H203" i="1"/>
  <c r="F215" i="1"/>
  <c r="H231" i="1"/>
  <c r="G240" i="1"/>
  <c r="H240" i="1" s="1"/>
  <c r="H245" i="1"/>
  <c r="H157" i="1"/>
  <c r="F209" i="1"/>
  <c r="G105" i="1"/>
  <c r="H105" i="1" s="1"/>
  <c r="G110" i="1"/>
  <c r="H110" i="1" s="1"/>
  <c r="F121" i="1"/>
  <c r="G123" i="1"/>
  <c r="G127" i="1"/>
  <c r="H127" i="1" s="1"/>
  <c r="G131" i="1"/>
  <c r="H131" i="1" s="1"/>
  <c r="G135" i="1"/>
  <c r="H135" i="1" s="1"/>
  <c r="G139" i="1"/>
  <c r="H139" i="1" s="1"/>
  <c r="G143" i="1"/>
  <c r="H143" i="1" s="1"/>
  <c r="G149" i="1"/>
  <c r="G154" i="1"/>
  <c r="H154" i="1" s="1"/>
  <c r="G159" i="1"/>
  <c r="G163" i="1"/>
  <c r="H163" i="1" s="1"/>
  <c r="G168" i="1"/>
  <c r="H168" i="1" s="1"/>
  <c r="G172" i="1"/>
  <c r="H172" i="1" s="1"/>
  <c r="G176" i="1"/>
  <c r="H176" i="1" s="1"/>
  <c r="G183" i="1"/>
  <c r="H183" i="1" s="1"/>
  <c r="G192" i="1"/>
  <c r="H192" i="1" s="1"/>
  <c r="G196" i="1"/>
  <c r="H196" i="1" s="1"/>
  <c r="G201" i="1"/>
  <c r="H201" i="1" s="1"/>
  <c r="G205" i="1"/>
  <c r="H205" i="1" s="1"/>
  <c r="G214" i="1"/>
  <c r="H214" i="1" s="1"/>
  <c r="G221" i="1"/>
  <c r="H221" i="1" s="1"/>
  <c r="G225" i="1"/>
  <c r="H225" i="1" s="1"/>
  <c r="G229" i="1"/>
  <c r="H229" i="1" s="1"/>
  <c r="G234" i="1"/>
  <c r="H234" i="1" s="1"/>
  <c r="G47" i="1" l="1"/>
  <c r="H47" i="1" s="1"/>
  <c r="G26" i="1"/>
  <c r="H26" i="1" s="1"/>
  <c r="G107" i="1"/>
  <c r="H107" i="1" s="1"/>
  <c r="G189" i="1"/>
  <c r="G155" i="1"/>
  <c r="G145" i="1"/>
  <c r="H209" i="1"/>
  <c r="H198" i="1"/>
  <c r="H123" i="1"/>
  <c r="H145" i="1" s="1"/>
  <c r="G215" i="1"/>
  <c r="G121" i="1"/>
  <c r="H121" i="1" s="1"/>
  <c r="G198" i="1"/>
  <c r="H149" i="1"/>
  <c r="H155" i="1" s="1"/>
  <c r="H211" i="1"/>
  <c r="H215" i="1" s="1"/>
  <c r="H159" i="1"/>
  <c r="H189" i="1" s="1"/>
  <c r="G256" i="1"/>
  <c r="G209" i="1"/>
  <c r="H256" i="1"/>
</calcChain>
</file>

<file path=xl/sharedStrings.xml><?xml version="1.0" encoding="utf-8"?>
<sst xmlns="http://schemas.openxmlformats.org/spreadsheetml/2006/main" count="711" uniqueCount="430">
  <si>
    <t>Lp.</t>
  </si>
  <si>
    <t>Nazwa</t>
  </si>
  <si>
    <t>J. M.</t>
  </si>
  <si>
    <t>Ilość</t>
  </si>
  <si>
    <t>Cena jednostkowa netto</t>
  </si>
  <si>
    <t>Wartość netto</t>
  </si>
  <si>
    <t>Wartość VAT</t>
  </si>
  <si>
    <t>Wartość brutto</t>
  </si>
  <si>
    <t>Dane techniczne</t>
  </si>
  <si>
    <t>I)  ARTYKUŁY DO PISANIA I KORYGOWANIA</t>
  </si>
  <si>
    <t>Długopis  żelowy</t>
  </si>
  <si>
    <t>szt</t>
  </si>
  <si>
    <t>Długopis olejowo żelowy</t>
  </si>
  <si>
    <t xml:space="preserve">Długopis                                                                                                                                                </t>
  </si>
  <si>
    <t>Długopis</t>
  </si>
  <si>
    <t>Długopios na  sprężynce</t>
  </si>
  <si>
    <t>Długopis na łańcuszku</t>
  </si>
  <si>
    <t>szt.</t>
  </si>
  <si>
    <t>Flamastry- markery do tablic suchościeralnych</t>
  </si>
  <si>
    <t>zestaw</t>
  </si>
  <si>
    <t>zestaw markerów  przeznaczonych do tablic i innych nieporowatych powierzchi , ścieralne po wyschnięciu,posiadajace szbkoschnacy tusz na bazie alkoholu 3-4 krotnie dłuższa lonia pisania niz w zwykłych  markerach  dostępne w czterech kolorach /czerwony,czarny, niebieski i zielony/</t>
  </si>
  <si>
    <t>Foliopis</t>
  </si>
  <si>
    <t>foliopis  o parametrach nie gorszych niż foliopis typu Rystor przeznaczony do opisywania płyt CD/DVD oraz innych gładkich powierzchni np. folia czy szkło; dostępny z końcówka o grubości lini 0,4 mm, 0,6 mm, 1,0 mm i 2,5 mm; szybkoschnący  i nie rozmazujacy się na powierzchni:  w kolorach dostepnych w obrocie towarowym w Polsce</t>
  </si>
  <si>
    <t>Korektor w płynie</t>
  </si>
  <si>
    <t>korektor w taśmie</t>
  </si>
  <si>
    <t xml:space="preserve"> posiadajacy przeźroczystą ergonomiczną budowę, wyposażony w trwałą taśmę korygujacą o wymiarach  w zakresie - szer. tażmy  min. 6mm oraz długości  min 8 mb</t>
  </si>
  <si>
    <t>Kreda szkolna</t>
  </si>
  <si>
    <t>op</t>
  </si>
  <si>
    <t>Marker olejowy</t>
  </si>
  <si>
    <t>Marker permanentny</t>
  </si>
  <si>
    <t>Marker posiadający ścięta końcówka, szerokość linii pisania w zakresie 1 - 4,5 mm; przeznaczony do różnych powierzchni tj. papier, drewno, metal i tworzywa sztuczne; szybkoschący, i bezzapachowy w kolorach dostepnych w obrocie towarowym</t>
  </si>
  <si>
    <t>Ołówek HB  bez gumki</t>
  </si>
  <si>
    <t>wkład do długopisu  typu Zenith</t>
  </si>
  <si>
    <t>Zakreślacz</t>
  </si>
  <si>
    <t>Razem:</t>
  </si>
  <si>
    <t>x</t>
  </si>
  <si>
    <t>II)  PAPIERY ARTYKUŁY PAPIERNICZE</t>
  </si>
  <si>
    <t>Blok biurowy A-5</t>
  </si>
  <si>
    <t>Blok flipchart  65x100cm</t>
  </si>
  <si>
    <t xml:space="preserve"> 50 kartek , gładki  o wymiarach minimalnych 65x100</t>
  </si>
  <si>
    <t>Blok milimetrowy A-3</t>
  </si>
  <si>
    <t>a' 20 ark</t>
  </si>
  <si>
    <t>Blok techniczny A-4</t>
  </si>
  <si>
    <t>a’ 10 ark., biały</t>
  </si>
  <si>
    <t>Kostka biurowa biała</t>
  </si>
  <si>
    <t>Kostka samoprzylepna</t>
  </si>
  <si>
    <t>kolorowa o  minimum w  pięciu  neonowych kolorach wymiary minimalne  50 x 50mm , zawierajaca min 250 kartek</t>
  </si>
  <si>
    <t>kolorowa o  minimum w  pięciu  neonowych kolorach wymiary minimalne  75mm x 75mm , zawierajaca min 250 kartek</t>
  </si>
  <si>
    <t>Skorowidz A-4</t>
  </si>
  <si>
    <t>w kratkę, 96 kk, w twardej oprawie, posiadający wyraźny indeks</t>
  </si>
  <si>
    <t>Teczka zawieszana z boczkami  tpu ALPAHA  lub równowazna</t>
  </si>
  <si>
    <t>Worek papierowy</t>
  </si>
  <si>
    <t>3-warstwowy; przeznaczony do przenoszenia i przechowywania dokumentów; o poj. 160 - 180 l; wymiary 60x110 cm +/- 15 cm</t>
  </si>
  <si>
    <t>3-warstwowy; przeznaczony do przenoszenia i przechowywania dokumentów; ; wymiary 50x80x16 cm</t>
  </si>
  <si>
    <t>3-warstwowy; przeznaczony do przenoszenia i przechowywania dokumentów; ; wymiary 40x60x14</t>
  </si>
  <si>
    <t>zeszyt A5 80kk</t>
  </si>
  <si>
    <t>Zeszyt A-4 96 kk</t>
  </si>
  <si>
    <t>w kratkę, 96 kk, w twardej jednobarwnej ciemnej  oprawie,</t>
  </si>
  <si>
    <t>Zakładki indeksujące foliowe w rozmiarze 45x12 mm</t>
  </si>
  <si>
    <t>a' 5x25 kartek; foliowe, samoprzylepne, w 5 kolorach neonowych, do wielokrotnego przyklejania i odklejania nie pozostawiają śladu kleju</t>
  </si>
  <si>
    <t>Zakładki indeksujące foliowe w rozmiarze strzałki</t>
  </si>
  <si>
    <t>Przekładki indeksujące papierowe w rozmiarze 45x12 mm</t>
  </si>
  <si>
    <t>a' 4x25 kartek; papierowe, samoprzylepne, w 5 kolorach neonowych, do wielokrotnego przyklejania i odklejanianie pozostawiają śladu kleju</t>
  </si>
  <si>
    <t>Zakładki indeksujace do segregatora</t>
  </si>
  <si>
    <t>wykonane z ekologicznego polipropylenu o grubosci 120um o formacie A-4 , dziurkowane  , zawierajace indeks 1-10</t>
  </si>
  <si>
    <t>razem:</t>
  </si>
  <si>
    <t>III) ETYKIETY,KOPERTY I AKCESORIA WYSYŁKOWE OPAKOWANIA</t>
  </si>
  <si>
    <t>Etykiety do metkownicy</t>
  </si>
  <si>
    <t>rolka</t>
  </si>
  <si>
    <t xml:space="preserve"> samoprzylepne; zawierająca 700 metek na rolce; biała;  rozmiar pojedynczej etykiety 22/12 mm</t>
  </si>
  <si>
    <t xml:space="preserve"> samoprzylepne; zawierająca 700 metek na rolce; biała;  rozmiar pojedynczej etykiety 26/12 mm</t>
  </si>
  <si>
    <t xml:space="preserve"> samoprzylepne; zawierająca 2000 metek na rolce; biała;  rozmiar pojedynczej etykiety 32/20 mm</t>
  </si>
  <si>
    <t>samoprzylepne; zawierająca 500 metek na rolce; biała;  rozmiar pojedynczej etykiety 58/60 mm</t>
  </si>
  <si>
    <t>Etykieta samoprzylepna folia poliestrowa srebrna 50x 30/1000 do drukarki ZEBRA</t>
  </si>
  <si>
    <t>szer.50,dł.30- 1000szt.na rolce z mocnym klejem  ,wysoka odporność mechaniczna i chemiczna</t>
  </si>
  <si>
    <t>Etykieta samoprzylepna folia poliestrowa biała  50x 30/1000do drukarki ZEBRA</t>
  </si>
  <si>
    <t>Etykieta samoprzylepna na arkuszu A4</t>
  </si>
  <si>
    <t>o wymiarach 105x42,40mm , białe op. 100 arkuszy</t>
  </si>
  <si>
    <t>o wymiarach 210x297mm, białe op. 100 arkuszy</t>
  </si>
  <si>
    <t>Etykieta Fi 20 samoprzylepna po 100 arkuszy</t>
  </si>
  <si>
    <t>Etykieta samoprzylepna arkusze format A4 z nacięciami</t>
  </si>
  <si>
    <t xml:space="preserve">100 arkuszy format A4, różne nacięcia na arkuszu odpowiedna sztywność, najwyższa jakość druku, Zastosowany klej akrylowy </t>
  </si>
  <si>
    <t>Etykieta uniwersalna samoprzylepna 210x297 mm</t>
  </si>
  <si>
    <t>Rolka z etykietami termotransferowymi  foliowymi o wymiarach 70 x 35mm</t>
  </si>
  <si>
    <t>rolka do etykiet foliowych , białych do wydruków termotransferowych szerokość 70mm,wysokość 35mm, grubość  od 0,08mm do 0,18 powleczone klejem kauczukowym o wysokiej przyczepności zoptymalizowanej do  naklejania na karton warstwowy- fala typu E  o gramaturze 400g/m2 ( min 1000 etykiet) o średnicy wewnetrznej gilzy 4cm</t>
  </si>
  <si>
    <t>Rolka z etykietami termotransferowymi  foliowymi o wymiarach 35x35mm</t>
  </si>
  <si>
    <t>rolka do etykiet foliowych , białych do wydruków termotransferowych szerokość 35mm,wysokość 35mm, grubość  od 0,08mm do 0,18 powleczone klejem kauczukowym o wysokiej przyczepności zoptymalizowanej do  naklejania na karton warstwowy- fala typu E  o gramaturze 400g/m2 ( min 1000 etykiet) o średnicy wewnetrznej gilzy 4cm</t>
  </si>
  <si>
    <t>Folia stretch bezbarwna</t>
  </si>
  <si>
    <t>bezbarwna; wymiary szerokość 500mm, grubość nie mniejszej niż 20 mic; waga rolki ok. 1,5 kg netto</t>
  </si>
  <si>
    <t>Folia stretch czarna</t>
  </si>
  <si>
    <t>Folia bąbelkowa  szer. 100 długośc 50 mb</t>
  </si>
  <si>
    <t>wykonana z folii pęcherzykowej rodzaj bąbla B1 ,średnica bąbla 1 cm gr. min 40 mic</t>
  </si>
  <si>
    <t>Gumki recepturki</t>
  </si>
  <si>
    <t>op. 1 kg, elastyczne i wytrzymałe,wielokrotnego użytku, wszechstronne zastosowanie oraz różnokolorowe dostępne wymiarach o średnicy 40, 50, 60, 100 mm</t>
  </si>
  <si>
    <t>Koperta C-6 samoklejące</t>
  </si>
  <si>
    <t>a’ 1000; SK; biała samoklejąca</t>
  </si>
  <si>
    <t>Koperta C-6 samoklejące z oknem</t>
  </si>
  <si>
    <t>a’ 1000; SK; biała; dostępna z oknem lewym i prawym samoklejąca</t>
  </si>
  <si>
    <t>Koperty podłużne DL</t>
  </si>
  <si>
    <t>a’ 1000; SK; biała; format DL - wymiary 110x220 mm samoklejąca</t>
  </si>
  <si>
    <t>Koperta C-5</t>
  </si>
  <si>
    <t>a’ 500; HK z paskiem; brązowa samoklejąca</t>
  </si>
  <si>
    <t>Koperta B-5</t>
  </si>
  <si>
    <t>Koperta C-4</t>
  </si>
  <si>
    <t>a’ 250; HK z paskiem; brązowa samoklejąca</t>
  </si>
  <si>
    <t>Koperta C-4 z rozszerzanymi bokami i spodem</t>
  </si>
  <si>
    <t>HK z paskiem; RBD; brązowa samoklejąca</t>
  </si>
  <si>
    <t>Koperty B-4</t>
  </si>
  <si>
    <t>Koperta B-4 z rozszerzanymi bokami i spodem</t>
  </si>
  <si>
    <t>a'250 HK z paskiem; RB; brązowa samoklejąca</t>
  </si>
  <si>
    <t>Koperta E-4 z rozszerzanymi bokami i spodem</t>
  </si>
  <si>
    <t>Koperta RBD HK</t>
  </si>
  <si>
    <t>,  biała, format 460x300x40   samoklejąca</t>
  </si>
  <si>
    <t>Koperta utajniona płacowa typu 210x12 ' x 4 '</t>
  </si>
  <si>
    <t>a' 1800 sztuk; rozmiar 210x102 mm; przeznaczona do wydruku informacji poufnych; wykonana na składance komputerowej, samokopiującej; ilość składek 3</t>
  </si>
  <si>
    <t>Koperta bezpieczna A/11</t>
  </si>
  <si>
    <t>format zew. 120x175 mm/ - tolerancja +/- 0,5 mm; brązowa; wykonana z trwałego papieru z ochronną warstwą folii bąbelkowej wewnątrz; posiadająca trwałe zamknięcię w postaci samoklejącego paska</t>
  </si>
  <si>
    <t>Koperta z zabezpieczeniem powietrznym na dokumenty formatu A-4 tzw. bąbelkowa</t>
  </si>
  <si>
    <t>format zew. 200x275 mm/ wew. 180x265 mm - tolerancja +/- 5 mm; brązowa; wykonana z trwałego papieru z ochronną warstwą folii bąbelkowej wewnątrz; posiadająca trwałe zamknięcię w postaci samoklejącego paska</t>
  </si>
  <si>
    <t>Koperta z zabezpieczeniem powietrznym na dokumenty formatu A-5 tzw. bąbelkowa</t>
  </si>
  <si>
    <t>format zew. 170x225 mm/ wew. 150x215 mm - tolerancja +/- 5 mm; brązowa; wykonana z trwałego papieru z ochronną warstwą folii bąbelkowej wewnątrz; posiadająca trwałe zamknięcię w postaci samoklejącego paska</t>
  </si>
  <si>
    <t>Torebki strunowe 100x100 mm</t>
  </si>
  <si>
    <t>op.</t>
  </si>
  <si>
    <t>a ´100 szt., wykonane z wysokogatunkowego surowca o grubości nie mniejszej niż 50 mic.,w górnej części posiadają wypukły pasek ułatwiający otwieranie i zamykanie</t>
  </si>
  <si>
    <t>Torebki strunowe 100x150 mm</t>
  </si>
  <si>
    <t>Torebki strunowe 100x200 mm</t>
  </si>
  <si>
    <t>Torebki strunowe 100x250 mm</t>
  </si>
  <si>
    <t>Torebki strunowe 120x180 mm</t>
  </si>
  <si>
    <t>Torebki strunowe 150x200 mm</t>
  </si>
  <si>
    <t>Torebki strunowe 200x250 mm</t>
  </si>
  <si>
    <t>Torebki strunowe 250x350 mm</t>
  </si>
  <si>
    <t>Torebki strunowe 40x60 mm</t>
  </si>
  <si>
    <t>Torebki strunowe 50x70 mm</t>
  </si>
  <si>
    <t>Torebki strunowe 60x80 mm</t>
  </si>
  <si>
    <t>Torebki strunowe 80x120 mm</t>
  </si>
  <si>
    <t>Torebka srunowa 300x400</t>
  </si>
  <si>
    <t>Sznurek pakowy</t>
  </si>
  <si>
    <t>sznurek pakowy jutowy 0,5 kg</t>
  </si>
  <si>
    <t>Taśma klejąca biurowa</t>
  </si>
  <si>
    <t>Taśma klejąca dwustronna</t>
  </si>
  <si>
    <t>biała; o wymiarach 50 mm x 5 m; przeznaczona do klejenia m.in. papieru, tektury i plastiku</t>
  </si>
  <si>
    <t>taśma wykonana z taśmy polipropylenowej ,wysoka jakość klejenia do powierzchni,wytrzymała, odporna na zrywanie,rozciąliwa pod kątem długości, wymiary 50 mm x 66 m,szara lub przeźroczysta +/- 0,10mm/ 5m</t>
  </si>
  <si>
    <t>Papier pakowy</t>
  </si>
  <si>
    <t>kg</t>
  </si>
  <si>
    <t>szary; w arkuszach o wymiarach 70x100 cm +/- 10 cm</t>
  </si>
  <si>
    <t>IV)  MATERIAŁY EKSPLOATACYJNE</t>
  </si>
  <si>
    <t>Olej do niszczarek</t>
  </si>
  <si>
    <t>poj. 250 ml; uniwersalny - nadający się do niszczarek każdego rodzaju; mający na celu konserwacje i oczyszczanie noży tnących</t>
  </si>
  <si>
    <t>poj. 5L uniwersalny - nadający się do niszczarek każdego rodzaju; mający na celu konserwacje i oczyszczanie noży tnących</t>
  </si>
  <si>
    <t>Płyn do czyszczenia tablic suchoscieralnych typu Q-Connect lub równoważny</t>
  </si>
  <si>
    <t>250ml, Spray, przeznaczony do tablic białych</t>
  </si>
  <si>
    <t xml:space="preserve"> Walek -Rolka barwiąca do kalkulatorów IR40T B/R</t>
  </si>
  <si>
    <t>czerwono-czarna</t>
  </si>
  <si>
    <t>Rolka termiczna  do alkomatu typu AWAT o wymiarach:                                                               - średnica około - 45mm +/- 2 mm, szerokość rolki - 44 mm, długość rolki - 25 m +/- 1 m</t>
  </si>
  <si>
    <t>Rolka termiczna o wymiarach 44 mm x 30 m</t>
  </si>
  <si>
    <t>rolka termiczna ( termoczuła) - biała wymiary szer.44 mm x dł.30 m</t>
  </si>
  <si>
    <t>Rolka termiczna o wymiarach 57 x 15 m do terminali bankowych</t>
  </si>
  <si>
    <t>rolka termiczna do kas fiskalnych ,wykonana z papieru termoczułego o gramaturze 55g/m² z pięcioletnią gwarancją na trwałość zapisu</t>
  </si>
  <si>
    <t>Rolka termiczna o wymiarach 57 mm x 30 m</t>
  </si>
  <si>
    <t>rolka termiczna ( termoczuła) - biała wymiary szer.57 mm x dł.30 m</t>
  </si>
  <si>
    <t>Rolka termiczna o wymiarach 110 mm x 20 m</t>
  </si>
  <si>
    <t>rolka termiczna ( termoczuła) - biała wymiary szer.110 mm x dł.20 m</t>
  </si>
  <si>
    <t>Taśma barwiąca do alkomatu typu  EPSON ERC 05 lub równoważna</t>
  </si>
  <si>
    <t>taśma czarna</t>
  </si>
  <si>
    <t>Taśma barwiąca do alkomatu typu  EPSON ERC 09 lub równoważna</t>
  </si>
  <si>
    <t>tasma czarna</t>
  </si>
  <si>
    <t>Kalka ,,ZEBRA",woskowo -żywiczna</t>
  </si>
  <si>
    <t xml:space="preserve"> o wymiarach 64mm x 74m do zadruku wszystkich rodzajów etykiet papierowych , wykazyjnący się dużą trwałością  i odpornoscią  na ścieranie</t>
  </si>
  <si>
    <t>V) ORGANIZACJA DOKUMENTÓW</t>
  </si>
  <si>
    <t>Folia laminacyjna A-3</t>
  </si>
  <si>
    <t>a’ 100 szt., grubość nie mniejsza niż 80 mic; przezroczysta , z powłoką antystatyczną redukującą elektryzowanie,przyczepianie czy przesuwanie się laminowanego dokumentu ,format A3</t>
  </si>
  <si>
    <t>Folia laminacyjna A-4</t>
  </si>
  <si>
    <t>a’ 100 szt., grubość nie mniejsza niż 80 mic; przezroczysta , z powłoką antystatyczną</t>
  </si>
  <si>
    <t>Folia laminacyjna wymiary 80x120 mm</t>
  </si>
  <si>
    <t xml:space="preserve">Folia aluminiowa </t>
  </si>
  <si>
    <t xml:space="preserve">ma dwie strony błyszcząca i matowa, mocna , wytrzymała, sztywna, grubośc 12 mic szerokoś 44 cm, </t>
  </si>
  <si>
    <t>Folia ksero A-4</t>
  </si>
  <si>
    <t>bezbarwna folia poliestrowa ,do drukarek laserowych i kserokopiarek,grubość 100 mic,wysoka odporność termiczna,dwustronne wykończenie antystatyczne ,opk 100 ark.,format A-4</t>
  </si>
  <si>
    <t>Grzbiety do bindownicy 8 mm</t>
  </si>
  <si>
    <t>a’ 100 szt., plastikowe; dostępne w różnych kolorach</t>
  </si>
  <si>
    <t>Grzbiety do bindownicy 12 mm - 12,5mm</t>
  </si>
  <si>
    <t>Grzbiety do bindownicy 16 mm</t>
  </si>
  <si>
    <t>Kieszeń A-4 – ofertówka - obwoluta</t>
  </si>
  <si>
    <t>a' 25 szt.; sztywna -  wykonana z twardej folii PCV o grubości co najmniej 0,2 mm; przezroczysta; zgrzewane w kształcie litery "L"</t>
  </si>
  <si>
    <t>Kieszeń A-4 – ofertówka - obwoluta z perforacją</t>
  </si>
  <si>
    <t>a' 25 szt.; sztywna -  wykonana z twardej folii PCV o grubości co najmniej 0,2 mm; przezroczysta; zgrzewane w kształcie litery "L" z boczną perforacją do wpinania</t>
  </si>
  <si>
    <t>Koszulka na dokumenty A-4</t>
  </si>
  <si>
    <t>a‘ 100 szt.; przezroczysta; posiadająca multiperforacje, która pasuje do każdego rodzaju segregatora; o wzmocnionych brzegach; wykonana z krystalicznej folii o grubości min. 50 mic; otwarta na górze</t>
  </si>
  <si>
    <t>Listwy wsuwane A4 / 4mm/</t>
  </si>
  <si>
    <t>Proste listwy plastikowe z jedna zaokraglona koncówką . Możliwośc oprawy   min. 10 kartek w op. 50 sztuk</t>
  </si>
  <si>
    <t>Listwy wsuwane A4 / 6 mm/</t>
  </si>
  <si>
    <t>Proste listwy plastikowe z jedna zaokraglona koncówką . Możliwośc oprawy   min. 25 kartek kartek w op. 50 sztuk</t>
  </si>
  <si>
    <t>Okładka do bindowania -  karton</t>
  </si>
  <si>
    <t>a‘ 100 szt.; wykonana z jednostronnie kolorowego, błyszczącego kartonu o gramaturze nie mniejszej niż 250 g/m² laminowanego folią; dostępna w kolorze czarnym, niebieskim, czerwonym, zielonym i białym</t>
  </si>
  <si>
    <t>Okładka do bindowania - folia</t>
  </si>
  <si>
    <t>a‘ 100 szt.; wykonana z kolorowej folii o grubości nie mniejszej niż 200 mic, w kolorach  pastelowych dostepnych w obrocie towarowym w Polsce</t>
  </si>
  <si>
    <t>Segregator A-4/50 mm</t>
  </si>
  <si>
    <t>Segregator A-4/80 mm</t>
  </si>
  <si>
    <t>Segregator A5/75 FCK lub równoważny</t>
  </si>
  <si>
    <t>Skoroszyt z perforacją (oczko) plastikowy z zawieszką A-4</t>
  </si>
  <si>
    <t xml:space="preserve">wykonany z mocnego i sztywnego PVC; przednia okładka przezroczysta sztywna, druga kolorowa; wyposażony w papierowy, wysuwany pasek do opisów ora w boczną perforację, umożliwiającą wpięcie do segregatora
</t>
  </si>
  <si>
    <t>Skoroszyt zwykły A-4</t>
  </si>
  <si>
    <t>biały; wykonany z papieru o gramaturze nie mniejszej niż 260 g/m²,wewnątrzz metalowym wąsem na dodatkowym tekturowym pasku</t>
  </si>
  <si>
    <t>Skoroszyt z zawieszką A-4</t>
  </si>
  <si>
    <t>biały; wykonany z papieru o gramaturze nie mniejszej niż 260 g/m², z metalowymi elementami wewnątrzi na zewnątrz</t>
  </si>
  <si>
    <t>VI) ARCHIWIZACJA</t>
  </si>
  <si>
    <t>Igła do zszywania akt</t>
  </si>
  <si>
    <t>wykonana ze stali nierdzewnej; wymiary 12 cm +/- 1 cm</t>
  </si>
  <si>
    <t>Nici lniane / dratwa/</t>
  </si>
  <si>
    <t>szare; nabłyszczane; o wadze 10  dkg</t>
  </si>
  <si>
    <t>Pudło archiwizacyjne</t>
  </si>
  <si>
    <t>Wąsy skoroszytowe</t>
  </si>
  <si>
    <t>kpl.</t>
  </si>
  <si>
    <t>a´ 25 szt., składajace się z metalowej listwy dociskowej i wąsa</t>
  </si>
  <si>
    <t>Teczka wiązana archiwizacyjna A-4</t>
  </si>
  <si>
    <t>biała; wykonana z papieru o gramaturze nie mniejszej niż 350 g/m²; z szerokim grzbietem - o szerokości nie mniejszej niż 6,0 cm</t>
  </si>
  <si>
    <t>Teczka wiązana kartonowa A-4</t>
  </si>
  <si>
    <t>biała; wykonana z papieru o gramaturze nie mniejszej niż 350 g/m²</t>
  </si>
  <si>
    <t>VII) AKCESORIA BIUROWE</t>
  </si>
  <si>
    <t>Dziurkacz  biurowy</t>
  </si>
  <si>
    <t>Dziurkacz mocny</t>
  </si>
  <si>
    <t>klip do dokumentów 15 mm</t>
  </si>
  <si>
    <t>a'12 szt. wykonany z metalu zapewniajacego odpowiednią sprężystość</t>
  </si>
  <si>
    <t>klip do dokumentów 19 mm</t>
  </si>
  <si>
    <t>klip do dokumentów 25 mm</t>
  </si>
  <si>
    <t>klip do dokumentów 32 mm</t>
  </si>
  <si>
    <t>klip do dokumentów 41 mm</t>
  </si>
  <si>
    <t>klip do dokumentów 51 mm</t>
  </si>
  <si>
    <t>Klej biurowy w płynie</t>
  </si>
  <si>
    <t>Klej silikonowy</t>
  </si>
  <si>
    <t>laski</t>
  </si>
  <si>
    <t>poj.45 g. w tubie,charakteryzuje się dużą przyczepnością do powierzchni klejonych i wysoką wytrzymałością na oderwanie.</t>
  </si>
  <si>
    <t>Klej w sztyfcie 8g</t>
  </si>
  <si>
    <t>wysokiej jakości klej o parametrach nie gorszych niż klej GLUE STICK ,bezbarwny , zmywalny , niebrudzacy przeznaczony do papieru , fotografii , tektury i tkanin</t>
  </si>
  <si>
    <t>Linijka 30 cm</t>
  </si>
  <si>
    <t>przezroczysta; wykonana z wysokiej jakości tworzywa</t>
  </si>
  <si>
    <t>Magnesy do tablic suchościeralnych</t>
  </si>
  <si>
    <t>20mm w opakowani 60 sztuk mix kolorów</t>
  </si>
  <si>
    <t>Nożyczki biurowe</t>
  </si>
  <si>
    <t>Nóż  burowy do kopert</t>
  </si>
  <si>
    <t>wykonany ze stali nierdzewnej, dł  19 cm+/-2cm uchwyt w kolorze czarnym</t>
  </si>
  <si>
    <t>Pistolet do kleju silikonowego</t>
  </si>
  <si>
    <t>Pinezki do tablic korkowych</t>
  </si>
  <si>
    <t>Rozszywacz biurowy  uniwersalny</t>
  </si>
  <si>
    <t>przeznaczony do wszystkich typów zszywek,wykonany ze stali chromowanej z elementami plastikowymi</t>
  </si>
  <si>
    <t>Spinacze biurowe małe</t>
  </si>
  <si>
    <t>spinacze biurowe metalowe, małe 25- 28 mm pakowane po 100 szt.w kształcie okrągłym lub trójkątnym</t>
  </si>
  <si>
    <t>Spinacze biurowe duże</t>
  </si>
  <si>
    <t>a ‘ 100 szt.; rozmiar 50 mm; dostepne w kształcie okrągłym</t>
  </si>
  <si>
    <t>Spinacze biurowe krzyżowe - 41 mm</t>
  </si>
  <si>
    <t>duży spinacz krzyżowy plikowy,galwanizowany,opk.zawiera 50 szt.rozmiar 41 mm - nr 2</t>
  </si>
  <si>
    <t>Spinacze biurowe krzyżowe - 70 mm</t>
  </si>
  <si>
    <t>duży spinacz krzyżowy plikowy,galwanizowany,opk.zawiera 12 szt.rozmiar 70mm - nr 1</t>
  </si>
  <si>
    <t>plastikowa temperówka o parametrach nie gorszych niż temperówka typu Maped Shaker z jednym otworem i dużym pojemnikiem na ścinki.; przeznaczona do standardowych ołówków; mix kolorów</t>
  </si>
  <si>
    <t>Zszywki 24/6</t>
  </si>
  <si>
    <t>a' 1000 szt.; rozmiar 24/6; charakteryzujące się twardością pozwalającą na zszywanie ok. 10 kartek</t>
  </si>
  <si>
    <t>Zszywki  4-12mm</t>
  </si>
  <si>
    <t>Zszywki 24/8mm</t>
  </si>
  <si>
    <t>Zszywacz tapicerski</t>
  </si>
  <si>
    <t>Zszywacz archiwizacyjny</t>
  </si>
  <si>
    <t>produkt o dużej wytrzymałości , zszywajacy minimum 120 kartek papieru.Wyposażony w   ogranicznik głębokości zszywania.</t>
  </si>
  <si>
    <t>Zszywacz biurowy</t>
  </si>
  <si>
    <t xml:space="preserve"> produkt o dużej wytrzymałosci  zszywajacy  min. 20 kartek; pojemność magazynka  nie mniejsza niż 100 zszywek  przeznaczony na zszywki o rozmiarze 24/6  i 26/6</t>
  </si>
  <si>
    <t>VIII) ORGANIZACJA BIURA</t>
  </si>
  <si>
    <t>Dyspenser - pojemnik  na spinacze biurowe z magnesem</t>
  </si>
  <si>
    <t>dozownik okragły wykonany z plastiku  wypełniony  min.100 spinaczami</t>
  </si>
  <si>
    <t xml:space="preserve">Dyspenser - pojemnik do  tasmy biurowej </t>
  </si>
  <si>
    <t>podajnik  do  taśmy  samoprzylepnej, obciążony, do tasm o szerokości  19-24mm wykonany z plastiku</t>
  </si>
  <si>
    <t xml:space="preserve">dozownik okragły wykonany z metalu, posiada abiezpieczenie ostrza, do  wsystkich  taśm pakowych  o szerokości 50 cm </t>
  </si>
  <si>
    <t>Przybornik na biurko - organizer</t>
  </si>
  <si>
    <t>Teczka do podpisu A-4</t>
  </si>
  <si>
    <t>teczka na dokumenty A -4,w oprawie interoligatorskiej w różnych kolorach,zawierająca 10 kart z dwoma otworami ,rozciągliwy grzbiet</t>
  </si>
  <si>
    <t xml:space="preserve"> Tacka na  na dokumenty (klasyczna) - półka</t>
  </si>
  <si>
    <t>przezroczysta; wykonana z trwałego tworzywa sztucznego lekka,niłamliwa posiadajaca możliwość łączenia szufladek w pionie oraz kaskadowo w kolorach dostępnych w obrocie towarowym w Polsce</t>
  </si>
  <si>
    <t>IX) ARTYKUŁY  DO ZABEZPIECZENIA   BIURA/POMIESZCZEŃ</t>
  </si>
  <si>
    <t>Drut do plombowania</t>
  </si>
  <si>
    <t>stalowy drut plombowniczy przeznaczony do plomb ołowianych; wymiary odcinka ok. 30 cm; pakowany po 1kg w wiązce</t>
  </si>
  <si>
    <t>Dwuczęściowy zestaw do plombowania</t>
  </si>
  <si>
    <t>przeznaczony do pomieszczeń,szaf i sejfów itp.; zestaw plombowniczy AR wyposażony w dwie aluminiowe miseczki plombownicze z ruchomym ,wymiennym elementem łączącym - stalową nierdzewną ramką</t>
  </si>
  <si>
    <t>Plastelina specjalna - plombownicza typu  lub równoważna do referentek</t>
  </si>
  <si>
    <t>Plomba ołowiana</t>
  </si>
  <si>
    <t>pomba ołowiana z miękkiego ołowiu rafinowanego - rozmiar plomb fi 8- 10  mm,grubość 7 mm,odchylenie +,- 10%,otwór w kształcie X</t>
  </si>
  <si>
    <t>Taśma ostrzegawcza biało-czerwona</t>
  </si>
  <si>
    <t>jednostronna wymiary 70mmx 100mb, gr.30mic</t>
  </si>
  <si>
    <t>Taśma ostrzegawcza samoprzylepna  w kolorze czarno-żółtym</t>
  </si>
  <si>
    <t>zawieszki do kluczy</t>
  </si>
  <si>
    <t>zabezpieczone przeźroczysta folią z okienkiem do wpisania numeru pomieszczenia w różnych kolorach pakowane po 100 sztuk</t>
  </si>
  <si>
    <t>Taśma plombująca do zabezpieczenia</t>
  </si>
  <si>
    <t xml:space="preserve">Taśma zabezpieczająca która chroni paczkę przed niechcianym otwarciem przez osoby trzecie. Taśma doskonale nadają się do zabezpieczenia przesyłek o wartościowej zawartości – jak np. ważnych dokumentów czy biżuterii lub elektroniki. Oprócz tego taśma gwarancyjna może być wykorzystana do drzwi, sejfów czy skrzyń rozładunkowych.
    zostawia trwałe, widoczne ślady wskazujące na próbę otwarcia paczki,
    doskonale przylega także do śliskich i nierównych powierzchni,
    jest idealna do zabezpieczenia zarówno kartonów, jak i kopert,
    może być użyta do zabezpieczenia skrzyń rozładunkowych, sejfów czy drzwi,
    taśma plombująca ma bardzo mocny klej,
    dzięki specjalistycznej konstrukcji niemożliwe jest jej podważenie oraz ponowne przyklejenie.
</t>
  </si>
  <si>
    <t>Żyłka</t>
  </si>
  <si>
    <t>szpula</t>
  </si>
  <si>
    <t>mocna żyłka wędkarska, odporna na warunki atmosferyczne, szerokość 0,8 mm -  mm; dł 100 m</t>
  </si>
  <si>
    <t>X) MATERIAŁY I AKCESORIA DO PREZENTACJI</t>
  </si>
  <si>
    <t>Identyfikator z klipsem i agrafką</t>
  </si>
  <si>
    <t>wykonany z przeźroczystego  sztywnego tworzywa wyposazony w klips i agrafkę  , wymiary 60x90</t>
  </si>
  <si>
    <t>Karta samoprzylepna biała do kart zbliżeniowych</t>
  </si>
  <si>
    <t>plastikowa PCV z naklejką; format CR-80 (standardowej karty plastikowej) o gr 0,25 mm  opakowania pakowane po 100 sztuk</t>
  </si>
  <si>
    <t>tablica korkowa 90 x 60</t>
  </si>
  <si>
    <t xml:space="preserve"> w ramie  drewnianej przystosowana do zawieszenia w pionie lub w poziomie; elementy mocujące w komplecie</t>
  </si>
  <si>
    <t>tabliczka przdrzwiowa</t>
  </si>
  <si>
    <t>wykonana z  tworzywa  w rozmiarze min 149x105,5 mm   obudowa  w kolorze srebnym  przeznaczona do przykręcenia lub  przyklejenia  na ścianę umożliwiajaca łatwą wymianę kartonowych zadrukowanych wkładów</t>
  </si>
  <si>
    <t>XI) MATERIAŁY STEMPLARSKIE</t>
  </si>
  <si>
    <t>Datownik typu MINI S 120  lub równoważny</t>
  </si>
  <si>
    <t>Poduszka do stempli</t>
  </si>
  <si>
    <t>poduszka do stempli roz.70 x 110 nasączona,a także w wersji nienasączonej,posiada metalową obudowę ,która zapewnia dłuższą świerzość,praktyczne zamknięcie chroni przed wysychaniem,dostępna w czterech kolorach.</t>
  </si>
  <si>
    <t>Poduszka do stempli  duża</t>
  </si>
  <si>
    <t>poduszka do stempli roz.190 x 110mm nasączona niebieskim tuszem,posiadajaca  metalową obudowę ,która zapewnia dłuższą świerzość,praktyczne zamknięcie chroni przed wysychaniem,dostępna w czterech kolorach.</t>
  </si>
  <si>
    <t>Tusz do stempli</t>
  </si>
  <si>
    <t>o poj. co najmniej 30 ml, przeznaczony do stempli gumowych i polimerowych; dostępny w kolorach: czarny,niebieski, czerwony, zielony i fioletowy; wyposażony w dozownik - końcówkę ułatwiającą nasączenie poduszek do stempli; charakteryzujący się intensywnym, nieblaknącym kolorem</t>
  </si>
  <si>
    <t>Tusz do stempli COLOP lub równoważny</t>
  </si>
  <si>
    <t>poj. 25 ml, przeznaczony do stempli metalowych; dostępny w kolorach: czarny,niebieski i czerwony wyposażony w dozownik - końcówkę ułatwiającą nasączenie poduszek do stempli</t>
  </si>
  <si>
    <t>Stojak na pieczatki- pojedyńczy</t>
  </si>
  <si>
    <t>wieszak na pieczatki z uchwytem ,podstawa i trzapień stojaka wykonane z metalu pokryte plastikiem ,talerze plastikowe na 8 pieczatek</t>
  </si>
  <si>
    <t>Podstawa plastikowa gryf do pieczatek 45x20 mm</t>
  </si>
  <si>
    <t>podstawa wykonana z plastiku  z oznaczeniem prawidlowego ułożenia pieczątki przeznaczona do montazu płytki tekstowej</t>
  </si>
  <si>
    <t>Podstawa plastikowa gryf do pieczatek 37x15 mm</t>
  </si>
  <si>
    <t>podstawa wykonana z plastikuz oznaczeniem prawidlowego ułożenia pieczątki przeznaczona do montazu płytki tekstowej</t>
  </si>
  <si>
    <t>Podstawa plastikowa gryf do pieczatek 45 x 10 mm</t>
  </si>
  <si>
    <t>podstawa wykonana z plastiku z oznaczeniem prawidlowego ułożenia pieczątki przeznaczona do montazu płytki tekstowej</t>
  </si>
  <si>
    <t>Podstawa plastikowa gryf do pieczatek 37x10 mm</t>
  </si>
  <si>
    <t>Podstawa plastikowa gryf do pieczatek 60 x 25 mm</t>
  </si>
  <si>
    <t>Podstawa plastikowa gryf do pieczatek 55x20 mm</t>
  </si>
  <si>
    <t>Podstawa plastikowa gryf do pieczatek 60 x 32 mm</t>
  </si>
  <si>
    <t>Podstawa plastikowa  gryf kdo pieczatek 55x25 mm</t>
  </si>
  <si>
    <t>Podstawa plastikowa gryf do pieczatek 63x63 mm</t>
  </si>
  <si>
    <t>Podstawa plastikowa gryf do pieczatek 45x15 mm</t>
  </si>
  <si>
    <t>Gryf drewniany do pieczatek 80x15mm</t>
  </si>
  <si>
    <t>pieczatka wykonana z drewna z oznaczeniem właściwego ułożenia pieczatki przeznaczone do montażu płytki tekstowej</t>
  </si>
  <si>
    <t>Gryf drewniany do pieczatek 60 x 10mm</t>
  </si>
  <si>
    <t>Gryf drewniany do pieczatek 100x25mm</t>
  </si>
  <si>
    <t>Gryf drewniany do pieczatek 50x30mm</t>
  </si>
  <si>
    <t>Gryf drewniany do pieczatek 60x20mm</t>
  </si>
  <si>
    <t>Gryf drewniany do pieczatek 100x50mm</t>
  </si>
  <si>
    <t>Gryf drewniany do pieczatek 80x40mm</t>
  </si>
  <si>
    <t>Podstawa plastikowa okragła do pieczatek R-25</t>
  </si>
  <si>
    <t>podstawa wykonana z plastiku z oznaczeniem prawidlowego ułożenia pieczątki przeznaczona do montażu płytki tekstowej</t>
  </si>
  <si>
    <t>Podstawa plastikowa okragła do pieczatek R-32</t>
  </si>
  <si>
    <t>Podstawa plastikowa okragła do pieczatek R-38</t>
  </si>
  <si>
    <t>Podstawa plastikowa trójkatna do pieczatek 55x55x55</t>
  </si>
  <si>
    <t>podstawa wykonana z plastiku  z oznaczeniem prawidlowego ułożenia pieczątki przeznaczona do montażu płytki tekstowej</t>
  </si>
  <si>
    <t>Automat z natuszowanymi Poduszkami C-20</t>
  </si>
  <si>
    <t xml:space="preserve"> Automat wykonany z wytrzymalego tworzywa z  napełnioną tuszem  poduszką samotuszujacą</t>
  </si>
  <si>
    <t>Automat z natuszowanymi Poduszkami C-30</t>
  </si>
  <si>
    <t xml:space="preserve"> Automat wykonany z wytrzymalego tworzywa  z  napełnioną tuszem poduszką samotuszujacą</t>
  </si>
  <si>
    <t>Automat z natuszowanymi Poduszkami C-40</t>
  </si>
  <si>
    <t xml:space="preserve"> Automat wykonany z wytrzymalego tworzywa z napełnioną tuszem  poduszką samotuszujacą</t>
  </si>
  <si>
    <t>Poduszki tuszujace zastepcze E30</t>
  </si>
  <si>
    <t xml:space="preserve"> poduszka zastepcza do pieczątek nasączona specjalnym tuszem stosowana do pieczatek  </t>
  </si>
  <si>
    <t>Poduszki tuszujace zastepcze E40</t>
  </si>
  <si>
    <t>Guma bezzapachowa do pieczatek</t>
  </si>
  <si>
    <t>ekologiczna bazzapachowa guma  w opakowaniu 50 sztuk</t>
  </si>
  <si>
    <t>Tuszownica wymienna do numeratora RAINER</t>
  </si>
  <si>
    <t>przeznaczona  do modeli B6I B6K</t>
  </si>
  <si>
    <t>Marker W aluminiowej obudowie; odporny na ścieranie, działanie światła i wody; szerokość linii pisania nie większa niż 1 mm; wodoodporny szybkoschnacy tusz olejny nieblaknący  odorny na ścieranie dostępny w kolorze białym, czarnym,</t>
  </si>
  <si>
    <t>Koszulka  na dokumenty  A5</t>
  </si>
  <si>
    <t>Miękka, lakierowana okładka, kartki klejone od góry z tyłu kartonowa okładka, 100 kartek/ kratka, papier o gramaturze 60g/m2</t>
  </si>
  <si>
    <t>Etykieta samoprzylepna do płyt CD, arkusz A4</t>
  </si>
  <si>
    <t>pudełko brązowe kartonowe   do archiwizacji dokumentów w formacie A-4  szerokość grzbietu  w zakresie 95-110mm, wytrzymała konstrukcja, wzmocnione boczne ścianki,łatwe do złożenia ,instrukcja składania wydrukowana na pudle</t>
  </si>
  <si>
    <t>klips archiwizacyjny</t>
  </si>
  <si>
    <t xml:space="preserve">Dwuczęściowy, ergonomiczny klips przeznaczony do przenoszenia dokumentów z segregatorów do pudełek na akta itp. umożliwia łatwy dostęp do spiętych dokumentów wykonany z polipropylenu pochodzącego w 100% z recyklingu nadaje się do ponownego przetworzenia długość wąsów 100 mm. Kolory dostępne na rynku. Opakowanie po 20 szt </t>
  </si>
  <si>
    <t xml:space="preserve">Klej biurowy w płynie z metalową kulką </t>
  </si>
  <si>
    <t>Klej w płynie o pojemność 50 ml plastikowa buteleczka zakończona metalową kulką odpowiadającą za prawidłową aplikację kleju, krystalicznie bezbarwny, klej wodny nie wycieka i nie kapie co zapewnia komfort i czystość użytkowania, łatwo zmywalny, przeznaczony do klejenia papieru</t>
  </si>
  <si>
    <t>Klej typu Wikol lub równoważny</t>
  </si>
  <si>
    <t xml:space="preserve">z ostrzem wykonanym ze stali nierdzewnej; posiadające ergonomicznie wyprofilowaną rękojeść z niełamliwego plastiku, z miękkim gumowanym uchwytem; długość w zakresie 15,5 - 21,0 cm
</t>
  </si>
  <si>
    <t xml:space="preserve">Kalka Ołówkowa </t>
  </si>
  <si>
    <t>bl</t>
  </si>
  <si>
    <t xml:space="preserve">Taśma klejąca pakowa kolorowa </t>
  </si>
  <si>
    <t xml:space="preserve">Taśma jednostronnie klejąca na mocnej i wytrzymałej folii; o  mocnym kleju : Taśma klejąca do papieru, tektury, plastiku , metalu dporne na różne warukni atmosferyczne, dostępne w różnych kolorach dostępnych w obrocie towarowym w Polsce rozmiar: 48 mm / 50 yd </t>
  </si>
  <si>
    <t xml:space="preserve">Dyspenser - do  taśmy  pakowej </t>
  </si>
  <si>
    <t>Automat z natuszowanymi Poduszkami C-60</t>
  </si>
  <si>
    <t xml:space="preserve">szt </t>
  </si>
  <si>
    <t xml:space="preserve">Z odbiciem daty w formacie RRRR-MM-DD. Wielkość odbicia daty: 4mm. Rozmiar odbicia: 56x33 mm. Kolor obudowy: czarny. Kolor odbicia: czarny
</t>
  </si>
  <si>
    <t>Datownik  mini Dater s 160</t>
  </si>
  <si>
    <t>Podstawa plastikowa gryf do pieczatek 60 x 10 mm</t>
  </si>
  <si>
    <t>Podstawa plastikowa gryf do pieczatek 85x45 mm</t>
  </si>
  <si>
    <t xml:space="preserve"> idealnie przezroczysta taśma klejąca biurowa , silnie przylegająca do papieru, pokryta emulsyjnym klejem akrylowym na bazie wody, szerokość 18 mm, długość - nie krótsza niż 30 m., stabilna substancja klejąca odporna na działanie światła, powłoka odporna na starzenie opakowanie 8 sztuk
</t>
  </si>
  <si>
    <t xml:space="preserve">a'12 szt. wykonany z metalu zapewniajacego odpowiednią sprężystość </t>
  </si>
  <si>
    <t>a'100 szt.biała o dużej gęstości produktu co czyni go bardziej trwałym  posiadające dobre właściwości piszące,nie krusząca się, ze specjalną powłoką pokrywającą, która powoduje że ręce są czyste, a otoczenie wolne od pyłu kredowego</t>
  </si>
  <si>
    <t>zakreślacz do zanaczenia tekstu na prawie każdym rodzaju papieru posiadajacy ściętą końcówkę grubość pisania w zakresie od 1 - 5 mm, wyposażony w szybkosnący, nieblaknacy i  nie rozmazowujący sie nietoksyczny tusz, w kolorach  nasyconych neonowych  ogólnie dostepnych w obrocie towarowym w Polsce</t>
  </si>
  <si>
    <r>
      <t xml:space="preserve">laska o wymiarach fi 11 mm, dł. 300 mm </t>
    </r>
    <r>
      <rPr>
        <b/>
        <sz val="14"/>
        <color theme="1"/>
        <rFont val="DejaVu Sans"/>
        <family val="2"/>
        <charset val="238"/>
      </rPr>
      <t xml:space="preserve">+/- 10 mm, </t>
    </r>
    <r>
      <rPr>
        <sz val="14"/>
        <color theme="1"/>
        <rFont val="DejaVu Sans"/>
        <family val="2"/>
        <charset val="238"/>
      </rPr>
      <t xml:space="preserve">bezbarwnylaska o wymiarach fi 11 mm, dł. 300 mm </t>
    </r>
    <r>
      <rPr>
        <b/>
        <sz val="14"/>
        <color theme="1"/>
        <rFont val="DejaVu Sans"/>
        <family val="2"/>
        <charset val="238"/>
      </rPr>
      <t xml:space="preserve">+/- 10 mm, </t>
    </r>
    <r>
      <rPr>
        <sz val="14"/>
        <color theme="1"/>
        <rFont val="DejaVu Sans"/>
        <family val="2"/>
        <charset val="238"/>
      </rPr>
      <t xml:space="preserve">bezbarwnylaska o wymiarach fi 11 mm, dł. 300 mm </t>
    </r>
    <r>
      <rPr>
        <b/>
        <sz val="14"/>
        <color theme="1"/>
        <rFont val="DejaVu Sans"/>
        <family val="2"/>
        <charset val="238"/>
      </rPr>
      <t xml:space="preserve">+/- 10 mm, </t>
    </r>
    <r>
      <rPr>
        <sz val="14"/>
        <color theme="1"/>
        <rFont val="DejaVu Sans"/>
        <family val="2"/>
        <charset val="238"/>
      </rPr>
      <t xml:space="preserve">bezbarwnylaska o wymiarach fi 11 mm, dł. 300 mm </t>
    </r>
    <r>
      <rPr>
        <b/>
        <sz val="14"/>
        <color theme="1"/>
        <rFont val="DejaVu Sans"/>
        <family val="2"/>
        <charset val="238"/>
      </rPr>
      <t xml:space="preserve">+/- 10 mm, </t>
    </r>
    <r>
      <rPr>
        <sz val="14"/>
        <color theme="1"/>
        <rFont val="DejaVu Sans"/>
        <family val="2"/>
        <charset val="238"/>
      </rPr>
      <t>bezbarwny</t>
    </r>
  </si>
  <si>
    <t xml:space="preserve"> korektor w buteleczce, z pędzelkiem szybkoschnacy  o pojemności 20ml</t>
  </si>
  <si>
    <t xml:space="preserve">Taśma klejąca pakowa  </t>
  </si>
  <si>
    <t>Koperta bezpieczna   o wym. wew. 140 x 240 / zew. 155 x 245 (wymiary w mm)</t>
  </si>
  <si>
    <t>posiadająca bezpieczną taśmę zabezpieczającą, która ulega uszkodzeniun przy próbie otwarcia, indywidualna numeracja seryjna do kazdej koperty, szeroki zgrzew na bokach koperty z minidrukiem-zabezpieczenie przed niezauważonym rozcieęciem ponownym sklejeniem, nieprzeźroczysta, specjalna trójwarstwowa folia o dużej wytrzymałości, odrywane kupony kontrolne z numeracją taką samą co na kopercie</t>
  </si>
  <si>
    <t>Koperta bezpieczna  o wym. wew. 175 x 255 / zew. 190 x 260 (wymiary w mm)</t>
  </si>
  <si>
    <t>Koperta bezpieczna  o wym. wew. 240 x 365 / zew. 255 x 375 (wymiary w mm)</t>
  </si>
  <si>
    <t>Koperta bezpieczna o wym. wew. 310 x 465 / zew. 325 x 475 (wymiary w mm)</t>
  </si>
  <si>
    <t>Torba bezpieczna 9,3 kg o wym. wew. 250 x 260 / zew. 265 x 285 (wymiary w mm)</t>
  </si>
  <si>
    <t>Torba bezpieczna 15 kg o wym. wew. 390 x 375 / zew. 410 x 400 (wymiary w mm)</t>
  </si>
  <si>
    <t xml:space="preserve"> długopis   posiadajacy  stabilną  podstawę mocowaną do blatu taśmą przylepną, długopis z podstawą połacząną z długopisem  wytrzymałym na zerwania łańcuszkiem. Tusz zastosowany w długopisie ma być wyprodukowany na bazie oleju, wodoodporny, trwały i szybkoschnący  prosty, klasyczny z końcówką 1,0 mm   o grubości-szerokości linii pisania w  zakresie 0,5 - 1,0 mm. </t>
  </si>
  <si>
    <t>gumka   ,biała,  przeznaczona do stosowania na papierze; nie pozostawiajaca  brudu na papierze ,  miękka, elastyczna  nie łamiąca się.   Przy scieraniu nie niszcząca  struktury papieru.  w 3 rozmiarach min  43,0X24,2X12,4</t>
  </si>
  <si>
    <t>Gumka do ołówka średnia</t>
  </si>
  <si>
    <t xml:space="preserve">do klejenia i spajania materiałów metalowych i niemetalowych (drewna, tworzyw sztucznych, tektury, tekstylii, korka, skóry i metali); wyposażony w grzałkę 100W
przystosowany do kleju o średnicy naboju 11 mm 
</t>
  </si>
  <si>
    <t xml:space="preserve">Datownik szkieletowy </t>
  </si>
  <si>
    <t>Pisak cienkopis</t>
  </si>
  <si>
    <t>długopis jednorazowy; zastosowany tusz dłupopisu ma być wyprodukowany na bazie oleju, wodoodporny, trwały i szybkoschnący, nieezmazowujacy , prosty, klasyczny, wyposażony w końcówkę kulkową 1mm posiadający trójkątną ;obudowę w kolorze wkładu długopisu  w kolorach dostepnych w obrocie towarowym w Polsce</t>
  </si>
  <si>
    <t>długopis o wydajnym wkładzie olejowo żelowym bardzo wysokiej gładkości i szybkości pisania; umożliwiajacy  pisanie po prawie wszystkich rodzajach papieru m in. po odwrotnej stronie druków samokopiujących; wyposażony w  bardzo precyzyjną i wytrzymałą końcówkę piszącą o grubość linii  w zakresie max. 1,mm o wyrażnym korze tuszu, nierozmazowujacy się o  w kolorach  dostępnych w obrocie towarowym w Polsce min 6 kolorów</t>
  </si>
  <si>
    <t>długopis automatyczny o bardzo wysokiej gładkości i szybkości pisania umożliwiajacy  pisanie po prawie wszystkich rodzajach papieru m in. po odwrotnej stronie druków samokopiujących; wyposażony w  bardzo precyzyjną i wytrzymałą końcówkę piszącą o grubość linii  w zakresie : ok. 0,30 - 0,5 mm  w kolorach  dostępnych w obrocie towarowym w Polsce</t>
  </si>
  <si>
    <t xml:space="preserve">długopis jednorazowy; zastosowany tusz długopisu ma być wyprodukowany na bazie oleju, wodoodporny, trwały i szybkoschnący  prosty, klasyczny  o grubości-szerokości linii pisania w  zakresie  1,0 mm o nierozmazywalnym tuszu, wyposażonyw  lekoprzeźroczystą    obudowę oraz skuwkę w tym samym kolorze.kolor obudowy długopisu równoważny  z kolorem  wkładu  
w kolorach dostepnych w obrocie towarowym w Polsce </t>
  </si>
  <si>
    <t xml:space="preserve">długopis leżacy   na rozciagliwej sprężynce  posiadajacy przylepna podstawę Tusz zastosowany w długopisie ma być wyprodukowany na bazie oleju, wodoodporny, trwały i szybkoschnący .  </t>
  </si>
  <si>
    <t>ołówek  wykonany z żywicy syntetycznej; lekko elastyczny trwały, odporny na złamania, miękko piszący,  trwały grafit HB, łatwy w ostrzeniu w przypadku złamania  brak drzazg</t>
  </si>
  <si>
    <t>cienkopis o trwałym tuszu na bazie wody nie smużący się ,        z fibrową końcówką o szerokości 0,4 mm wzmocnioną metalową obudową  w kolorach dostepnych w obrocie towarowym w Polsce min 10kolorów</t>
  </si>
  <si>
    <t xml:space="preserve"> wklad wielkopojemny metalowy o tuszu odpornym na działanie świała i wody  w kolorach tuszu niebieski, czarny grubośc pisania 0,7mm Końcówka wkłady wykonana jest z mosiądzu wysokoniklowego- wyposażona w kulkę z węglika wolframu TC, co podnosi żywotnoś końcówki  wklad wielkopojemny metalowy o tuszu odpornym na działanie świała i wody  w kolorach tuszu niebieski, czarny, grubość pisania 0,7mm. Końcówka wkładu wykonana  z mosiądzu wysokoniklowego- wyposażona w kulkę z węglika wolframu TC, co podnosi żywotnoś końcówki  </t>
  </si>
  <si>
    <t xml:space="preserve"> kostka  klejona  kwadratowa o wymiarach  minimalnych        8,3 x 8,3cm</t>
  </si>
  <si>
    <t>Kalka ołówkowa powlekana z zewnątrz wysokojakościową masą piszącą, która tworzy wyraźne i pełne odbitki. Wysoce wydajna i komfortowa w użytkowaniu. Kolor: niebiesko – fioletowy Format: A4 llość arkuszy: 100, Typ: ołówkowa, Kalka samoregenerująca (umożliwia wielokrotne wykorzystanie arkuszy)</t>
  </si>
  <si>
    <t>wykonana z kartonu , posiada osłonki z boków chroniące dokumenty przed wypadaniem , wyposażona w mocną wytrzymałą listwę z zawieszkami</t>
  </si>
  <si>
    <t>Zeszyt w kratkę - z widocznymi i wyraźnymi kratkami o  gramaturze 70 g</t>
  </si>
  <si>
    <t>czarna, wymiary: szerokość 500mm, grubość nie mniejszej niż 20 mic,rolka waga nie mniejsza niż 1,5 kg.netto</t>
  </si>
  <si>
    <t xml:space="preserve">o dobrych wlasciwosciach  klejenia  papieru, kartonu, zdjęć itp..przeźroczysty po wyschnięciu , niebrudzacy, o wygodnej nie zasychajacej końcówce aplikującej klej.
pojemność: 50ml
</t>
  </si>
  <si>
    <t xml:space="preserve">Dziurkacz o dużej wytrzymałości wykonany  z mechanizmu metalowego,Posiadający bardzo wytrzymałe ostrza oraz  wskaźnik środka strony, ergonomiczna dźwignia z blokadą ułatwiającą przechowywanie,  dziurkuje  min 12  kartek; posiadajacy regulowany ogranicznik formatu, łatwy do opróżniania pojemnik na konfetti
</t>
  </si>
  <si>
    <t>Dziurkacz o dużej wytrzymalości wykonany z machanizmu metalowego.Posiadajacy bardzo wytrzymałe ostrza oraz  wskaźnik środka strony. Umożliwiający dziurkowanie minimum 60 kartek jednorazowo  wyposażony w pojemnik na odpady, z funkcją regulacji odległości dziurek od krawędzi papieru</t>
  </si>
  <si>
    <t>w opakowaniu 100szt różne kolory</t>
  </si>
  <si>
    <t xml:space="preserve">Temperówka plastikowa pojedyncza  z pojemnikiem </t>
  </si>
  <si>
    <t>wykonany z metalowej siatki  powlekanej lakierem , 1 komora na artykuly pismienne, 1 komora na dr. Akcesoria biurowe,            1 komora na karteczki o wymiarach 205x103x98 +/-1,0cm</t>
  </si>
  <si>
    <t xml:space="preserve">plastelina  o parametrach nie gorszych niż plastelina typu HUSSAR PREMIUM nietoksyczna,niebrudząca,przystosowana do plombowania za pomocą referentek- 3szt.cechuje się dużą wytrzymałością oraz elastycznością.
nie podlega szybkiemu wysychaniu przeznaczona do plombowania referentką
</t>
  </si>
  <si>
    <t>skośne pasy naprzemienne o wymiarach: szerokość taśmy  5-7,5cm, długość 30-50m. Ogólnie dostępna taśma ostrzegawcza, mająca zastosowanie do oznaczeń na ścianach, podłogach, elementach maszyn i urządzeń lub ciągów szlaków komunikacyjnych łatwo przylegajaca do podłoża</t>
  </si>
  <si>
    <t>samotuszujący, wysokość daty 4 mm, w obudowie z plastiku; dostępny z datą w wersji cyfrowej (np. 15.05.2013),  literowej (15 maj 2013) i ISO; wielkość odbicia 5x25 mm; w kolorach odbicia: czarnym, czerwonym, niebieskim, zielonym, fioletowym oraz w wersji suchej  - bez tuszu</t>
  </si>
  <si>
    <t xml:space="preserve">Lekki, poręczny datownik samotuszujący serii Mini. Wykonany z trwałego, mocnego tworzywa ABS o małej i lekkiej obudowie zapewniającej wysoki komfort użytkowania, poręczna forma. Datownik dostępny z datą w wersji ISO (2022-01-01) polskiej (01.STY.2022) i cyfrowej (01-01-2020). Wysokość daty: 4 mm.Wielkość płytki tekstowej  25 x 5 mm ( jedna linia ).
</t>
  </si>
  <si>
    <r>
      <t xml:space="preserve">zszywki  wykonane z galwanizowanej stali z dużą odpornością na rozciąganie i twardością. Posiadajace zaostrzone końce zapobiegajace zginaniu . Przebijajace plik min 50 arkuszy papieru </t>
    </r>
    <r>
      <rPr>
        <sz val="14"/>
        <color rgb="FFFF0000"/>
        <rFont val="DejaVu Sans"/>
        <family val="2"/>
        <charset val="238"/>
      </rPr>
      <t xml:space="preserve"> </t>
    </r>
    <r>
      <rPr>
        <sz val="14"/>
        <color theme="1"/>
        <rFont val="DejaVu Sans"/>
        <family val="2"/>
        <charset val="238"/>
      </rPr>
      <t>a' 5000 szt.; rozmiar 4-12mm</t>
    </r>
  </si>
  <si>
    <r>
      <t xml:space="preserve">wyprodukowane z wysokiej jakości galwanizowanej  stali o parametrach </t>
    </r>
    <r>
      <rPr>
        <sz val="14"/>
        <color theme="1"/>
        <rFont val="DejaVu Sans"/>
        <family val="2"/>
        <charset val="238"/>
      </rPr>
      <t xml:space="preserve">  przycinane pod kątem o ostrych końcówkach, opakowane po 1000 szt., w kolorze srebnym</t>
    </r>
  </si>
  <si>
    <t xml:space="preserve">Zszywki tapicerskie </t>
  </si>
  <si>
    <r>
      <t xml:space="preserve">zszywki tapicerskie  o dużej wytrzymałości odporne na rdzewienie charakteryzujace się odpornością na rozciaganie i twardością </t>
    </r>
    <r>
      <rPr>
        <sz val="14"/>
        <color rgb="FFFF0000"/>
        <rFont val="DejaVu Sans"/>
        <family val="2"/>
        <charset val="238"/>
      </rPr>
      <t xml:space="preserve">  d</t>
    </r>
    <r>
      <rPr>
        <sz val="14"/>
        <color theme="1"/>
        <rFont val="DejaVu Sans"/>
        <family val="2"/>
        <charset val="238"/>
      </rPr>
      <t>ostępne o długościach w zakresie 6-14 mm opakowanie 1000szt.</t>
    </r>
  </si>
  <si>
    <t>profesjonalny zszywacz  tapicerski  ręczny   ,   posiadajacy możliwość regulacji wbijania, wyposażony mocny  korpus  metalowy  o  dużej wytrzymałości</t>
  </si>
  <si>
    <t>wymiary 210x297mm biała przeznaczona do drukarek laserowych , atramentowych i kserokopiarek 100 arkuszy w opakowaniu</t>
  </si>
  <si>
    <t>najwyższej jakości papier samoprzylepny na arkuszu A4 dwie etykiety o średnicy 117mm polecany do drukarek laserowych i atramentowych oraz kserokopiarek opakowanie 50 arkuszy A4 (100 etykiet) Etykiety doskonałe do oznaczeń i korespondencji seryjnej.</t>
  </si>
  <si>
    <t xml:space="preserve">Producent oferowanego produktu,  typ lub model </t>
  </si>
  <si>
    <r>
      <t xml:space="preserve">wykonana z białego papieru termicznego o gramaturze co najmniej  55 g/m²; cechująca się co najmniej 5 - letnią gwarancją trwałości zapisu; </t>
    </r>
    <r>
      <rPr>
        <b/>
        <sz val="14"/>
        <rFont val="DejaVu Sans"/>
        <family val="2"/>
        <charset val="238"/>
      </rPr>
      <t xml:space="preserve">+/- 2 </t>
    </r>
  </si>
  <si>
    <t>wykonany z tektury pokrytej folią , o grubości nie mniejszej niż 100 mic; z mechanizmem dźwigniowym wyposażonym w ergonomiczny docisk; posiadający na grzbiecie wzmocniony otwór na palec oraz wymienną dwustronną etykietę i okute dolne krawędzie; dopszczona kolorystyka ogólnie dostepna w obrocie towarowym w Polsce</t>
  </si>
  <si>
    <t>format A5 wydłużony  wykonany z tektury pokrytej folią , o grubości nie mniejszej niż 100 mic; z mechanizmem dźwigniowym wyposażonym w ergonomiczny docisk; posiadający na grzbiecie wzmocniony otwór na palec oraz wymienną dwustronną etykietę i okute dolne krawędzie; dostępny w kolorach: czarnym, czerwonym, niebieskim, zielonym i żółtym ( dopuszczona kolorystyka ogólnie dostępna w obrocie towarowym w Posce</t>
  </si>
  <si>
    <r>
      <rPr>
        <b/>
        <sz val="18"/>
        <rFont val="DejaVu Sans"/>
        <family val="2"/>
        <charset val="238"/>
      </rPr>
      <t>FORMULARZ ASORTYMENTOWO CENOWY</t>
    </r>
    <r>
      <rPr>
        <b/>
        <sz val="14"/>
        <rFont val="DejaVu Sans"/>
        <family val="2"/>
        <charset val="238"/>
      </rPr>
      <t>- ZAŁACZNIK NR 2 DO SWZ, FZ-2380/71/22/SS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</si>
</sst>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5]General"/>
    <numFmt numFmtId="165" formatCode="#,##0.00&quot; zł&quot;"/>
    <numFmt numFmtId="166" formatCode="[$-415]#,##0"/>
    <numFmt numFmtId="167" formatCode="0&quot; &quot;;[Red]&quot;-&quot;0&quot; &quot;"/>
    <numFmt numFmtId="168" formatCode="#,##0.00\ &quot;zł&quot;"/>
  </numFmts>
  <fonts count="17">
    <font>
      <sz val="11"/>
      <color theme="1"/>
      <name val="Calibri"/>
      <family val="2"/>
      <charset val="238"/>
      <scheme val="minor"/>
    </font>
    <font>
      <sz val="10"/>
      <color rgb="FF000000"/>
      <name val="Arial CE"/>
      <charset val="238"/>
    </font>
    <font>
      <sz val="11"/>
      <color rgb="FF000000"/>
      <name val="Calibri"/>
      <family val="2"/>
      <charset val="238"/>
    </font>
    <font>
      <sz val="11"/>
      <color rgb="FF006100"/>
      <name val="Czcionka tekstu podstawowego"/>
      <charset val="238"/>
    </font>
    <font>
      <sz val="14"/>
      <color rgb="FF000000"/>
      <name val="DejaVu Sans"/>
      <family val="2"/>
      <charset val="238"/>
    </font>
    <font>
      <sz val="14"/>
      <color theme="1"/>
      <name val="Calibri"/>
      <family val="2"/>
      <charset val="238"/>
      <scheme val="minor"/>
    </font>
    <font>
      <b/>
      <sz val="14"/>
      <color rgb="FF000000"/>
      <name val="DejaVu Sans"/>
      <family val="2"/>
      <charset val="238"/>
    </font>
    <font>
      <sz val="14"/>
      <color rgb="FFFF0000"/>
      <name val="DejaVu Sans"/>
      <family val="2"/>
      <charset val="238"/>
    </font>
    <font>
      <sz val="14"/>
      <color theme="1"/>
      <name val="DejaVu Sans"/>
      <family val="2"/>
      <charset val="238"/>
    </font>
    <font>
      <b/>
      <sz val="14"/>
      <color rgb="FFFF0000"/>
      <name val="DejaVu Sans"/>
      <family val="2"/>
      <charset val="238"/>
    </font>
    <font>
      <b/>
      <sz val="14"/>
      <color theme="1"/>
      <name val="DejaVu Sans"/>
      <family val="2"/>
      <charset val="238"/>
    </font>
    <font>
      <sz val="14"/>
      <color theme="1"/>
      <name val="Arial CE"/>
      <charset val="238"/>
    </font>
    <font>
      <sz val="14"/>
      <name val="DejaVu Sans"/>
      <family val="2"/>
      <charset val="238"/>
    </font>
    <font>
      <sz val="14"/>
      <name val="Calibri"/>
      <family val="2"/>
      <charset val="238"/>
      <scheme val="minor"/>
    </font>
    <font>
      <b/>
      <sz val="14"/>
      <name val="DejaVu Sans"/>
      <family val="2"/>
      <charset val="238"/>
    </font>
    <font>
      <b/>
      <sz val="14"/>
      <name val="DejaVu Sans"/>
      <charset val="238"/>
    </font>
    <font>
      <b/>
      <sz val="18"/>
      <name val="DejaVu Sans"/>
      <family val="2"/>
      <charset val="238"/>
    </font>
  </fonts>
  <fills count="6">
    <fill>
      <patternFill patternType="none"/>
    </fill>
    <fill>
      <patternFill patternType="gray125"/>
    </fill>
    <fill>
      <patternFill patternType="solid">
        <fgColor rgb="FFFFFFFF"/>
        <bgColor rgb="FFFFFFFF"/>
      </patternFill>
    </fill>
    <fill>
      <patternFill patternType="solid">
        <fgColor rgb="FFC6EFCE"/>
        <bgColor rgb="FFC6EFCE"/>
      </patternFill>
    </fill>
    <fill>
      <patternFill patternType="solid">
        <fgColor theme="0"/>
        <bgColor rgb="FFFFFFFF"/>
      </patternFill>
    </fill>
    <fill>
      <patternFill patternType="solid">
        <fgColor theme="0"/>
        <bgColor indexed="64"/>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Border="0" applyProtection="0"/>
    <xf numFmtId="164" fontId="2" fillId="0" borderId="0" applyBorder="0" applyProtection="0"/>
    <xf numFmtId="164" fontId="3" fillId="3" borderId="0" applyBorder="0" applyProtection="0"/>
  </cellStyleXfs>
  <cellXfs count="175">
    <xf numFmtId="0" fontId="0" fillId="0" borderId="0" xfId="0"/>
    <xf numFmtId="164" fontId="4" fillId="2" borderId="0" xfId="1" applyFont="1" applyFill="1" applyAlignment="1"/>
    <xf numFmtId="0" fontId="5" fillId="2" borderId="0" xfId="0" applyFont="1" applyFill="1"/>
    <xf numFmtId="164" fontId="4" fillId="2" borderId="0" xfId="1" applyFont="1" applyFill="1" applyAlignment="1">
      <alignment horizontal="left"/>
    </xf>
    <xf numFmtId="0" fontId="5" fillId="0" borderId="0" xfId="0" applyFont="1"/>
    <xf numFmtId="164" fontId="6" fillId="2" borderId="0" xfId="1" applyFont="1" applyFill="1" applyAlignment="1"/>
    <xf numFmtId="164" fontId="4" fillId="2" borderId="0" xfId="1" applyFont="1" applyFill="1" applyAlignment="1">
      <alignment horizontal="center" vertical="center"/>
    </xf>
    <xf numFmtId="164" fontId="4" fillId="2" borderId="0" xfId="1" applyFont="1" applyFill="1" applyAlignment="1">
      <alignment horizontal="left" vertical="center"/>
    </xf>
    <xf numFmtId="164" fontId="7" fillId="2" borderId="0" xfId="1" applyFont="1" applyFill="1" applyAlignment="1"/>
    <xf numFmtId="164" fontId="7" fillId="2" borderId="0" xfId="1" applyFont="1" applyFill="1" applyAlignment="1">
      <alignment horizontal="left"/>
    </xf>
    <xf numFmtId="164" fontId="7" fillId="2" borderId="0" xfId="1" applyFont="1" applyFill="1" applyAlignment="1">
      <alignment vertical="center"/>
    </xf>
    <xf numFmtId="164" fontId="4" fillId="2" borderId="0" xfId="1" applyFont="1" applyFill="1" applyAlignment="1">
      <alignment vertical="center"/>
    </xf>
    <xf numFmtId="164" fontId="6" fillId="2" borderId="0" xfId="1" applyFont="1" applyFill="1" applyAlignment="1">
      <alignment horizontal="left"/>
    </xf>
    <xf numFmtId="164" fontId="4" fillId="2" borderId="0" xfId="1" applyFont="1" applyFill="1" applyAlignment="1">
      <alignment horizontal="left" vertical="center" wrapText="1" indent="2"/>
    </xf>
    <xf numFmtId="164" fontId="6" fillId="2" borderId="0" xfId="1" applyFont="1" applyFill="1" applyAlignment="1">
      <alignment horizontal="left" vertical="center" wrapText="1" indent="2"/>
    </xf>
    <xf numFmtId="164" fontId="4" fillId="2" borderId="0" xfId="1" applyFont="1" applyFill="1" applyAlignment="1">
      <alignment wrapText="1"/>
    </xf>
    <xf numFmtId="164" fontId="4" fillId="2" borderId="0" xfId="1" applyFont="1" applyFill="1" applyAlignment="1">
      <alignment horizontal="left" wrapText="1"/>
    </xf>
    <xf numFmtId="164" fontId="7" fillId="2" borderId="0" xfId="1" applyFont="1" applyFill="1" applyAlignment="1">
      <alignment horizontal="left" wrapText="1"/>
    </xf>
    <xf numFmtId="164" fontId="6" fillId="0" borderId="0" xfId="1" applyFont="1" applyFill="1" applyAlignment="1"/>
    <xf numFmtId="164" fontId="4" fillId="2" borderId="0" xfId="1" applyFont="1" applyFill="1" applyAlignment="1">
      <alignment horizontal="left" vertical="center" wrapText="1"/>
    </xf>
    <xf numFmtId="164" fontId="4" fillId="2" borderId="5" xfId="1" applyFont="1" applyFill="1" applyBorder="1" applyAlignment="1"/>
    <xf numFmtId="164" fontId="4" fillId="2" borderId="5" xfId="1" applyFont="1" applyFill="1" applyBorder="1" applyAlignment="1">
      <alignment horizontal="left"/>
    </xf>
    <xf numFmtId="0" fontId="5" fillId="0" borderId="5" xfId="0" applyFont="1" applyBorder="1"/>
    <xf numFmtId="164" fontId="7" fillId="0" borderId="0" xfId="1" applyFont="1" applyFill="1" applyAlignment="1">
      <alignment vertical="top"/>
    </xf>
    <xf numFmtId="164" fontId="7" fillId="0" borderId="0" xfId="1" applyFont="1" applyFill="1" applyAlignment="1">
      <alignment horizontal="left"/>
    </xf>
    <xf numFmtId="164" fontId="6" fillId="2" borderId="0" xfId="1" applyFont="1" applyFill="1" applyAlignment="1">
      <alignment vertical="top"/>
    </xf>
    <xf numFmtId="164" fontId="7" fillId="2" borderId="0" xfId="1" applyFont="1" applyFill="1" applyAlignment="1">
      <alignment horizontal="left" vertical="center"/>
    </xf>
    <xf numFmtId="164" fontId="9" fillId="2" borderId="0" xfId="1" applyFont="1" applyFill="1" applyAlignment="1"/>
    <xf numFmtId="164" fontId="9" fillId="2" borderId="0" xfId="1" applyFont="1" applyFill="1" applyAlignment="1">
      <alignment horizontal="left"/>
    </xf>
    <xf numFmtId="165" fontId="6" fillId="2" borderId="0" xfId="1" applyNumberFormat="1" applyFont="1" applyFill="1" applyAlignment="1">
      <alignment horizontal="right" vertical="center"/>
    </xf>
    <xf numFmtId="164" fontId="8" fillId="2" borderId="0" xfId="1" applyFont="1" applyFill="1" applyAlignment="1"/>
    <xf numFmtId="164" fontId="8" fillId="2" borderId="0" xfId="1" applyFont="1" applyFill="1" applyAlignment="1">
      <alignment horizontal="left" vertical="top"/>
    </xf>
    <xf numFmtId="164" fontId="8" fillId="2" borderId="0" xfId="1" applyFont="1" applyFill="1" applyAlignment="1">
      <alignment horizontal="right"/>
    </xf>
    <xf numFmtId="164" fontId="10" fillId="2" borderId="0" xfId="1" applyFont="1" applyFill="1" applyAlignment="1"/>
    <xf numFmtId="165" fontId="10" fillId="2" borderId="0" xfId="1" applyNumberFormat="1" applyFont="1" applyFill="1" applyAlignment="1">
      <alignment horizontal="right" vertical="center"/>
    </xf>
    <xf numFmtId="164" fontId="10" fillId="0" borderId="0" xfId="1" applyFont="1" applyFill="1" applyAlignment="1"/>
    <xf numFmtId="164" fontId="4" fillId="2" borderId="6" xfId="1" applyFont="1" applyFill="1" applyBorder="1" applyAlignment="1"/>
    <xf numFmtId="164" fontId="4" fillId="2" borderId="6" xfId="1" applyFont="1" applyFill="1" applyBorder="1" applyAlignment="1">
      <alignment vertical="center" wrapText="1"/>
    </xf>
    <xf numFmtId="168" fontId="10" fillId="2" borderId="0" xfId="1" applyNumberFormat="1" applyFont="1" applyFill="1" applyAlignment="1">
      <alignment vertical="center"/>
    </xf>
    <xf numFmtId="164" fontId="6" fillId="2" borderId="0" xfId="2" applyFont="1" applyFill="1" applyBorder="1" applyAlignment="1">
      <alignment horizontal="center" vertical="center" wrapText="1"/>
    </xf>
    <xf numFmtId="164" fontId="6" fillId="2" borderId="0" xfId="1" applyFont="1" applyFill="1" applyBorder="1" applyAlignment="1">
      <alignment horizontal="center" vertical="center" wrapText="1"/>
    </xf>
    <xf numFmtId="164" fontId="6" fillId="2" borderId="0" xfId="1" applyFont="1" applyFill="1" applyBorder="1" applyAlignment="1">
      <alignment horizontal="center"/>
    </xf>
    <xf numFmtId="164" fontId="6" fillId="2" borderId="0" xfId="1" applyFont="1" applyFill="1" applyBorder="1" applyAlignment="1">
      <alignment horizontal="center" vertical="center"/>
    </xf>
    <xf numFmtId="164" fontId="7" fillId="2" borderId="0" xfId="1" applyFont="1" applyFill="1" applyBorder="1" applyAlignment="1">
      <alignment horizontal="left" vertical="center" wrapText="1"/>
    </xf>
    <xf numFmtId="164" fontId="4" fillId="2" borderId="0" xfId="1" applyFont="1" applyFill="1" applyBorder="1" applyAlignment="1">
      <alignment vertical="center"/>
    </xf>
    <xf numFmtId="164" fontId="7" fillId="2" borderId="0" xfId="1" applyFont="1" applyFill="1" applyBorder="1" applyAlignment="1"/>
    <xf numFmtId="164" fontId="4" fillId="2" borderId="0" xfId="1" applyFont="1" applyFill="1" applyBorder="1" applyAlignment="1">
      <alignment horizontal="center" vertical="center" wrapText="1"/>
    </xf>
    <xf numFmtId="164" fontId="4" fillId="2" borderId="0" xfId="1" applyFont="1" applyFill="1" applyBorder="1" applyAlignment="1">
      <alignment horizontal="left" vertical="top" wrapText="1"/>
    </xf>
    <xf numFmtId="164" fontId="6" fillId="2" borderId="0" xfId="1" applyFont="1" applyFill="1" applyBorder="1" applyAlignment="1">
      <alignment horizontal="left" vertical="top" wrapText="1"/>
    </xf>
    <xf numFmtId="164" fontId="7" fillId="2" borderId="0" xfId="1" applyFont="1" applyFill="1" applyBorder="1" applyAlignment="1">
      <alignment horizontal="center" vertical="center" wrapText="1"/>
    </xf>
    <xf numFmtId="164" fontId="4" fillId="2" borderId="0" xfId="1" applyFont="1" applyFill="1" applyBorder="1" applyAlignment="1"/>
    <xf numFmtId="164" fontId="6" fillId="2" borderId="0" xfId="1" applyFont="1" applyFill="1" applyBorder="1" applyAlignment="1">
      <alignment vertical="center"/>
    </xf>
    <xf numFmtId="164" fontId="4" fillId="2" borderId="0" xfId="1" applyFont="1" applyFill="1" applyBorder="1" applyAlignment="1">
      <alignment vertical="center" wrapText="1"/>
    </xf>
    <xf numFmtId="164" fontId="6" fillId="2" borderId="4" xfId="1" applyFont="1" applyFill="1" applyBorder="1" applyAlignment="1">
      <alignment horizontal="center" vertical="center" wrapText="1"/>
    </xf>
    <xf numFmtId="164" fontId="6" fillId="2" borderId="0" xfId="1" applyFont="1" applyFill="1" applyBorder="1" applyAlignment="1"/>
    <xf numFmtId="164" fontId="4" fillId="2" borderId="5" xfId="1" applyFont="1" applyFill="1" applyBorder="1" applyAlignment="1">
      <alignment horizontal="center" vertical="center" wrapText="1"/>
    </xf>
    <xf numFmtId="164" fontId="7" fillId="0" borderId="0" xfId="1" applyFont="1" applyFill="1" applyBorder="1" applyAlignment="1">
      <alignment vertical="center"/>
    </xf>
    <xf numFmtId="164" fontId="7" fillId="2" borderId="0" xfId="1" applyFont="1" applyFill="1" applyBorder="1" applyAlignment="1">
      <alignment vertical="center"/>
    </xf>
    <xf numFmtId="164" fontId="8" fillId="2" borderId="6" xfId="1" applyFont="1" applyFill="1" applyBorder="1" applyAlignment="1">
      <alignment horizontal="center" vertical="center"/>
    </xf>
    <xf numFmtId="164" fontId="8" fillId="2" borderId="6" xfId="1" applyFont="1" applyFill="1" applyBorder="1" applyAlignment="1">
      <alignment vertical="center" wrapText="1"/>
    </xf>
    <xf numFmtId="164" fontId="8" fillId="2" borderId="6" xfId="1" applyFont="1" applyFill="1" applyBorder="1" applyAlignment="1">
      <alignment horizontal="center" vertical="center" wrapText="1"/>
    </xf>
    <xf numFmtId="165" fontId="8" fillId="2" borderId="6" xfId="1" applyNumberFormat="1" applyFont="1" applyFill="1" applyBorder="1" applyAlignment="1">
      <alignment horizontal="right" vertical="center" wrapText="1"/>
    </xf>
    <xf numFmtId="165" fontId="8" fillId="2" borderId="6" xfId="1" applyNumberFormat="1" applyFont="1" applyFill="1" applyBorder="1" applyAlignment="1">
      <alignment horizontal="right" vertical="center"/>
    </xf>
    <xf numFmtId="164" fontId="8" fillId="2" borderId="6" xfId="1" applyFont="1" applyFill="1" applyBorder="1" applyAlignment="1">
      <alignment horizontal="left" vertical="top" wrapText="1"/>
    </xf>
    <xf numFmtId="164" fontId="8" fillId="2" borderId="6" xfId="3" applyFont="1" applyFill="1" applyBorder="1" applyAlignment="1">
      <alignment horizontal="left" vertical="center" wrapText="1"/>
    </xf>
    <xf numFmtId="166" fontId="8" fillId="2" borderId="6" xfId="1" applyNumberFormat="1" applyFont="1" applyFill="1" applyBorder="1" applyAlignment="1">
      <alignment horizontal="center" vertical="center" wrapText="1"/>
    </xf>
    <xf numFmtId="164" fontId="7" fillId="2" borderId="6" xfId="1" applyFont="1" applyFill="1" applyBorder="1" applyAlignment="1"/>
    <xf numFmtId="164" fontId="8" fillId="2" borderId="6" xfId="1" applyFont="1" applyFill="1" applyBorder="1" applyAlignment="1">
      <alignment horizontal="left" vertical="center" wrapText="1"/>
    </xf>
    <xf numFmtId="164" fontId="4" fillId="2" borderId="6" xfId="1" applyFont="1" applyFill="1" applyBorder="1" applyAlignment="1">
      <alignment vertical="center"/>
    </xf>
    <xf numFmtId="164" fontId="4" fillId="2" borderId="6" xfId="1" applyFont="1" applyFill="1" applyBorder="1" applyAlignment="1">
      <alignment horizontal="center" vertical="center" wrapText="1"/>
    </xf>
    <xf numFmtId="167" fontId="8" fillId="2" borderId="6" xfId="1" applyNumberFormat="1" applyFont="1" applyFill="1" applyBorder="1" applyAlignment="1">
      <alignment horizontal="center" vertical="center" wrapText="1"/>
    </xf>
    <xf numFmtId="165" fontId="10" fillId="2" borderId="6" xfId="1" applyNumberFormat="1" applyFont="1" applyFill="1" applyBorder="1" applyAlignment="1">
      <alignment horizontal="right" vertical="center"/>
    </xf>
    <xf numFmtId="164" fontId="10" fillId="2" borderId="6" xfId="1" applyFont="1" applyFill="1" applyBorder="1" applyAlignment="1">
      <alignment horizontal="left" vertical="center" wrapText="1"/>
    </xf>
    <xf numFmtId="164" fontId="6" fillId="2" borderId="6" xfId="1" applyFont="1" applyFill="1" applyBorder="1" applyAlignment="1">
      <alignment vertical="center"/>
    </xf>
    <xf numFmtId="164" fontId="8" fillId="2" borderId="6" xfId="3" applyFont="1" applyFill="1" applyBorder="1" applyAlignment="1">
      <alignment horizontal="center" vertical="center" wrapText="1"/>
    </xf>
    <xf numFmtId="166" fontId="8" fillId="2" borderId="6" xfId="3" applyNumberFormat="1" applyFont="1" applyFill="1" applyBorder="1" applyAlignment="1">
      <alignment horizontal="center" vertical="center" wrapText="1"/>
    </xf>
    <xf numFmtId="164" fontId="6" fillId="2" borderId="6" xfId="1" applyFont="1" applyFill="1" applyBorder="1" applyAlignment="1">
      <alignment horizontal="center" vertical="center" wrapText="1"/>
    </xf>
    <xf numFmtId="164" fontId="8" fillId="2" borderId="6" xfId="3" applyFont="1" applyFill="1" applyBorder="1" applyAlignment="1">
      <alignment vertical="center" wrapText="1"/>
    </xf>
    <xf numFmtId="164" fontId="6" fillId="2" borderId="6" xfId="1" applyFont="1" applyFill="1" applyBorder="1" applyAlignment="1"/>
    <xf numFmtId="164" fontId="8" fillId="2" borderId="6" xfId="1" applyFont="1" applyFill="1" applyBorder="1" applyAlignment="1"/>
    <xf numFmtId="0" fontId="8" fillId="0" borderId="6" xfId="0" applyFont="1" applyBorder="1" applyAlignment="1">
      <alignment horizontal="left" vertical="center" wrapText="1"/>
    </xf>
    <xf numFmtId="164" fontId="10" fillId="2" borderId="6" xfId="1" applyFont="1" applyFill="1" applyBorder="1" applyAlignment="1">
      <alignment horizontal="center"/>
    </xf>
    <xf numFmtId="164" fontId="6" fillId="2" borderId="6" xfId="1" applyFont="1" applyFill="1" applyBorder="1" applyAlignment="1">
      <alignment horizontal="center"/>
    </xf>
    <xf numFmtId="164" fontId="11" fillId="0" borderId="6" xfId="1" applyFont="1" applyFill="1" applyBorder="1" applyAlignment="1">
      <alignment wrapText="1"/>
    </xf>
    <xf numFmtId="164" fontId="8" fillId="0" borderId="6" xfId="1" applyFont="1" applyFill="1" applyBorder="1" applyAlignment="1">
      <alignment horizontal="center" vertical="center"/>
    </xf>
    <xf numFmtId="164" fontId="8" fillId="0" borderId="6" xfId="3" applyFont="1" applyFill="1" applyBorder="1" applyAlignment="1">
      <alignment horizontal="left" vertical="center" wrapText="1"/>
    </xf>
    <xf numFmtId="164" fontId="8" fillId="0" borderId="6" xfId="3" applyFont="1" applyFill="1" applyBorder="1" applyAlignment="1">
      <alignment horizontal="center" vertical="center" wrapText="1"/>
    </xf>
    <xf numFmtId="166" fontId="8" fillId="0" borderId="6" xfId="3" applyNumberFormat="1" applyFont="1" applyFill="1" applyBorder="1" applyAlignment="1">
      <alignment horizontal="center" vertical="center" wrapText="1"/>
    </xf>
    <xf numFmtId="165" fontId="8" fillId="0" borderId="6" xfId="1" applyNumberFormat="1" applyFont="1" applyFill="1" applyBorder="1" applyAlignment="1">
      <alignment horizontal="right" vertical="center" wrapText="1"/>
    </xf>
    <xf numFmtId="165" fontId="8" fillId="0" borderId="6" xfId="1" applyNumberFormat="1" applyFont="1" applyFill="1" applyBorder="1" applyAlignment="1">
      <alignment horizontal="right" vertical="center"/>
    </xf>
    <xf numFmtId="164" fontId="8" fillId="0" borderId="6" xfId="1" applyFont="1" applyFill="1" applyBorder="1" applyAlignment="1">
      <alignment horizontal="left" vertical="center" wrapText="1"/>
    </xf>
    <xf numFmtId="164" fontId="7" fillId="0" borderId="6" xfId="1" applyFont="1" applyFill="1" applyBorder="1" applyAlignment="1">
      <alignment vertical="center"/>
    </xf>
    <xf numFmtId="164" fontId="7" fillId="2" borderId="6" xfId="1" applyFont="1" applyFill="1" applyBorder="1" applyAlignment="1">
      <alignment vertical="center"/>
    </xf>
    <xf numFmtId="164" fontId="8" fillId="2" borderId="6" xfId="1" applyFont="1" applyFill="1" applyBorder="1" applyAlignment="1">
      <alignment horizontal="right"/>
    </xf>
    <xf numFmtId="164" fontId="8" fillId="2" borderId="6" xfId="1" applyFont="1" applyFill="1" applyBorder="1" applyAlignment="1">
      <alignment horizontal="center" vertical="top" wrapText="1"/>
    </xf>
    <xf numFmtId="165" fontId="10" fillId="2" borderId="6" xfId="1" applyNumberFormat="1" applyFont="1" applyFill="1" applyBorder="1" applyAlignment="1">
      <alignment horizontal="right"/>
    </xf>
    <xf numFmtId="164" fontId="10" fillId="2" borderId="6" xfId="1" applyFont="1" applyFill="1" applyBorder="1" applyAlignment="1">
      <alignment horizontal="center" vertical="top" wrapText="1"/>
    </xf>
    <xf numFmtId="164" fontId="9" fillId="2" borderId="6" xfId="1" applyFont="1" applyFill="1" applyBorder="1" applyAlignment="1"/>
    <xf numFmtId="164" fontId="8" fillId="2" borderId="6" xfId="1" applyFont="1" applyFill="1" applyBorder="1" applyAlignment="1">
      <alignment wrapText="1"/>
    </xf>
    <xf numFmtId="164" fontId="10" fillId="2" borderId="6" xfId="1" applyFont="1" applyFill="1" applyBorder="1" applyAlignment="1">
      <alignment horizontal="left" vertical="top"/>
    </xf>
    <xf numFmtId="164" fontId="8" fillId="2" borderId="6" xfId="1" applyFont="1" applyFill="1" applyBorder="1" applyAlignment="1">
      <alignment horizontal="left" vertical="top"/>
    </xf>
    <xf numFmtId="164" fontId="4" fillId="4" borderId="0" xfId="1" applyFont="1" applyFill="1" applyBorder="1" applyAlignment="1">
      <alignment horizontal="justify" vertical="center"/>
    </xf>
    <xf numFmtId="164" fontId="4" fillId="4" borderId="0" xfId="1" applyFont="1" applyFill="1" applyAlignment="1"/>
    <xf numFmtId="164" fontId="4" fillId="4" borderId="0" xfId="1" applyFont="1" applyFill="1" applyAlignment="1">
      <alignment horizontal="left"/>
    </xf>
    <xf numFmtId="0" fontId="5" fillId="5" borderId="0" xfId="0" applyFont="1" applyFill="1"/>
    <xf numFmtId="164" fontId="6" fillId="2" borderId="1" xfId="1" applyFont="1" applyFill="1" applyBorder="1" applyAlignment="1">
      <alignment vertical="center"/>
    </xf>
    <xf numFmtId="164" fontId="4" fillId="2" borderId="4" xfId="1" applyFont="1" applyFill="1" applyBorder="1" applyAlignment="1">
      <alignment horizontal="center" vertical="center" wrapText="1"/>
    </xf>
    <xf numFmtId="164" fontId="6" fillId="2" borderId="4" xfId="1" applyFont="1" applyFill="1" applyBorder="1" applyAlignment="1">
      <alignment vertical="center"/>
    </xf>
    <xf numFmtId="164" fontId="9" fillId="2" borderId="4" xfId="1" applyFont="1" applyFill="1" applyBorder="1" applyAlignment="1"/>
    <xf numFmtId="164" fontId="12" fillId="4" borderId="6" xfId="1" applyFont="1" applyFill="1" applyBorder="1" applyAlignment="1">
      <alignment horizontal="center" vertical="center"/>
    </xf>
    <xf numFmtId="164" fontId="12" fillId="4" borderId="6" xfId="3" applyFont="1" applyFill="1" applyBorder="1" applyAlignment="1">
      <alignment horizontal="left" vertical="center" wrapText="1"/>
    </xf>
    <xf numFmtId="164" fontId="12" fillId="4" borderId="6" xfId="1" applyFont="1" applyFill="1" applyBorder="1" applyAlignment="1">
      <alignment horizontal="center" vertical="center" wrapText="1"/>
    </xf>
    <xf numFmtId="166" fontId="12" fillId="4" borderId="6" xfId="1" applyNumberFormat="1" applyFont="1" applyFill="1" applyBorder="1" applyAlignment="1">
      <alignment horizontal="center" vertical="center" wrapText="1"/>
    </xf>
    <xf numFmtId="165" fontId="12" fillId="4" borderId="6" xfId="1" applyNumberFormat="1" applyFont="1" applyFill="1" applyBorder="1" applyAlignment="1">
      <alignment horizontal="right" vertical="center" wrapText="1"/>
    </xf>
    <xf numFmtId="165" fontId="12" fillId="4" borderId="6" xfId="1" applyNumberFormat="1" applyFont="1" applyFill="1" applyBorder="1" applyAlignment="1">
      <alignment horizontal="right" vertical="center"/>
    </xf>
    <xf numFmtId="164" fontId="12" fillId="4" borderId="6" xfId="1" applyFont="1" applyFill="1" applyBorder="1" applyAlignment="1">
      <alignment horizontal="left" vertical="top" wrapText="1"/>
    </xf>
    <xf numFmtId="164" fontId="12" fillId="4" borderId="6" xfId="1" applyFont="1" applyFill="1" applyBorder="1" applyAlignment="1">
      <alignment horizontal="justify" vertical="center"/>
    </xf>
    <xf numFmtId="164" fontId="12" fillId="4" borderId="0" xfId="1" applyFont="1" applyFill="1" applyBorder="1" applyAlignment="1">
      <alignment horizontal="justify" vertical="center"/>
    </xf>
    <xf numFmtId="164" fontId="12" fillId="4" borderId="0" xfId="1" applyFont="1" applyFill="1" applyAlignment="1">
      <alignment horizontal="left"/>
    </xf>
    <xf numFmtId="164" fontId="12" fillId="4" borderId="0" xfId="1" applyFont="1" applyFill="1" applyAlignment="1"/>
    <xf numFmtId="0" fontId="13" fillId="5" borderId="0" xfId="0" applyFont="1" applyFill="1"/>
    <xf numFmtId="165" fontId="12" fillId="2" borderId="6" xfId="1" applyNumberFormat="1" applyFont="1" applyFill="1" applyBorder="1" applyAlignment="1">
      <alignment horizontal="right" vertical="center" wrapText="1"/>
    </xf>
    <xf numFmtId="164" fontId="4" fillId="2" borderId="0" xfId="1" applyFont="1" applyFill="1" applyBorder="1" applyAlignment="1">
      <alignment horizontal="left"/>
    </xf>
    <xf numFmtId="164" fontId="12" fillId="2" borderId="6" xfId="1" applyFont="1" applyFill="1" applyBorder="1" applyAlignment="1">
      <alignment horizontal="left" vertical="center" wrapText="1"/>
    </xf>
    <xf numFmtId="164" fontId="14" fillId="2" borderId="0" xfId="1" applyFont="1" applyFill="1" applyAlignment="1"/>
    <xf numFmtId="164" fontId="14" fillId="2" borderId="3" xfId="1" applyFont="1" applyFill="1" applyBorder="1" applyAlignment="1">
      <alignment horizontal="center" vertical="center"/>
    </xf>
    <xf numFmtId="164" fontId="14" fillId="2" borderId="3" xfId="1" applyFont="1" applyFill="1" applyBorder="1" applyAlignment="1">
      <alignment horizontal="center" vertical="center" wrapText="1"/>
    </xf>
    <xf numFmtId="164" fontId="12" fillId="2" borderId="6" xfId="1" applyFont="1" applyFill="1" applyBorder="1" applyAlignment="1">
      <alignment horizontal="center" vertical="center"/>
    </xf>
    <xf numFmtId="164" fontId="12" fillId="2" borderId="6" xfId="1" applyFont="1" applyFill="1" applyBorder="1" applyAlignment="1">
      <alignment vertical="center" wrapText="1"/>
    </xf>
    <xf numFmtId="164" fontId="12" fillId="2" borderId="6" xfId="1" applyFont="1" applyFill="1" applyBorder="1" applyAlignment="1">
      <alignment horizontal="center" vertical="center" wrapText="1"/>
    </xf>
    <xf numFmtId="165" fontId="12" fillId="2" borderId="6" xfId="1" applyNumberFormat="1" applyFont="1" applyFill="1" applyBorder="1" applyAlignment="1">
      <alignment horizontal="right" vertical="center"/>
    </xf>
    <xf numFmtId="164" fontId="12" fillId="2" borderId="6" xfId="1" applyFont="1" applyFill="1" applyBorder="1" applyAlignment="1">
      <alignment horizontal="left" vertical="top" wrapText="1"/>
    </xf>
    <xf numFmtId="164" fontId="14" fillId="2" borderId="6" xfId="1" applyFont="1" applyFill="1" applyBorder="1" applyAlignment="1">
      <alignment horizontal="center" vertical="center"/>
    </xf>
    <xf numFmtId="164" fontId="12" fillId="2" borderId="6" xfId="3" applyFont="1" applyFill="1" applyBorder="1" applyAlignment="1">
      <alignment horizontal="left" vertical="center" wrapText="1"/>
    </xf>
    <xf numFmtId="166" fontId="12" fillId="2" borderId="6" xfId="1" applyNumberFormat="1" applyFont="1" applyFill="1" applyBorder="1" applyAlignment="1">
      <alignment horizontal="center" vertical="center" wrapText="1"/>
    </xf>
    <xf numFmtId="164" fontId="12" fillId="2" borderId="6" xfId="1" applyFont="1" applyFill="1" applyBorder="1" applyAlignment="1"/>
    <xf numFmtId="164" fontId="12" fillId="2" borderId="6" xfId="1" applyFont="1" applyFill="1" applyBorder="1" applyAlignment="1">
      <alignment vertical="center"/>
    </xf>
    <xf numFmtId="167" fontId="12" fillId="2" borderId="6" xfId="1" applyNumberFormat="1" applyFont="1" applyFill="1" applyBorder="1" applyAlignment="1">
      <alignment horizontal="center" vertical="center" wrapText="1"/>
    </xf>
    <xf numFmtId="164" fontId="14" fillId="2" borderId="6" xfId="1" applyFont="1" applyFill="1" applyBorder="1" applyAlignment="1">
      <alignment horizontal="center" vertical="center" wrapText="1"/>
    </xf>
    <xf numFmtId="165" fontId="14" fillId="2" borderId="6" xfId="1" applyNumberFormat="1" applyFont="1" applyFill="1" applyBorder="1" applyAlignment="1">
      <alignment horizontal="right" vertical="center"/>
    </xf>
    <xf numFmtId="164" fontId="14" fillId="2" borderId="6" xfId="1" applyFont="1" applyFill="1" applyBorder="1" applyAlignment="1">
      <alignment horizontal="left" vertical="top" wrapText="1"/>
    </xf>
    <xf numFmtId="164" fontId="14" fillId="2" borderId="6" xfId="1" applyFont="1" applyFill="1" applyBorder="1" applyAlignment="1">
      <alignment horizontal="left" vertical="center" wrapText="1"/>
    </xf>
    <xf numFmtId="164" fontId="14" fillId="2" borderId="6" xfId="1" applyFont="1" applyFill="1" applyBorder="1" applyAlignment="1">
      <alignment vertical="center"/>
    </xf>
    <xf numFmtId="164" fontId="15" fillId="2" borderId="6" xfId="1" applyFont="1" applyFill="1" applyBorder="1" applyAlignment="1">
      <alignment horizontal="center" vertical="center"/>
    </xf>
    <xf numFmtId="164" fontId="12" fillId="2" borderId="6" xfId="3" applyFont="1" applyFill="1" applyBorder="1" applyAlignment="1">
      <alignment horizontal="center" vertical="center" wrapText="1"/>
    </xf>
    <xf numFmtId="166" fontId="12" fillId="2" borderId="6" xfId="3" applyNumberFormat="1" applyFont="1" applyFill="1" applyBorder="1" applyAlignment="1">
      <alignment horizontal="center" vertical="center" wrapText="1"/>
    </xf>
    <xf numFmtId="164" fontId="12" fillId="2" borderId="7" xfId="1" applyFont="1" applyFill="1" applyBorder="1" applyAlignment="1">
      <alignment horizontal="center" vertical="center"/>
    </xf>
    <xf numFmtId="164" fontId="12" fillId="2" borderId="7" xfId="3" applyFont="1" applyFill="1" applyBorder="1" applyAlignment="1">
      <alignment horizontal="left" vertical="center" wrapText="1"/>
    </xf>
    <xf numFmtId="164" fontId="12" fillId="2" borderId="7" xfId="1" applyFont="1" applyFill="1" applyBorder="1" applyAlignment="1">
      <alignment horizontal="center" vertical="center" wrapText="1"/>
    </xf>
    <xf numFmtId="166" fontId="12" fillId="2" borderId="7" xfId="1" applyNumberFormat="1" applyFont="1" applyFill="1" applyBorder="1" applyAlignment="1">
      <alignment horizontal="center" vertical="center" wrapText="1"/>
    </xf>
    <xf numFmtId="165" fontId="12" fillId="2" borderId="7" xfId="1" applyNumberFormat="1" applyFont="1" applyFill="1" applyBorder="1" applyAlignment="1">
      <alignment horizontal="right" vertical="center" wrapText="1"/>
    </xf>
    <xf numFmtId="165" fontId="12" fillId="2" borderId="7" xfId="1" applyNumberFormat="1" applyFont="1" applyFill="1" applyBorder="1" applyAlignment="1">
      <alignment horizontal="right" vertical="center"/>
    </xf>
    <xf numFmtId="164" fontId="12" fillId="2" borderId="7" xfId="1" applyFont="1" applyFill="1" applyBorder="1" applyAlignment="1">
      <alignment horizontal="left" vertical="center" wrapText="1"/>
    </xf>
    <xf numFmtId="164" fontId="12" fillId="2" borderId="8" xfId="1" applyFont="1" applyFill="1" applyBorder="1" applyAlignment="1">
      <alignment horizontal="center" vertical="center"/>
    </xf>
    <xf numFmtId="164" fontId="12" fillId="2" borderId="8" xfId="3" applyFont="1" applyFill="1" applyBorder="1" applyAlignment="1">
      <alignment horizontal="left" vertical="center" wrapText="1"/>
    </xf>
    <xf numFmtId="164" fontId="12" fillId="2" borderId="8" xfId="1" applyFont="1" applyFill="1" applyBorder="1" applyAlignment="1">
      <alignment horizontal="center" vertical="center" wrapText="1"/>
    </xf>
    <xf numFmtId="166" fontId="12" fillId="2" borderId="8" xfId="1" applyNumberFormat="1" applyFont="1" applyFill="1" applyBorder="1" applyAlignment="1">
      <alignment horizontal="center" vertical="center" wrapText="1"/>
    </xf>
    <xf numFmtId="165" fontId="12" fillId="2" borderId="8" xfId="1" applyNumberFormat="1" applyFont="1" applyFill="1" applyBorder="1" applyAlignment="1">
      <alignment horizontal="right" vertical="center" wrapText="1"/>
    </xf>
    <xf numFmtId="165" fontId="12" fillId="2" borderId="8" xfId="1" applyNumberFormat="1" applyFont="1" applyFill="1" applyBorder="1" applyAlignment="1">
      <alignment horizontal="right" vertical="center"/>
    </xf>
    <xf numFmtId="164" fontId="12" fillId="2" borderId="8" xfId="1" applyFont="1" applyFill="1" applyBorder="1" applyAlignment="1">
      <alignment horizontal="left" vertical="center" wrapText="1"/>
    </xf>
    <xf numFmtId="164" fontId="12" fillId="2" borderId="6" xfId="3" applyFont="1" applyFill="1" applyBorder="1" applyAlignment="1">
      <alignment vertical="center" wrapText="1"/>
    </xf>
    <xf numFmtId="164" fontId="12" fillId="2" borderId="6" xfId="1" applyFont="1" applyFill="1" applyBorder="1" applyAlignment="1">
      <alignment horizontal="left" vertical="center"/>
    </xf>
    <xf numFmtId="164" fontId="14" fillId="2" borderId="6" xfId="1" applyFont="1" applyFill="1" applyBorder="1" applyAlignment="1"/>
    <xf numFmtId="164" fontId="10" fillId="2" borderId="6" xfId="1" applyFont="1" applyFill="1" applyBorder="1" applyAlignment="1">
      <alignment horizontal="center"/>
    </xf>
    <xf numFmtId="164" fontId="14" fillId="2" borderId="6" xfId="1" applyFont="1" applyFill="1" applyBorder="1" applyAlignment="1">
      <alignment horizontal="center"/>
    </xf>
    <xf numFmtId="164" fontId="8" fillId="2" borderId="6" xfId="1" applyFont="1" applyFill="1" applyBorder="1" applyAlignment="1">
      <alignment horizontal="center" vertical="center"/>
    </xf>
    <xf numFmtId="164" fontId="6" fillId="2" borderId="6" xfId="1" applyFont="1" applyFill="1" applyBorder="1" applyAlignment="1">
      <alignment horizontal="center"/>
    </xf>
    <xf numFmtId="164" fontId="10" fillId="2" borderId="6" xfId="1" applyFont="1" applyFill="1" applyBorder="1" applyAlignment="1">
      <alignment horizontal="center" vertical="center"/>
    </xf>
    <xf numFmtId="164" fontId="14" fillId="2" borderId="6" xfId="1" applyFont="1" applyFill="1" applyBorder="1" applyAlignment="1">
      <alignment horizontal="center" vertical="center"/>
    </xf>
    <xf numFmtId="164" fontId="14" fillId="2" borderId="2" xfId="1" applyFont="1" applyFill="1" applyBorder="1" applyAlignment="1">
      <alignment horizontal="center" vertical="center" wrapText="1"/>
    </xf>
    <xf numFmtId="164" fontId="14" fillId="2" borderId="3" xfId="1" applyFont="1" applyFill="1" applyBorder="1" applyAlignment="1">
      <alignment horizontal="center"/>
    </xf>
    <xf numFmtId="0" fontId="13" fillId="2" borderId="6" xfId="0" applyFont="1" applyFill="1" applyBorder="1"/>
    <xf numFmtId="0" fontId="5" fillId="2" borderId="0" xfId="0" applyFont="1" applyFill="1"/>
    <xf numFmtId="164" fontId="14" fillId="2" borderId="1" xfId="2" applyFont="1" applyFill="1" applyBorder="1" applyAlignment="1">
      <alignment horizontal="center" vertical="center" wrapText="1"/>
    </xf>
    <xf numFmtId="164" fontId="14" fillId="2" borderId="2" xfId="1" applyFont="1" applyFill="1" applyBorder="1" applyAlignment="1">
      <alignment horizontal="center" vertical="center"/>
    </xf>
  </cellXfs>
  <cellStyles count="4">
    <cellStyle name="Excel Built-in Good" xfId="3" xr:uid="{00000000-0005-0000-0000-000000000000}"/>
    <cellStyle name="Excel Built-in Normal" xfId="1" xr:uid="{00000000-0005-0000-0000-000001000000}"/>
    <cellStyle name="Normalny" xfId="0" builtinId="0"/>
    <cellStyle name="Normalny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331918</xdr:colOff>
      <xdr:row>4</xdr:row>
      <xdr:rowOff>361078</xdr:rowOff>
    </xdr:from>
    <xdr:ext cx="184315" cy="264243"/>
    <xdr:sp macro="" textlink="">
      <xdr:nvSpPr>
        <xdr:cNvPr id="2" name="pole tekstowe 1">
          <a:extLst>
            <a:ext uri="{FF2B5EF4-FFF2-40B4-BE49-F238E27FC236}">
              <a16:creationId xmlns:a16="http://schemas.microsoft.com/office/drawing/2014/main" id="{FC9A4672-BBF2-4B85-9484-8DAC3E7A3902}"/>
            </a:ext>
          </a:extLst>
        </xdr:cNvPr>
        <xdr:cNvSpPr/>
      </xdr:nvSpPr>
      <xdr:spPr>
        <a:xfrm>
          <a:off x="10152193" y="1180228"/>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4</xdr:row>
      <xdr:rowOff>361078</xdr:rowOff>
    </xdr:from>
    <xdr:ext cx="184315" cy="264243"/>
    <xdr:sp macro="" textlink="">
      <xdr:nvSpPr>
        <xdr:cNvPr id="3" name="pole tekstowe 2">
          <a:extLst>
            <a:ext uri="{FF2B5EF4-FFF2-40B4-BE49-F238E27FC236}">
              <a16:creationId xmlns:a16="http://schemas.microsoft.com/office/drawing/2014/main" id="{BEDEC007-5BD8-49EB-A14F-6EDD865265B4}"/>
            </a:ext>
          </a:extLst>
        </xdr:cNvPr>
        <xdr:cNvSpPr/>
      </xdr:nvSpPr>
      <xdr:spPr>
        <a:xfrm>
          <a:off x="10152193" y="1180228"/>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4</xdr:row>
      <xdr:rowOff>361078</xdr:rowOff>
    </xdr:from>
    <xdr:ext cx="184315" cy="264243"/>
    <xdr:sp macro="" textlink="">
      <xdr:nvSpPr>
        <xdr:cNvPr id="4" name="pole tekstowe 3">
          <a:extLst>
            <a:ext uri="{FF2B5EF4-FFF2-40B4-BE49-F238E27FC236}">
              <a16:creationId xmlns:a16="http://schemas.microsoft.com/office/drawing/2014/main" id="{729D12B4-A4B6-42F1-AEA5-6C3C74A6243F}"/>
            </a:ext>
          </a:extLst>
        </xdr:cNvPr>
        <xdr:cNvSpPr/>
      </xdr:nvSpPr>
      <xdr:spPr>
        <a:xfrm>
          <a:off x="10152193" y="1180228"/>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4</xdr:row>
      <xdr:rowOff>361078</xdr:rowOff>
    </xdr:from>
    <xdr:ext cx="184315" cy="264243"/>
    <xdr:sp macro="" textlink="">
      <xdr:nvSpPr>
        <xdr:cNvPr id="5" name="pole tekstowe 4">
          <a:extLst>
            <a:ext uri="{FF2B5EF4-FFF2-40B4-BE49-F238E27FC236}">
              <a16:creationId xmlns:a16="http://schemas.microsoft.com/office/drawing/2014/main" id="{A427F4C8-0675-4315-9B47-E22BDEACA0ED}"/>
            </a:ext>
          </a:extLst>
        </xdr:cNvPr>
        <xdr:cNvSpPr/>
      </xdr:nvSpPr>
      <xdr:spPr>
        <a:xfrm>
          <a:off x="10152193" y="1180228"/>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147</xdr:row>
      <xdr:rowOff>428039</xdr:rowOff>
    </xdr:from>
    <xdr:ext cx="184315" cy="263877"/>
    <xdr:sp macro="" textlink="">
      <xdr:nvSpPr>
        <xdr:cNvPr id="6" name="pole tekstowe 5">
          <a:extLst>
            <a:ext uri="{FF2B5EF4-FFF2-40B4-BE49-F238E27FC236}">
              <a16:creationId xmlns:a16="http://schemas.microsoft.com/office/drawing/2014/main" id="{5EB7C8B9-7F37-406A-9156-906739F0B15D}"/>
            </a:ext>
          </a:extLst>
        </xdr:cNvPr>
        <xdr:cNvSpPr/>
      </xdr:nvSpPr>
      <xdr:spPr>
        <a:xfrm>
          <a:off x="10152193" y="89924939"/>
          <a:ext cx="184315" cy="263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52</xdr:row>
      <xdr:rowOff>181444</xdr:rowOff>
    </xdr:from>
    <xdr:ext cx="184315" cy="264243"/>
    <xdr:sp macro="" textlink="">
      <xdr:nvSpPr>
        <xdr:cNvPr id="7" name="pole tekstowe 6">
          <a:extLst>
            <a:ext uri="{FF2B5EF4-FFF2-40B4-BE49-F238E27FC236}">
              <a16:creationId xmlns:a16="http://schemas.microsoft.com/office/drawing/2014/main" id="{3D0FBA67-5F8F-4C0F-B461-CF65CF9D73BF}"/>
            </a:ext>
          </a:extLst>
        </xdr:cNvPr>
        <xdr:cNvSpPr/>
      </xdr:nvSpPr>
      <xdr:spPr>
        <a:xfrm>
          <a:off x="10152193" y="35785894"/>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52</xdr:row>
      <xdr:rowOff>181444</xdr:rowOff>
    </xdr:from>
    <xdr:ext cx="184315" cy="264243"/>
    <xdr:sp macro="" textlink="">
      <xdr:nvSpPr>
        <xdr:cNvPr id="8" name="pole tekstowe 7">
          <a:extLst>
            <a:ext uri="{FF2B5EF4-FFF2-40B4-BE49-F238E27FC236}">
              <a16:creationId xmlns:a16="http://schemas.microsoft.com/office/drawing/2014/main" id="{6C7CD3E8-E748-4053-9AAF-F70D22234916}"/>
            </a:ext>
          </a:extLst>
        </xdr:cNvPr>
        <xdr:cNvSpPr/>
      </xdr:nvSpPr>
      <xdr:spPr>
        <a:xfrm>
          <a:off x="10152193" y="35785894"/>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140</xdr:row>
      <xdr:rowOff>1623242</xdr:rowOff>
    </xdr:from>
    <xdr:ext cx="184315" cy="264243"/>
    <xdr:sp macro="" textlink="">
      <xdr:nvSpPr>
        <xdr:cNvPr id="9" name="pole tekstowe 8">
          <a:extLst>
            <a:ext uri="{FF2B5EF4-FFF2-40B4-BE49-F238E27FC236}">
              <a16:creationId xmlns:a16="http://schemas.microsoft.com/office/drawing/2014/main" id="{D74D0EF9-9E17-4549-8238-83FD87482D44}"/>
            </a:ext>
          </a:extLst>
        </xdr:cNvPr>
        <xdr:cNvSpPr/>
      </xdr:nvSpPr>
      <xdr:spPr>
        <a:xfrm>
          <a:off x="10152193" y="86738642"/>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121</xdr:row>
      <xdr:rowOff>370441</xdr:rowOff>
    </xdr:from>
    <xdr:ext cx="184315" cy="263877"/>
    <xdr:sp macro="" textlink="">
      <xdr:nvSpPr>
        <xdr:cNvPr id="10" name="pole tekstowe 9">
          <a:extLst>
            <a:ext uri="{FF2B5EF4-FFF2-40B4-BE49-F238E27FC236}">
              <a16:creationId xmlns:a16="http://schemas.microsoft.com/office/drawing/2014/main" id="{EA49FA94-AFAD-4E1D-89C2-D3A53E9F3A4D}"/>
            </a:ext>
          </a:extLst>
        </xdr:cNvPr>
        <xdr:cNvSpPr/>
      </xdr:nvSpPr>
      <xdr:spPr>
        <a:xfrm>
          <a:off x="10152193" y="73798666"/>
          <a:ext cx="184315" cy="263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6</xdr:row>
      <xdr:rowOff>171001</xdr:rowOff>
    </xdr:from>
    <xdr:ext cx="184315" cy="264243"/>
    <xdr:sp macro="" textlink="">
      <xdr:nvSpPr>
        <xdr:cNvPr id="11" name="pole tekstowe 10">
          <a:extLst>
            <a:ext uri="{FF2B5EF4-FFF2-40B4-BE49-F238E27FC236}">
              <a16:creationId xmlns:a16="http://schemas.microsoft.com/office/drawing/2014/main" id="{113AD9B5-C3D2-44D6-B2BA-7D94880A674A}"/>
            </a:ext>
          </a:extLst>
        </xdr:cNvPr>
        <xdr:cNvSpPr/>
      </xdr:nvSpPr>
      <xdr:spPr>
        <a:xfrm>
          <a:off x="10152193" y="1361626"/>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6</xdr:row>
      <xdr:rowOff>171001</xdr:rowOff>
    </xdr:from>
    <xdr:ext cx="184315" cy="264243"/>
    <xdr:sp macro="" textlink="">
      <xdr:nvSpPr>
        <xdr:cNvPr id="12" name="pole tekstowe 11">
          <a:extLst>
            <a:ext uri="{FF2B5EF4-FFF2-40B4-BE49-F238E27FC236}">
              <a16:creationId xmlns:a16="http://schemas.microsoft.com/office/drawing/2014/main" id="{8EE20B6F-D697-4C90-898F-B694DFE021E6}"/>
            </a:ext>
          </a:extLst>
        </xdr:cNvPr>
        <xdr:cNvSpPr/>
      </xdr:nvSpPr>
      <xdr:spPr>
        <a:xfrm>
          <a:off x="10152193" y="1361626"/>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6</xdr:row>
      <xdr:rowOff>171001</xdr:rowOff>
    </xdr:from>
    <xdr:ext cx="184315" cy="264243"/>
    <xdr:sp macro="" textlink="">
      <xdr:nvSpPr>
        <xdr:cNvPr id="13" name="pole tekstowe 12">
          <a:extLst>
            <a:ext uri="{FF2B5EF4-FFF2-40B4-BE49-F238E27FC236}">
              <a16:creationId xmlns:a16="http://schemas.microsoft.com/office/drawing/2014/main" id="{D870B202-288F-4430-9F5B-9B5B55BB6089}"/>
            </a:ext>
          </a:extLst>
        </xdr:cNvPr>
        <xdr:cNvSpPr/>
      </xdr:nvSpPr>
      <xdr:spPr>
        <a:xfrm>
          <a:off x="10152193" y="1361626"/>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6</xdr:row>
      <xdr:rowOff>171001</xdr:rowOff>
    </xdr:from>
    <xdr:ext cx="184315" cy="264243"/>
    <xdr:sp macro="" textlink="">
      <xdr:nvSpPr>
        <xdr:cNvPr id="14" name="pole tekstowe 13">
          <a:extLst>
            <a:ext uri="{FF2B5EF4-FFF2-40B4-BE49-F238E27FC236}">
              <a16:creationId xmlns:a16="http://schemas.microsoft.com/office/drawing/2014/main" id="{57F7AC37-BEFD-4FA4-87FD-30A6E8FC17B2}"/>
            </a:ext>
          </a:extLst>
        </xdr:cNvPr>
        <xdr:cNvSpPr/>
      </xdr:nvSpPr>
      <xdr:spPr>
        <a:xfrm>
          <a:off x="10152193" y="1361626"/>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53</xdr:row>
      <xdr:rowOff>181444</xdr:rowOff>
    </xdr:from>
    <xdr:ext cx="184315" cy="264243"/>
    <xdr:sp macro="" textlink="">
      <xdr:nvSpPr>
        <xdr:cNvPr id="15" name="pole tekstowe 14">
          <a:extLst>
            <a:ext uri="{FF2B5EF4-FFF2-40B4-BE49-F238E27FC236}">
              <a16:creationId xmlns:a16="http://schemas.microsoft.com/office/drawing/2014/main" id="{01C1E85F-01CB-4E7F-A9BD-AECE61AB5CBE}"/>
            </a:ext>
          </a:extLst>
        </xdr:cNvPr>
        <xdr:cNvSpPr/>
      </xdr:nvSpPr>
      <xdr:spPr>
        <a:xfrm>
          <a:off x="10152193" y="36290719"/>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53</xdr:row>
      <xdr:rowOff>181444</xdr:rowOff>
    </xdr:from>
    <xdr:ext cx="184315" cy="264243"/>
    <xdr:sp macro="" textlink="">
      <xdr:nvSpPr>
        <xdr:cNvPr id="16" name="pole tekstowe 15">
          <a:extLst>
            <a:ext uri="{FF2B5EF4-FFF2-40B4-BE49-F238E27FC236}">
              <a16:creationId xmlns:a16="http://schemas.microsoft.com/office/drawing/2014/main" id="{EB269D94-8012-4A50-A2CA-EBCA65D16920}"/>
            </a:ext>
          </a:extLst>
        </xdr:cNvPr>
        <xdr:cNvSpPr/>
      </xdr:nvSpPr>
      <xdr:spPr>
        <a:xfrm>
          <a:off x="10152193" y="36290719"/>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G269"/>
  <sheetViews>
    <sheetView tabSelected="1" zoomScale="60" zoomScaleNormal="60" workbookViewId="0">
      <selection activeCell="B3" sqref="B3:J3"/>
    </sheetView>
  </sheetViews>
  <sheetFormatPr defaultRowHeight="18.75"/>
  <cols>
    <col min="1" max="1" width="7.28515625" style="30" customWidth="1"/>
    <col min="2" max="2" width="69.140625" style="30" customWidth="1"/>
    <col min="3" max="3" width="7.5703125" style="30" customWidth="1"/>
    <col min="4" max="4" width="10.5703125" style="30" customWidth="1"/>
    <col min="5" max="5" width="18.7109375" style="32" customWidth="1"/>
    <col min="6" max="6" width="23.140625" style="32" customWidth="1"/>
    <col min="7" max="7" width="24.42578125" style="32" customWidth="1"/>
    <col min="8" max="8" width="23.140625" style="32" customWidth="1"/>
    <col min="9" max="9" width="72.7109375" style="31" customWidth="1"/>
    <col min="10" max="10" width="49.85546875" style="1" customWidth="1"/>
    <col min="11" max="11" width="6" style="1" customWidth="1"/>
    <col min="12" max="12" width="18.140625" style="3" customWidth="1"/>
    <col min="13" max="1021" width="9.7109375" style="1" customWidth="1"/>
    <col min="1022" max="1022" width="10.28515625" style="4" customWidth="1"/>
    <col min="1023" max="16384" width="9.140625" style="4"/>
  </cols>
  <sheetData>
    <row r="1" spans="1:1021" ht="15.75" customHeight="1">
      <c r="I1" s="172"/>
      <c r="J1" s="172"/>
      <c r="K1" s="2"/>
    </row>
    <row r="2" spans="1:1021" ht="15.75" customHeight="1">
      <c r="E2" s="30"/>
      <c r="F2" s="30"/>
      <c r="G2" s="30"/>
      <c r="H2" s="30"/>
      <c r="I2" s="30"/>
    </row>
    <row r="3" spans="1:1021" ht="29.25" customHeight="1">
      <c r="A3" s="124"/>
      <c r="B3" s="173" t="s">
        <v>429</v>
      </c>
      <c r="C3" s="173"/>
      <c r="D3" s="173"/>
      <c r="E3" s="173"/>
      <c r="F3" s="173"/>
      <c r="G3" s="173"/>
      <c r="H3" s="173"/>
      <c r="I3" s="173"/>
      <c r="J3" s="173"/>
      <c r="K3" s="39"/>
    </row>
    <row r="4" spans="1:1021" s="6" customFormat="1" ht="20.100000000000001" customHeight="1">
      <c r="A4" s="174" t="s">
        <v>0</v>
      </c>
      <c r="B4" s="174" t="s">
        <v>1</v>
      </c>
      <c r="C4" s="169" t="s">
        <v>2</v>
      </c>
      <c r="D4" s="169" t="s">
        <v>3</v>
      </c>
      <c r="E4" s="169" t="s">
        <v>4</v>
      </c>
      <c r="F4" s="169" t="s">
        <v>5</v>
      </c>
      <c r="G4" s="169" t="s">
        <v>6</v>
      </c>
      <c r="H4" s="169" t="s">
        <v>7</v>
      </c>
      <c r="I4" s="169" t="s">
        <v>8</v>
      </c>
      <c r="J4" s="169" t="s">
        <v>425</v>
      </c>
      <c r="K4" s="40"/>
      <c r="L4" s="7"/>
    </row>
    <row r="5" spans="1:1021" s="6" customFormat="1" ht="46.5" customHeight="1">
      <c r="A5" s="174"/>
      <c r="B5" s="174"/>
      <c r="C5" s="169"/>
      <c r="D5" s="169"/>
      <c r="E5" s="169"/>
      <c r="F5" s="169"/>
      <c r="G5" s="169"/>
      <c r="H5" s="169"/>
      <c r="I5" s="169"/>
      <c r="J5" s="169"/>
      <c r="K5" s="40"/>
      <c r="L5" s="7"/>
    </row>
    <row r="6" spans="1:1021" s="6" customFormat="1" ht="46.5" customHeight="1">
      <c r="A6" s="125">
        <v>1</v>
      </c>
      <c r="B6" s="125">
        <v>2</v>
      </c>
      <c r="C6" s="126">
        <v>3</v>
      </c>
      <c r="D6" s="126">
        <v>4</v>
      </c>
      <c r="E6" s="126">
        <v>5</v>
      </c>
      <c r="F6" s="126">
        <v>6</v>
      </c>
      <c r="G6" s="126">
        <v>7</v>
      </c>
      <c r="H6" s="126">
        <v>8</v>
      </c>
      <c r="I6" s="126">
        <v>9</v>
      </c>
      <c r="J6" s="126">
        <v>10</v>
      </c>
      <c r="K6" s="40"/>
      <c r="L6" s="7"/>
    </row>
    <row r="7" spans="1:1021" ht="29.25" customHeight="1">
      <c r="A7" s="170" t="s">
        <v>9</v>
      </c>
      <c r="B7" s="170"/>
      <c r="C7" s="170"/>
      <c r="D7" s="170"/>
      <c r="E7" s="170"/>
      <c r="F7" s="170"/>
      <c r="G7" s="170"/>
      <c r="H7" s="170"/>
      <c r="I7" s="170"/>
      <c r="J7" s="170"/>
      <c r="K7" s="41"/>
    </row>
    <row r="8" spans="1:1021" ht="144.75" customHeight="1">
      <c r="A8" s="127">
        <v>1</v>
      </c>
      <c r="B8" s="128" t="s">
        <v>10</v>
      </c>
      <c r="C8" s="129" t="s">
        <v>11</v>
      </c>
      <c r="D8" s="127">
        <v>200</v>
      </c>
      <c r="E8" s="121"/>
      <c r="F8" s="130">
        <f t="shared" ref="F8:F25" si="0">D8*E8</f>
        <v>0</v>
      </c>
      <c r="G8" s="130">
        <f t="shared" ref="G8:G26" si="1">F8*0.23</f>
        <v>0</v>
      </c>
      <c r="H8" s="130">
        <f t="shared" ref="H8:H26" si="2">F8+G8</f>
        <v>0</v>
      </c>
      <c r="I8" s="131" t="s">
        <v>397</v>
      </c>
      <c r="J8" s="132"/>
      <c r="K8" s="42"/>
    </row>
    <row r="9" spans="1:1021" ht="161.25" customHeight="1">
      <c r="A9" s="127">
        <v>2</v>
      </c>
      <c r="B9" s="128" t="s">
        <v>12</v>
      </c>
      <c r="C9" s="129" t="s">
        <v>11</v>
      </c>
      <c r="D9" s="127">
        <v>100</v>
      </c>
      <c r="E9" s="121"/>
      <c r="F9" s="130">
        <f t="shared" si="0"/>
        <v>0</v>
      </c>
      <c r="G9" s="130">
        <f t="shared" si="1"/>
        <v>0</v>
      </c>
      <c r="H9" s="130">
        <f t="shared" si="2"/>
        <v>0</v>
      </c>
      <c r="I9" s="131" t="s">
        <v>396</v>
      </c>
      <c r="J9" s="132"/>
      <c r="K9" s="42"/>
    </row>
    <row r="10" spans="1:1021" s="104" customFormat="1" ht="165" customHeight="1">
      <c r="A10" s="109">
        <v>3</v>
      </c>
      <c r="B10" s="110" t="s">
        <v>13</v>
      </c>
      <c r="C10" s="111" t="s">
        <v>11</v>
      </c>
      <c r="D10" s="112">
        <v>500</v>
      </c>
      <c r="E10" s="113"/>
      <c r="F10" s="114">
        <f t="shared" si="0"/>
        <v>0</v>
      </c>
      <c r="G10" s="114">
        <f t="shared" si="1"/>
        <v>0</v>
      </c>
      <c r="H10" s="114">
        <f t="shared" si="2"/>
        <v>0</v>
      </c>
      <c r="I10" s="115" t="s">
        <v>398</v>
      </c>
      <c r="J10" s="116"/>
      <c r="K10" s="101"/>
      <c r="L10" s="103"/>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2"/>
      <c r="VB10" s="102"/>
      <c r="VC10" s="102"/>
      <c r="VD10" s="102"/>
      <c r="VE10" s="102"/>
      <c r="VF10" s="102"/>
      <c r="VG10" s="102"/>
      <c r="VH10" s="102"/>
      <c r="VI10" s="102"/>
      <c r="VJ10" s="102"/>
      <c r="VK10" s="102"/>
      <c r="VL10" s="102"/>
      <c r="VM10" s="102"/>
      <c r="VN10" s="102"/>
      <c r="VO10" s="102"/>
      <c r="VP10" s="102"/>
      <c r="VQ10" s="102"/>
      <c r="VR10" s="102"/>
      <c r="VS10" s="102"/>
      <c r="VT10" s="102"/>
      <c r="VU10" s="102"/>
      <c r="VV10" s="102"/>
      <c r="VW10" s="102"/>
      <c r="VX10" s="102"/>
      <c r="VY10" s="102"/>
      <c r="VZ10" s="102"/>
      <c r="WA10" s="102"/>
      <c r="WB10" s="102"/>
      <c r="WC10" s="102"/>
      <c r="WD10" s="102"/>
      <c r="WE10" s="102"/>
      <c r="WF10" s="102"/>
      <c r="WG10" s="102"/>
      <c r="WH10" s="102"/>
      <c r="WI10" s="102"/>
      <c r="WJ10" s="102"/>
      <c r="WK10" s="102"/>
      <c r="WL10" s="102"/>
      <c r="WM10" s="102"/>
      <c r="WN10" s="102"/>
      <c r="WO10" s="102"/>
      <c r="WP10" s="102"/>
      <c r="WQ10" s="102"/>
      <c r="WR10" s="102"/>
      <c r="WS10" s="102"/>
      <c r="WT10" s="102"/>
      <c r="WU10" s="102"/>
      <c r="WV10" s="102"/>
      <c r="WW10" s="102"/>
      <c r="WX10" s="102"/>
      <c r="WY10" s="102"/>
      <c r="WZ10" s="102"/>
      <c r="XA10" s="102"/>
      <c r="XB10" s="102"/>
      <c r="XC10" s="102"/>
      <c r="XD10" s="102"/>
      <c r="XE10" s="102"/>
      <c r="XF10" s="102"/>
      <c r="XG10" s="102"/>
      <c r="XH10" s="102"/>
      <c r="XI10" s="102"/>
      <c r="XJ10" s="102"/>
      <c r="XK10" s="102"/>
      <c r="XL10" s="102"/>
      <c r="XM10" s="102"/>
      <c r="XN10" s="102"/>
      <c r="XO10" s="102"/>
      <c r="XP10" s="102"/>
      <c r="XQ10" s="102"/>
      <c r="XR10" s="102"/>
      <c r="XS10" s="102"/>
      <c r="XT10" s="102"/>
      <c r="XU10" s="102"/>
      <c r="XV10" s="102"/>
      <c r="XW10" s="102"/>
      <c r="XX10" s="102"/>
      <c r="XY10" s="102"/>
      <c r="XZ10" s="102"/>
      <c r="YA10" s="102"/>
      <c r="YB10" s="102"/>
      <c r="YC10" s="102"/>
      <c r="YD10" s="102"/>
      <c r="YE10" s="102"/>
      <c r="YF10" s="102"/>
      <c r="YG10" s="102"/>
      <c r="YH10" s="102"/>
      <c r="YI10" s="102"/>
      <c r="YJ10" s="102"/>
      <c r="YK10" s="102"/>
      <c r="YL10" s="102"/>
      <c r="YM10" s="102"/>
      <c r="YN10" s="102"/>
      <c r="YO10" s="102"/>
      <c r="YP10" s="102"/>
      <c r="YQ10" s="102"/>
      <c r="YR10" s="102"/>
      <c r="YS10" s="102"/>
      <c r="YT10" s="102"/>
      <c r="YU10" s="102"/>
      <c r="YV10" s="102"/>
      <c r="YW10" s="102"/>
      <c r="YX10" s="102"/>
      <c r="YY10" s="102"/>
      <c r="YZ10" s="102"/>
      <c r="ZA10" s="102"/>
      <c r="ZB10" s="102"/>
      <c r="ZC10" s="102"/>
      <c r="ZD10" s="102"/>
      <c r="ZE10" s="102"/>
      <c r="ZF10" s="102"/>
      <c r="ZG10" s="102"/>
      <c r="ZH10" s="102"/>
      <c r="ZI10" s="102"/>
      <c r="ZJ10" s="102"/>
      <c r="ZK10" s="102"/>
      <c r="ZL10" s="102"/>
      <c r="ZM10" s="102"/>
      <c r="ZN10" s="102"/>
      <c r="ZO10" s="102"/>
      <c r="ZP10" s="102"/>
      <c r="ZQ10" s="102"/>
      <c r="ZR10" s="102"/>
      <c r="ZS10" s="102"/>
      <c r="ZT10" s="102"/>
      <c r="ZU10" s="102"/>
      <c r="ZV10" s="102"/>
      <c r="ZW10" s="102"/>
      <c r="ZX10" s="102"/>
      <c r="ZY10" s="102"/>
      <c r="ZZ10" s="102"/>
      <c r="AAA10" s="102"/>
      <c r="AAB10" s="102"/>
      <c r="AAC10" s="102"/>
      <c r="AAD10" s="102"/>
      <c r="AAE10" s="102"/>
      <c r="AAF10" s="102"/>
      <c r="AAG10" s="102"/>
      <c r="AAH10" s="102"/>
      <c r="AAI10" s="102"/>
      <c r="AAJ10" s="102"/>
      <c r="AAK10" s="102"/>
      <c r="AAL10" s="102"/>
      <c r="AAM10" s="102"/>
      <c r="AAN10" s="102"/>
      <c r="AAO10" s="102"/>
      <c r="AAP10" s="102"/>
      <c r="AAQ10" s="102"/>
      <c r="AAR10" s="102"/>
      <c r="AAS10" s="102"/>
      <c r="AAT10" s="102"/>
      <c r="AAU10" s="102"/>
      <c r="AAV10" s="102"/>
      <c r="AAW10" s="102"/>
      <c r="AAX10" s="102"/>
      <c r="AAY10" s="102"/>
      <c r="AAZ10" s="102"/>
      <c r="ABA10" s="102"/>
      <c r="ABB10" s="102"/>
      <c r="ABC10" s="102"/>
      <c r="ABD10" s="102"/>
      <c r="ABE10" s="102"/>
      <c r="ABF10" s="102"/>
      <c r="ABG10" s="102"/>
      <c r="ABH10" s="102"/>
      <c r="ABI10" s="102"/>
      <c r="ABJ10" s="102"/>
      <c r="ABK10" s="102"/>
      <c r="ABL10" s="102"/>
      <c r="ABM10" s="102"/>
      <c r="ABN10" s="102"/>
      <c r="ABO10" s="102"/>
      <c r="ABP10" s="102"/>
      <c r="ABQ10" s="102"/>
      <c r="ABR10" s="102"/>
      <c r="ABS10" s="102"/>
      <c r="ABT10" s="102"/>
      <c r="ABU10" s="102"/>
      <c r="ABV10" s="102"/>
      <c r="ABW10" s="102"/>
      <c r="ABX10" s="102"/>
      <c r="ABY10" s="102"/>
      <c r="ABZ10" s="102"/>
      <c r="ACA10" s="102"/>
      <c r="ACB10" s="102"/>
      <c r="ACC10" s="102"/>
      <c r="ACD10" s="102"/>
      <c r="ACE10" s="102"/>
      <c r="ACF10" s="102"/>
      <c r="ACG10" s="102"/>
      <c r="ACH10" s="102"/>
      <c r="ACI10" s="102"/>
      <c r="ACJ10" s="102"/>
      <c r="ACK10" s="102"/>
      <c r="ACL10" s="102"/>
      <c r="ACM10" s="102"/>
      <c r="ACN10" s="102"/>
      <c r="ACO10" s="102"/>
      <c r="ACP10" s="102"/>
      <c r="ACQ10" s="102"/>
      <c r="ACR10" s="102"/>
      <c r="ACS10" s="102"/>
      <c r="ACT10" s="102"/>
      <c r="ACU10" s="102"/>
      <c r="ACV10" s="102"/>
      <c r="ACW10" s="102"/>
      <c r="ACX10" s="102"/>
      <c r="ACY10" s="102"/>
      <c r="ACZ10" s="102"/>
      <c r="ADA10" s="102"/>
      <c r="ADB10" s="102"/>
      <c r="ADC10" s="102"/>
      <c r="ADD10" s="102"/>
      <c r="ADE10" s="102"/>
      <c r="ADF10" s="102"/>
      <c r="ADG10" s="102"/>
      <c r="ADH10" s="102"/>
      <c r="ADI10" s="102"/>
      <c r="ADJ10" s="102"/>
      <c r="ADK10" s="102"/>
      <c r="ADL10" s="102"/>
      <c r="ADM10" s="102"/>
      <c r="ADN10" s="102"/>
      <c r="ADO10" s="102"/>
      <c r="ADP10" s="102"/>
      <c r="ADQ10" s="102"/>
      <c r="ADR10" s="102"/>
      <c r="ADS10" s="102"/>
      <c r="ADT10" s="102"/>
      <c r="ADU10" s="102"/>
      <c r="ADV10" s="102"/>
      <c r="ADW10" s="102"/>
      <c r="ADX10" s="102"/>
      <c r="ADY10" s="102"/>
      <c r="ADZ10" s="102"/>
      <c r="AEA10" s="102"/>
      <c r="AEB10" s="102"/>
      <c r="AEC10" s="102"/>
      <c r="AED10" s="102"/>
      <c r="AEE10" s="102"/>
      <c r="AEF10" s="102"/>
      <c r="AEG10" s="102"/>
      <c r="AEH10" s="102"/>
      <c r="AEI10" s="102"/>
      <c r="AEJ10" s="102"/>
      <c r="AEK10" s="102"/>
      <c r="AEL10" s="102"/>
      <c r="AEM10" s="102"/>
      <c r="AEN10" s="102"/>
      <c r="AEO10" s="102"/>
      <c r="AEP10" s="102"/>
      <c r="AEQ10" s="102"/>
      <c r="AER10" s="102"/>
      <c r="AES10" s="102"/>
      <c r="AET10" s="102"/>
      <c r="AEU10" s="102"/>
      <c r="AEV10" s="102"/>
      <c r="AEW10" s="102"/>
      <c r="AEX10" s="102"/>
      <c r="AEY10" s="102"/>
      <c r="AEZ10" s="102"/>
      <c r="AFA10" s="102"/>
      <c r="AFB10" s="102"/>
      <c r="AFC10" s="102"/>
      <c r="AFD10" s="102"/>
      <c r="AFE10" s="102"/>
      <c r="AFF10" s="102"/>
      <c r="AFG10" s="102"/>
      <c r="AFH10" s="102"/>
      <c r="AFI10" s="102"/>
      <c r="AFJ10" s="102"/>
      <c r="AFK10" s="102"/>
      <c r="AFL10" s="102"/>
      <c r="AFM10" s="102"/>
      <c r="AFN10" s="102"/>
      <c r="AFO10" s="102"/>
      <c r="AFP10" s="102"/>
      <c r="AFQ10" s="102"/>
      <c r="AFR10" s="102"/>
      <c r="AFS10" s="102"/>
      <c r="AFT10" s="102"/>
      <c r="AFU10" s="102"/>
      <c r="AFV10" s="102"/>
      <c r="AFW10" s="102"/>
      <c r="AFX10" s="102"/>
      <c r="AFY10" s="102"/>
      <c r="AFZ10" s="102"/>
      <c r="AGA10" s="102"/>
      <c r="AGB10" s="102"/>
      <c r="AGC10" s="102"/>
      <c r="AGD10" s="102"/>
      <c r="AGE10" s="102"/>
      <c r="AGF10" s="102"/>
      <c r="AGG10" s="102"/>
      <c r="AGH10" s="102"/>
      <c r="AGI10" s="102"/>
      <c r="AGJ10" s="102"/>
      <c r="AGK10" s="102"/>
      <c r="AGL10" s="102"/>
      <c r="AGM10" s="102"/>
      <c r="AGN10" s="102"/>
      <c r="AGO10" s="102"/>
      <c r="AGP10" s="102"/>
      <c r="AGQ10" s="102"/>
      <c r="AGR10" s="102"/>
      <c r="AGS10" s="102"/>
      <c r="AGT10" s="102"/>
      <c r="AGU10" s="102"/>
      <c r="AGV10" s="102"/>
      <c r="AGW10" s="102"/>
      <c r="AGX10" s="102"/>
      <c r="AGY10" s="102"/>
      <c r="AGZ10" s="102"/>
      <c r="AHA10" s="102"/>
      <c r="AHB10" s="102"/>
      <c r="AHC10" s="102"/>
      <c r="AHD10" s="102"/>
      <c r="AHE10" s="102"/>
      <c r="AHF10" s="102"/>
      <c r="AHG10" s="102"/>
      <c r="AHH10" s="102"/>
      <c r="AHI10" s="102"/>
      <c r="AHJ10" s="102"/>
      <c r="AHK10" s="102"/>
      <c r="AHL10" s="102"/>
      <c r="AHM10" s="102"/>
      <c r="AHN10" s="102"/>
      <c r="AHO10" s="102"/>
      <c r="AHP10" s="102"/>
      <c r="AHQ10" s="102"/>
      <c r="AHR10" s="102"/>
      <c r="AHS10" s="102"/>
      <c r="AHT10" s="102"/>
      <c r="AHU10" s="102"/>
      <c r="AHV10" s="102"/>
      <c r="AHW10" s="102"/>
      <c r="AHX10" s="102"/>
      <c r="AHY10" s="102"/>
      <c r="AHZ10" s="102"/>
      <c r="AIA10" s="102"/>
      <c r="AIB10" s="102"/>
      <c r="AIC10" s="102"/>
      <c r="AID10" s="102"/>
      <c r="AIE10" s="102"/>
      <c r="AIF10" s="102"/>
      <c r="AIG10" s="102"/>
      <c r="AIH10" s="102"/>
      <c r="AII10" s="102"/>
      <c r="AIJ10" s="102"/>
      <c r="AIK10" s="102"/>
      <c r="AIL10" s="102"/>
      <c r="AIM10" s="102"/>
      <c r="AIN10" s="102"/>
      <c r="AIO10" s="102"/>
      <c r="AIP10" s="102"/>
      <c r="AIQ10" s="102"/>
      <c r="AIR10" s="102"/>
      <c r="AIS10" s="102"/>
      <c r="AIT10" s="102"/>
      <c r="AIU10" s="102"/>
      <c r="AIV10" s="102"/>
      <c r="AIW10" s="102"/>
      <c r="AIX10" s="102"/>
      <c r="AIY10" s="102"/>
      <c r="AIZ10" s="102"/>
      <c r="AJA10" s="102"/>
      <c r="AJB10" s="102"/>
      <c r="AJC10" s="102"/>
      <c r="AJD10" s="102"/>
      <c r="AJE10" s="102"/>
      <c r="AJF10" s="102"/>
      <c r="AJG10" s="102"/>
      <c r="AJH10" s="102"/>
      <c r="AJI10" s="102"/>
      <c r="AJJ10" s="102"/>
      <c r="AJK10" s="102"/>
      <c r="AJL10" s="102"/>
      <c r="AJM10" s="102"/>
      <c r="AJN10" s="102"/>
      <c r="AJO10" s="102"/>
      <c r="AJP10" s="102"/>
      <c r="AJQ10" s="102"/>
      <c r="AJR10" s="102"/>
      <c r="AJS10" s="102"/>
      <c r="AJT10" s="102"/>
      <c r="AJU10" s="102"/>
      <c r="AJV10" s="102"/>
      <c r="AJW10" s="102"/>
      <c r="AJX10" s="102"/>
      <c r="AJY10" s="102"/>
      <c r="AJZ10" s="102"/>
      <c r="AKA10" s="102"/>
      <c r="AKB10" s="102"/>
      <c r="AKC10" s="102"/>
      <c r="AKD10" s="102"/>
      <c r="AKE10" s="102"/>
      <c r="AKF10" s="102"/>
      <c r="AKG10" s="102"/>
      <c r="AKH10" s="102"/>
      <c r="AKI10" s="102"/>
      <c r="AKJ10" s="102"/>
      <c r="AKK10" s="102"/>
      <c r="AKL10" s="102"/>
      <c r="AKM10" s="102"/>
      <c r="AKN10" s="102"/>
      <c r="AKO10" s="102"/>
      <c r="AKP10" s="102"/>
      <c r="AKQ10" s="102"/>
      <c r="AKR10" s="102"/>
      <c r="AKS10" s="102"/>
      <c r="AKT10" s="102"/>
      <c r="AKU10" s="102"/>
      <c r="AKV10" s="102"/>
      <c r="AKW10" s="102"/>
      <c r="AKX10" s="102"/>
      <c r="AKY10" s="102"/>
      <c r="AKZ10" s="102"/>
      <c r="ALA10" s="102"/>
      <c r="ALB10" s="102"/>
      <c r="ALC10" s="102"/>
      <c r="ALD10" s="102"/>
      <c r="ALE10" s="102"/>
      <c r="ALF10" s="102"/>
      <c r="ALG10" s="102"/>
      <c r="ALH10" s="102"/>
      <c r="ALI10" s="102"/>
      <c r="ALJ10" s="102"/>
      <c r="ALK10" s="102"/>
      <c r="ALL10" s="102"/>
      <c r="ALM10" s="102"/>
      <c r="ALN10" s="102"/>
      <c r="ALO10" s="102"/>
      <c r="ALP10" s="102"/>
      <c r="ALQ10" s="102"/>
      <c r="ALR10" s="102"/>
      <c r="ALS10" s="102"/>
      <c r="ALT10" s="102"/>
      <c r="ALU10" s="102"/>
      <c r="ALV10" s="102"/>
      <c r="ALW10" s="102"/>
      <c r="ALX10" s="102"/>
      <c r="ALY10" s="102"/>
      <c r="ALZ10" s="102"/>
      <c r="AMA10" s="102"/>
      <c r="AMB10" s="102"/>
      <c r="AMC10" s="102"/>
      <c r="AMD10" s="102"/>
      <c r="AME10" s="102"/>
      <c r="AMF10" s="102"/>
      <c r="AMG10" s="102"/>
    </row>
    <row r="11" spans="1:1021" s="120" customFormat="1" ht="129.75" customHeight="1">
      <c r="A11" s="109">
        <v>4</v>
      </c>
      <c r="B11" s="110" t="s">
        <v>14</v>
      </c>
      <c r="C11" s="111" t="s">
        <v>11</v>
      </c>
      <c r="D11" s="112">
        <v>500</v>
      </c>
      <c r="E11" s="113"/>
      <c r="F11" s="114">
        <f t="shared" si="0"/>
        <v>0</v>
      </c>
      <c r="G11" s="114">
        <f t="shared" si="1"/>
        <v>0</v>
      </c>
      <c r="H11" s="114">
        <f t="shared" si="2"/>
        <v>0</v>
      </c>
      <c r="I11" s="115" t="s">
        <v>395</v>
      </c>
      <c r="J11" s="116"/>
      <c r="K11" s="117"/>
      <c r="L11" s="118"/>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c r="IR11" s="119"/>
      <c r="IS11" s="119"/>
      <c r="IT11" s="119"/>
      <c r="IU11" s="119"/>
      <c r="IV11" s="119"/>
      <c r="IW11" s="119"/>
      <c r="IX11" s="119"/>
      <c r="IY11" s="119"/>
      <c r="IZ11" s="119"/>
      <c r="JA11" s="119"/>
      <c r="JB11" s="119"/>
      <c r="JC11" s="119"/>
      <c r="JD11" s="119"/>
      <c r="JE11" s="119"/>
      <c r="JF11" s="119"/>
      <c r="JG11" s="119"/>
      <c r="JH11" s="119"/>
      <c r="JI11" s="119"/>
      <c r="JJ11" s="119"/>
      <c r="JK11" s="119"/>
      <c r="JL11" s="119"/>
      <c r="JM11" s="119"/>
      <c r="JN11" s="119"/>
      <c r="JO11" s="119"/>
      <c r="JP11" s="119"/>
      <c r="JQ11" s="119"/>
      <c r="JR11" s="119"/>
      <c r="JS11" s="119"/>
      <c r="JT11" s="119"/>
      <c r="JU11" s="119"/>
      <c r="JV11" s="119"/>
      <c r="JW11" s="119"/>
      <c r="JX11" s="119"/>
      <c r="JY11" s="119"/>
      <c r="JZ11" s="119"/>
      <c r="KA11" s="119"/>
      <c r="KB11" s="119"/>
      <c r="KC11" s="119"/>
      <c r="KD11" s="119"/>
      <c r="KE11" s="119"/>
      <c r="KF11" s="119"/>
      <c r="KG11" s="119"/>
      <c r="KH11" s="119"/>
      <c r="KI11" s="119"/>
      <c r="KJ11" s="119"/>
      <c r="KK11" s="119"/>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19"/>
      <c r="VB11" s="119"/>
      <c r="VC11" s="119"/>
      <c r="VD11" s="119"/>
      <c r="VE11" s="119"/>
      <c r="VF11" s="119"/>
      <c r="VG11" s="119"/>
      <c r="VH11" s="119"/>
      <c r="VI11" s="119"/>
      <c r="VJ11" s="119"/>
      <c r="VK11" s="119"/>
      <c r="VL11" s="119"/>
      <c r="VM11" s="119"/>
      <c r="VN11" s="119"/>
      <c r="VO11" s="119"/>
      <c r="VP11" s="119"/>
      <c r="VQ11" s="119"/>
      <c r="VR11" s="119"/>
      <c r="VS11" s="119"/>
      <c r="VT11" s="119"/>
      <c r="VU11" s="119"/>
      <c r="VV11" s="119"/>
      <c r="VW11" s="119"/>
      <c r="VX11" s="119"/>
      <c r="VY11" s="119"/>
      <c r="VZ11" s="119"/>
      <c r="WA11" s="119"/>
      <c r="WB11" s="119"/>
      <c r="WC11" s="119"/>
      <c r="WD11" s="119"/>
      <c r="WE11" s="119"/>
      <c r="WF11" s="119"/>
      <c r="WG11" s="119"/>
      <c r="WH11" s="119"/>
      <c r="WI11" s="119"/>
      <c r="WJ11" s="119"/>
      <c r="WK11" s="119"/>
      <c r="WL11" s="119"/>
      <c r="WM11" s="119"/>
      <c r="WN11" s="119"/>
      <c r="WO11" s="119"/>
      <c r="WP11" s="119"/>
      <c r="WQ11" s="119"/>
      <c r="WR11" s="119"/>
      <c r="WS11" s="119"/>
      <c r="WT11" s="119"/>
      <c r="WU11" s="119"/>
      <c r="WV11" s="119"/>
      <c r="WW11" s="119"/>
      <c r="WX11" s="119"/>
      <c r="WY11" s="119"/>
      <c r="WZ11" s="119"/>
      <c r="XA11" s="119"/>
      <c r="XB11" s="119"/>
      <c r="XC11" s="119"/>
      <c r="XD11" s="119"/>
      <c r="XE11" s="119"/>
      <c r="XF11" s="119"/>
      <c r="XG11" s="119"/>
      <c r="XH11" s="119"/>
      <c r="XI11" s="119"/>
      <c r="XJ11" s="119"/>
      <c r="XK11" s="119"/>
      <c r="XL11" s="119"/>
      <c r="XM11" s="119"/>
      <c r="XN11" s="119"/>
      <c r="XO11" s="119"/>
      <c r="XP11" s="119"/>
      <c r="XQ11" s="119"/>
      <c r="XR11" s="119"/>
      <c r="XS11" s="119"/>
      <c r="XT11" s="119"/>
      <c r="XU11" s="119"/>
      <c r="XV11" s="119"/>
      <c r="XW11" s="119"/>
      <c r="XX11" s="119"/>
      <c r="XY11" s="119"/>
      <c r="XZ11" s="119"/>
      <c r="YA11" s="119"/>
      <c r="YB11" s="119"/>
      <c r="YC11" s="119"/>
      <c r="YD11" s="119"/>
      <c r="YE11" s="119"/>
      <c r="YF11" s="119"/>
      <c r="YG11" s="119"/>
      <c r="YH11" s="119"/>
      <c r="YI11" s="119"/>
      <c r="YJ11" s="119"/>
      <c r="YK11" s="119"/>
      <c r="YL11" s="119"/>
      <c r="YM11" s="119"/>
      <c r="YN11" s="119"/>
      <c r="YO11" s="119"/>
      <c r="YP11" s="119"/>
      <c r="YQ11" s="119"/>
      <c r="YR11" s="119"/>
      <c r="YS11" s="119"/>
      <c r="YT11" s="119"/>
      <c r="YU11" s="119"/>
      <c r="YV11" s="119"/>
      <c r="YW11" s="119"/>
      <c r="YX11" s="119"/>
      <c r="YY11" s="119"/>
      <c r="YZ11" s="119"/>
      <c r="ZA11" s="119"/>
      <c r="ZB11" s="119"/>
      <c r="ZC11" s="119"/>
      <c r="ZD11" s="119"/>
      <c r="ZE11" s="119"/>
      <c r="ZF11" s="119"/>
      <c r="ZG11" s="119"/>
      <c r="ZH11" s="119"/>
      <c r="ZI11" s="119"/>
      <c r="ZJ11" s="119"/>
      <c r="ZK11" s="119"/>
      <c r="ZL11" s="119"/>
      <c r="ZM11" s="119"/>
      <c r="ZN11" s="119"/>
      <c r="ZO11" s="119"/>
      <c r="ZP11" s="119"/>
      <c r="ZQ11" s="119"/>
      <c r="ZR11" s="119"/>
      <c r="ZS11" s="119"/>
      <c r="ZT11" s="119"/>
      <c r="ZU11" s="119"/>
      <c r="ZV11" s="119"/>
      <c r="ZW11" s="119"/>
      <c r="ZX11" s="119"/>
      <c r="ZY11" s="119"/>
      <c r="ZZ11" s="119"/>
      <c r="AAA11" s="119"/>
      <c r="AAB11" s="119"/>
      <c r="AAC11" s="119"/>
      <c r="AAD11" s="119"/>
      <c r="AAE11" s="119"/>
      <c r="AAF11" s="119"/>
      <c r="AAG11" s="119"/>
      <c r="AAH11" s="119"/>
      <c r="AAI11" s="119"/>
      <c r="AAJ11" s="119"/>
      <c r="AAK11" s="119"/>
      <c r="AAL11" s="119"/>
      <c r="AAM11" s="119"/>
      <c r="AAN11" s="119"/>
      <c r="AAO11" s="119"/>
      <c r="AAP11" s="119"/>
      <c r="AAQ11" s="119"/>
      <c r="AAR11" s="119"/>
      <c r="AAS11" s="119"/>
      <c r="AAT11" s="119"/>
      <c r="AAU11" s="119"/>
      <c r="AAV11" s="119"/>
      <c r="AAW11" s="119"/>
      <c r="AAX11" s="119"/>
      <c r="AAY11" s="119"/>
      <c r="AAZ11" s="119"/>
      <c r="ABA11" s="119"/>
      <c r="ABB11" s="119"/>
      <c r="ABC11" s="119"/>
      <c r="ABD11" s="119"/>
      <c r="ABE11" s="119"/>
      <c r="ABF11" s="119"/>
      <c r="ABG11" s="119"/>
      <c r="ABH11" s="119"/>
      <c r="ABI11" s="119"/>
      <c r="ABJ11" s="119"/>
      <c r="ABK11" s="119"/>
      <c r="ABL11" s="119"/>
      <c r="ABM11" s="119"/>
      <c r="ABN11" s="119"/>
      <c r="ABO11" s="119"/>
      <c r="ABP11" s="119"/>
      <c r="ABQ11" s="119"/>
      <c r="ABR11" s="119"/>
      <c r="ABS11" s="119"/>
      <c r="ABT11" s="119"/>
      <c r="ABU11" s="119"/>
      <c r="ABV11" s="119"/>
      <c r="ABW11" s="119"/>
      <c r="ABX11" s="119"/>
      <c r="ABY11" s="119"/>
      <c r="ABZ11" s="119"/>
      <c r="ACA11" s="119"/>
      <c r="ACB11" s="119"/>
      <c r="ACC11" s="119"/>
      <c r="ACD11" s="119"/>
      <c r="ACE11" s="119"/>
      <c r="ACF11" s="119"/>
      <c r="ACG11" s="119"/>
      <c r="ACH11" s="119"/>
      <c r="ACI11" s="119"/>
      <c r="ACJ11" s="119"/>
      <c r="ACK11" s="119"/>
      <c r="ACL11" s="119"/>
      <c r="ACM11" s="119"/>
      <c r="ACN11" s="119"/>
      <c r="ACO11" s="119"/>
      <c r="ACP11" s="119"/>
      <c r="ACQ11" s="119"/>
      <c r="ACR11" s="119"/>
      <c r="ACS11" s="119"/>
      <c r="ACT11" s="119"/>
      <c r="ACU11" s="119"/>
      <c r="ACV11" s="119"/>
      <c r="ACW11" s="119"/>
      <c r="ACX11" s="119"/>
      <c r="ACY11" s="119"/>
      <c r="ACZ11" s="119"/>
      <c r="ADA11" s="119"/>
      <c r="ADB11" s="119"/>
      <c r="ADC11" s="119"/>
      <c r="ADD11" s="119"/>
      <c r="ADE11" s="119"/>
      <c r="ADF11" s="119"/>
      <c r="ADG11" s="119"/>
      <c r="ADH11" s="119"/>
      <c r="ADI11" s="119"/>
      <c r="ADJ11" s="119"/>
      <c r="ADK11" s="119"/>
      <c r="ADL11" s="119"/>
      <c r="ADM11" s="119"/>
      <c r="ADN11" s="119"/>
      <c r="ADO11" s="119"/>
      <c r="ADP11" s="119"/>
      <c r="ADQ11" s="119"/>
      <c r="ADR11" s="119"/>
      <c r="ADS11" s="119"/>
      <c r="ADT11" s="119"/>
      <c r="ADU11" s="119"/>
      <c r="ADV11" s="119"/>
      <c r="ADW11" s="119"/>
      <c r="ADX11" s="119"/>
      <c r="ADY11" s="119"/>
      <c r="ADZ11" s="119"/>
      <c r="AEA11" s="119"/>
      <c r="AEB11" s="119"/>
      <c r="AEC11" s="119"/>
      <c r="AED11" s="119"/>
      <c r="AEE11" s="119"/>
      <c r="AEF11" s="119"/>
      <c r="AEG11" s="119"/>
      <c r="AEH11" s="119"/>
      <c r="AEI11" s="119"/>
      <c r="AEJ11" s="119"/>
      <c r="AEK11" s="119"/>
      <c r="AEL11" s="119"/>
      <c r="AEM11" s="119"/>
      <c r="AEN11" s="119"/>
      <c r="AEO11" s="119"/>
      <c r="AEP11" s="119"/>
      <c r="AEQ11" s="119"/>
      <c r="AER11" s="119"/>
      <c r="AES11" s="119"/>
      <c r="AET11" s="119"/>
      <c r="AEU11" s="119"/>
      <c r="AEV11" s="119"/>
      <c r="AEW11" s="119"/>
      <c r="AEX11" s="119"/>
      <c r="AEY11" s="119"/>
      <c r="AEZ11" s="119"/>
      <c r="AFA11" s="119"/>
      <c r="AFB11" s="119"/>
      <c r="AFC11" s="119"/>
      <c r="AFD11" s="119"/>
      <c r="AFE11" s="119"/>
      <c r="AFF11" s="119"/>
      <c r="AFG11" s="119"/>
      <c r="AFH11" s="119"/>
      <c r="AFI11" s="119"/>
      <c r="AFJ11" s="119"/>
      <c r="AFK11" s="119"/>
      <c r="AFL11" s="119"/>
      <c r="AFM11" s="119"/>
      <c r="AFN11" s="119"/>
      <c r="AFO11" s="119"/>
      <c r="AFP11" s="119"/>
      <c r="AFQ11" s="119"/>
      <c r="AFR11" s="119"/>
      <c r="AFS11" s="119"/>
      <c r="AFT11" s="119"/>
      <c r="AFU11" s="119"/>
      <c r="AFV11" s="119"/>
      <c r="AFW11" s="119"/>
      <c r="AFX11" s="119"/>
      <c r="AFY11" s="119"/>
      <c r="AFZ11" s="119"/>
      <c r="AGA11" s="119"/>
      <c r="AGB11" s="119"/>
      <c r="AGC11" s="119"/>
      <c r="AGD11" s="119"/>
      <c r="AGE11" s="119"/>
      <c r="AGF11" s="119"/>
      <c r="AGG11" s="119"/>
      <c r="AGH11" s="119"/>
      <c r="AGI11" s="119"/>
      <c r="AGJ11" s="119"/>
      <c r="AGK11" s="119"/>
      <c r="AGL11" s="119"/>
      <c r="AGM11" s="119"/>
      <c r="AGN11" s="119"/>
      <c r="AGO11" s="119"/>
      <c r="AGP11" s="119"/>
      <c r="AGQ11" s="119"/>
      <c r="AGR11" s="119"/>
      <c r="AGS11" s="119"/>
      <c r="AGT11" s="119"/>
      <c r="AGU11" s="119"/>
      <c r="AGV11" s="119"/>
      <c r="AGW11" s="119"/>
      <c r="AGX11" s="119"/>
      <c r="AGY11" s="119"/>
      <c r="AGZ11" s="119"/>
      <c r="AHA11" s="119"/>
      <c r="AHB11" s="119"/>
      <c r="AHC11" s="119"/>
      <c r="AHD11" s="119"/>
      <c r="AHE11" s="119"/>
      <c r="AHF11" s="119"/>
      <c r="AHG11" s="119"/>
      <c r="AHH11" s="119"/>
      <c r="AHI11" s="119"/>
      <c r="AHJ11" s="119"/>
      <c r="AHK11" s="119"/>
      <c r="AHL11" s="119"/>
      <c r="AHM11" s="119"/>
      <c r="AHN11" s="119"/>
      <c r="AHO11" s="119"/>
      <c r="AHP11" s="119"/>
      <c r="AHQ11" s="119"/>
      <c r="AHR11" s="119"/>
      <c r="AHS11" s="119"/>
      <c r="AHT11" s="119"/>
      <c r="AHU11" s="119"/>
      <c r="AHV11" s="119"/>
      <c r="AHW11" s="119"/>
      <c r="AHX11" s="119"/>
      <c r="AHY11" s="119"/>
      <c r="AHZ11" s="119"/>
      <c r="AIA11" s="119"/>
      <c r="AIB11" s="119"/>
      <c r="AIC11" s="119"/>
      <c r="AID11" s="119"/>
      <c r="AIE11" s="119"/>
      <c r="AIF11" s="119"/>
      <c r="AIG11" s="119"/>
      <c r="AIH11" s="119"/>
      <c r="AII11" s="119"/>
      <c r="AIJ11" s="119"/>
      <c r="AIK11" s="119"/>
      <c r="AIL11" s="119"/>
      <c r="AIM11" s="119"/>
      <c r="AIN11" s="119"/>
      <c r="AIO11" s="119"/>
      <c r="AIP11" s="119"/>
      <c r="AIQ11" s="119"/>
      <c r="AIR11" s="119"/>
      <c r="AIS11" s="119"/>
      <c r="AIT11" s="119"/>
      <c r="AIU11" s="119"/>
      <c r="AIV11" s="119"/>
      <c r="AIW11" s="119"/>
      <c r="AIX11" s="119"/>
      <c r="AIY11" s="119"/>
      <c r="AIZ11" s="119"/>
      <c r="AJA11" s="119"/>
      <c r="AJB11" s="119"/>
      <c r="AJC11" s="119"/>
      <c r="AJD11" s="119"/>
      <c r="AJE11" s="119"/>
      <c r="AJF11" s="119"/>
      <c r="AJG11" s="119"/>
      <c r="AJH11" s="119"/>
      <c r="AJI11" s="119"/>
      <c r="AJJ11" s="119"/>
      <c r="AJK11" s="119"/>
      <c r="AJL11" s="119"/>
      <c r="AJM11" s="119"/>
      <c r="AJN11" s="119"/>
      <c r="AJO11" s="119"/>
      <c r="AJP11" s="119"/>
      <c r="AJQ11" s="119"/>
      <c r="AJR11" s="119"/>
      <c r="AJS11" s="119"/>
      <c r="AJT11" s="119"/>
      <c r="AJU11" s="119"/>
      <c r="AJV11" s="119"/>
      <c r="AJW11" s="119"/>
      <c r="AJX11" s="119"/>
      <c r="AJY11" s="119"/>
      <c r="AJZ11" s="119"/>
      <c r="AKA11" s="119"/>
      <c r="AKB11" s="119"/>
      <c r="AKC11" s="119"/>
      <c r="AKD11" s="119"/>
      <c r="AKE11" s="119"/>
      <c r="AKF11" s="119"/>
      <c r="AKG11" s="119"/>
      <c r="AKH11" s="119"/>
      <c r="AKI11" s="119"/>
      <c r="AKJ11" s="119"/>
      <c r="AKK11" s="119"/>
      <c r="AKL11" s="119"/>
      <c r="AKM11" s="119"/>
      <c r="AKN11" s="119"/>
      <c r="AKO11" s="119"/>
      <c r="AKP11" s="119"/>
      <c r="AKQ11" s="119"/>
      <c r="AKR11" s="119"/>
      <c r="AKS11" s="119"/>
      <c r="AKT11" s="119"/>
      <c r="AKU11" s="119"/>
      <c r="AKV11" s="119"/>
      <c r="AKW11" s="119"/>
      <c r="AKX11" s="119"/>
      <c r="AKY11" s="119"/>
      <c r="AKZ11" s="119"/>
      <c r="ALA11" s="119"/>
      <c r="ALB11" s="119"/>
      <c r="ALC11" s="119"/>
      <c r="ALD11" s="119"/>
      <c r="ALE11" s="119"/>
      <c r="ALF11" s="119"/>
      <c r="ALG11" s="119"/>
      <c r="ALH11" s="119"/>
      <c r="ALI11" s="119"/>
      <c r="ALJ11" s="119"/>
      <c r="ALK11" s="119"/>
      <c r="ALL11" s="119"/>
      <c r="ALM11" s="119"/>
      <c r="ALN11" s="119"/>
      <c r="ALO11" s="119"/>
      <c r="ALP11" s="119"/>
      <c r="ALQ11" s="119"/>
      <c r="ALR11" s="119"/>
      <c r="ALS11" s="119"/>
      <c r="ALT11" s="119"/>
      <c r="ALU11" s="119"/>
      <c r="ALV11" s="119"/>
      <c r="ALW11" s="119"/>
      <c r="ALX11" s="119"/>
      <c r="ALY11" s="119"/>
      <c r="ALZ11" s="119"/>
      <c r="AMA11" s="119"/>
      <c r="AMB11" s="119"/>
      <c r="AMC11" s="119"/>
      <c r="AMD11" s="119"/>
      <c r="AME11" s="119"/>
      <c r="AMF11" s="119"/>
      <c r="AMG11" s="119"/>
    </row>
    <row r="12" spans="1:1021" ht="99.75" customHeight="1">
      <c r="A12" s="127">
        <v>5</v>
      </c>
      <c r="B12" s="133" t="s">
        <v>15</v>
      </c>
      <c r="C12" s="129" t="s">
        <v>11</v>
      </c>
      <c r="D12" s="134">
        <v>5</v>
      </c>
      <c r="E12" s="121"/>
      <c r="F12" s="130">
        <f t="shared" si="0"/>
        <v>0</v>
      </c>
      <c r="G12" s="130">
        <f t="shared" si="1"/>
        <v>0</v>
      </c>
      <c r="H12" s="130">
        <f t="shared" si="2"/>
        <v>0</v>
      </c>
      <c r="I12" s="131" t="s">
        <v>399</v>
      </c>
      <c r="J12" s="123"/>
      <c r="K12" s="43"/>
    </row>
    <row r="13" spans="1:1021" s="8" customFormat="1" ht="139.5" customHeight="1">
      <c r="A13" s="127">
        <v>6</v>
      </c>
      <c r="B13" s="133" t="s">
        <v>16</v>
      </c>
      <c r="C13" s="129" t="s">
        <v>17</v>
      </c>
      <c r="D13" s="134">
        <v>2</v>
      </c>
      <c r="E13" s="121"/>
      <c r="F13" s="130">
        <f t="shared" si="0"/>
        <v>0</v>
      </c>
      <c r="G13" s="130">
        <f t="shared" si="1"/>
        <v>0</v>
      </c>
      <c r="H13" s="130">
        <f t="shared" si="2"/>
        <v>0</v>
      </c>
      <c r="I13" s="131" t="s">
        <v>389</v>
      </c>
      <c r="J13" s="135"/>
      <c r="L13" s="9"/>
    </row>
    <row r="14" spans="1:1021" ht="124.5" customHeight="1">
      <c r="A14" s="127">
        <v>7</v>
      </c>
      <c r="B14" s="133" t="s">
        <v>18</v>
      </c>
      <c r="C14" s="129" t="s">
        <v>19</v>
      </c>
      <c r="D14" s="134">
        <v>3</v>
      </c>
      <c r="E14" s="121"/>
      <c r="F14" s="130">
        <f t="shared" si="0"/>
        <v>0</v>
      </c>
      <c r="G14" s="130">
        <f t="shared" si="1"/>
        <v>0</v>
      </c>
      <c r="H14" s="130">
        <f t="shared" si="2"/>
        <v>0</v>
      </c>
      <c r="I14" s="123" t="s">
        <v>20</v>
      </c>
      <c r="J14" s="136"/>
      <c r="K14" s="44"/>
    </row>
    <row r="15" spans="1:1021" s="8" customFormat="1" ht="124.5" customHeight="1">
      <c r="A15" s="127">
        <v>8</v>
      </c>
      <c r="B15" s="133" t="s">
        <v>391</v>
      </c>
      <c r="C15" s="129" t="s">
        <v>11</v>
      </c>
      <c r="D15" s="134">
        <v>100</v>
      </c>
      <c r="E15" s="121"/>
      <c r="F15" s="130">
        <f t="shared" si="0"/>
        <v>0</v>
      </c>
      <c r="G15" s="130">
        <f t="shared" si="1"/>
        <v>0</v>
      </c>
      <c r="H15" s="130">
        <f t="shared" si="2"/>
        <v>0</v>
      </c>
      <c r="I15" s="128" t="s">
        <v>390</v>
      </c>
      <c r="J15" s="135"/>
      <c r="K15" s="45"/>
      <c r="L15" s="9"/>
    </row>
    <row r="16" spans="1:1021" ht="140.25" customHeight="1">
      <c r="A16" s="127">
        <v>9</v>
      </c>
      <c r="B16" s="133" t="s">
        <v>21</v>
      </c>
      <c r="C16" s="129" t="s">
        <v>11</v>
      </c>
      <c r="D16" s="134">
        <v>100</v>
      </c>
      <c r="E16" s="121"/>
      <c r="F16" s="130">
        <f t="shared" si="0"/>
        <v>0</v>
      </c>
      <c r="G16" s="130">
        <f t="shared" si="1"/>
        <v>0</v>
      </c>
      <c r="H16" s="130">
        <f t="shared" si="2"/>
        <v>0</v>
      </c>
      <c r="I16" s="123" t="s">
        <v>22</v>
      </c>
      <c r="J16" s="136"/>
      <c r="K16" s="44"/>
    </row>
    <row r="17" spans="1:12" ht="75" customHeight="1">
      <c r="A17" s="127">
        <v>10</v>
      </c>
      <c r="B17" s="133" t="s">
        <v>23</v>
      </c>
      <c r="C17" s="129" t="s">
        <v>17</v>
      </c>
      <c r="D17" s="134">
        <v>10</v>
      </c>
      <c r="E17" s="121"/>
      <c r="F17" s="130">
        <f t="shared" si="0"/>
        <v>0</v>
      </c>
      <c r="G17" s="130">
        <f t="shared" si="1"/>
        <v>0</v>
      </c>
      <c r="H17" s="130">
        <f t="shared" si="2"/>
        <v>0</v>
      </c>
      <c r="I17" s="123" t="s">
        <v>380</v>
      </c>
      <c r="J17" s="129"/>
      <c r="K17" s="46"/>
    </row>
    <row r="18" spans="1:12" ht="112.5" customHeight="1">
      <c r="A18" s="127">
        <v>11</v>
      </c>
      <c r="B18" s="133" t="s">
        <v>24</v>
      </c>
      <c r="C18" s="129" t="s">
        <v>17</v>
      </c>
      <c r="D18" s="134">
        <v>10</v>
      </c>
      <c r="E18" s="121"/>
      <c r="F18" s="130">
        <f t="shared" si="0"/>
        <v>0</v>
      </c>
      <c r="G18" s="130">
        <f t="shared" si="1"/>
        <v>0</v>
      </c>
      <c r="H18" s="130">
        <f t="shared" si="2"/>
        <v>0</v>
      </c>
      <c r="I18" s="123" t="s">
        <v>25</v>
      </c>
      <c r="J18" s="129"/>
      <c r="K18" s="46"/>
    </row>
    <row r="19" spans="1:12" ht="139.5" customHeight="1">
      <c r="A19" s="127">
        <v>12</v>
      </c>
      <c r="B19" s="123" t="s">
        <v>26</v>
      </c>
      <c r="C19" s="129" t="s">
        <v>27</v>
      </c>
      <c r="D19" s="137">
        <v>10</v>
      </c>
      <c r="E19" s="121"/>
      <c r="F19" s="130">
        <f t="shared" si="0"/>
        <v>0</v>
      </c>
      <c r="G19" s="130">
        <f t="shared" si="1"/>
        <v>0</v>
      </c>
      <c r="H19" s="130">
        <f t="shared" si="2"/>
        <v>0</v>
      </c>
      <c r="I19" s="123" t="s">
        <v>377</v>
      </c>
      <c r="J19" s="136"/>
      <c r="K19" s="44"/>
    </row>
    <row r="20" spans="1:12" s="11" customFormat="1" ht="126" customHeight="1">
      <c r="A20" s="127">
        <v>13</v>
      </c>
      <c r="B20" s="133" t="s">
        <v>28</v>
      </c>
      <c r="C20" s="129" t="s">
        <v>11</v>
      </c>
      <c r="D20" s="134">
        <v>50</v>
      </c>
      <c r="E20" s="121"/>
      <c r="F20" s="130">
        <f t="shared" si="0"/>
        <v>0</v>
      </c>
      <c r="G20" s="130">
        <f t="shared" si="1"/>
        <v>0</v>
      </c>
      <c r="H20" s="130">
        <f t="shared" si="2"/>
        <v>0</v>
      </c>
      <c r="I20" s="123" t="s">
        <v>353</v>
      </c>
      <c r="J20" s="129"/>
      <c r="K20" s="46"/>
      <c r="L20" s="7"/>
    </row>
    <row r="21" spans="1:12" s="11" customFormat="1" ht="128.25" customHeight="1">
      <c r="A21" s="127">
        <v>14</v>
      </c>
      <c r="B21" s="133" t="s">
        <v>29</v>
      </c>
      <c r="C21" s="129" t="s">
        <v>11</v>
      </c>
      <c r="D21" s="134">
        <v>500</v>
      </c>
      <c r="E21" s="121"/>
      <c r="F21" s="130">
        <f t="shared" si="0"/>
        <v>0</v>
      </c>
      <c r="G21" s="130">
        <f t="shared" si="1"/>
        <v>0</v>
      </c>
      <c r="H21" s="130">
        <f t="shared" si="2"/>
        <v>0</v>
      </c>
      <c r="I21" s="123" t="s">
        <v>30</v>
      </c>
      <c r="J21" s="129"/>
      <c r="K21" s="46"/>
      <c r="L21" s="7"/>
    </row>
    <row r="22" spans="1:12" ht="105.75" customHeight="1">
      <c r="A22" s="127">
        <v>15</v>
      </c>
      <c r="B22" s="128" t="s">
        <v>31</v>
      </c>
      <c r="C22" s="129" t="s">
        <v>11</v>
      </c>
      <c r="D22" s="134">
        <v>200</v>
      </c>
      <c r="E22" s="121">
        <v>0.3</v>
      </c>
      <c r="F22" s="130">
        <f t="shared" si="0"/>
        <v>60</v>
      </c>
      <c r="G22" s="130">
        <f t="shared" si="1"/>
        <v>13.8</v>
      </c>
      <c r="H22" s="130">
        <f t="shared" si="2"/>
        <v>73.8</v>
      </c>
      <c r="I22" s="128" t="s">
        <v>400</v>
      </c>
      <c r="J22" s="129"/>
      <c r="K22" s="46"/>
      <c r="L22" s="7"/>
    </row>
    <row r="23" spans="1:12" s="11" customFormat="1" ht="122.25" customHeight="1">
      <c r="A23" s="127">
        <v>16</v>
      </c>
      <c r="B23" s="133" t="s">
        <v>394</v>
      </c>
      <c r="C23" s="129" t="s">
        <v>11</v>
      </c>
      <c r="D23" s="134">
        <v>200</v>
      </c>
      <c r="E23" s="121"/>
      <c r="F23" s="130">
        <f t="shared" si="0"/>
        <v>0</v>
      </c>
      <c r="G23" s="130">
        <f t="shared" si="1"/>
        <v>0</v>
      </c>
      <c r="H23" s="130">
        <f t="shared" si="2"/>
        <v>0</v>
      </c>
      <c r="I23" s="123" t="s">
        <v>401</v>
      </c>
      <c r="J23" s="129"/>
      <c r="K23" s="46"/>
      <c r="L23" s="3"/>
    </row>
    <row r="24" spans="1:12" s="11" customFormat="1" ht="189.75" customHeight="1">
      <c r="A24" s="127">
        <v>17</v>
      </c>
      <c r="B24" s="123" t="s">
        <v>32</v>
      </c>
      <c r="C24" s="138" t="s">
        <v>11</v>
      </c>
      <c r="D24" s="137">
        <v>20</v>
      </c>
      <c r="E24" s="121"/>
      <c r="F24" s="130">
        <f t="shared" si="0"/>
        <v>0</v>
      </c>
      <c r="G24" s="130">
        <f t="shared" si="1"/>
        <v>0</v>
      </c>
      <c r="H24" s="130">
        <f t="shared" si="2"/>
        <v>0</v>
      </c>
      <c r="I24" s="131" t="s">
        <v>402</v>
      </c>
      <c r="J24" s="136"/>
      <c r="K24" s="44"/>
      <c r="L24" s="3"/>
    </row>
    <row r="25" spans="1:12" ht="136.5" customHeight="1">
      <c r="A25" s="127">
        <v>18</v>
      </c>
      <c r="B25" s="133" t="s">
        <v>33</v>
      </c>
      <c r="C25" s="129" t="s">
        <v>11</v>
      </c>
      <c r="D25" s="134">
        <v>200</v>
      </c>
      <c r="E25" s="121"/>
      <c r="F25" s="130">
        <f t="shared" si="0"/>
        <v>0</v>
      </c>
      <c r="G25" s="130">
        <f t="shared" si="1"/>
        <v>0</v>
      </c>
      <c r="H25" s="130">
        <f t="shared" si="2"/>
        <v>0</v>
      </c>
      <c r="I25" s="131" t="s">
        <v>378</v>
      </c>
      <c r="J25" s="131"/>
      <c r="K25" s="47"/>
      <c r="L25" s="7"/>
    </row>
    <row r="26" spans="1:12" ht="35.25" customHeight="1">
      <c r="A26" s="168" t="s">
        <v>34</v>
      </c>
      <c r="B26" s="168"/>
      <c r="C26" s="168"/>
      <c r="D26" s="168"/>
      <c r="E26" s="168"/>
      <c r="F26" s="139">
        <f>SUM(F8:F25)</f>
        <v>60</v>
      </c>
      <c r="G26" s="139">
        <f t="shared" si="1"/>
        <v>13.8</v>
      </c>
      <c r="H26" s="139">
        <f t="shared" si="2"/>
        <v>73.8</v>
      </c>
      <c r="I26" s="138" t="s">
        <v>35</v>
      </c>
      <c r="J26" s="140"/>
      <c r="K26" s="48"/>
      <c r="L26" s="7"/>
    </row>
    <row r="27" spans="1:12">
      <c r="A27" s="164" t="s">
        <v>36</v>
      </c>
      <c r="B27" s="164"/>
      <c r="C27" s="164"/>
      <c r="D27" s="164"/>
      <c r="E27" s="164"/>
      <c r="F27" s="164"/>
      <c r="G27" s="164"/>
      <c r="H27" s="164"/>
      <c r="I27" s="164"/>
      <c r="J27" s="164"/>
      <c r="K27" s="41"/>
    </row>
    <row r="28" spans="1:12" ht="111.75" customHeight="1">
      <c r="A28" s="127">
        <v>19</v>
      </c>
      <c r="B28" s="133" t="s">
        <v>37</v>
      </c>
      <c r="C28" s="129" t="s">
        <v>11</v>
      </c>
      <c r="D28" s="134">
        <v>100</v>
      </c>
      <c r="E28" s="121"/>
      <c r="F28" s="130">
        <f t="shared" ref="F28:F46" si="3">D28*E28</f>
        <v>0</v>
      </c>
      <c r="G28" s="130">
        <f t="shared" ref="G28:G47" si="4">F28*0.23</f>
        <v>0</v>
      </c>
      <c r="H28" s="130">
        <f t="shared" ref="H28:H47" si="5">F28+G28</f>
        <v>0</v>
      </c>
      <c r="I28" s="123" t="s">
        <v>355</v>
      </c>
      <c r="J28" s="136"/>
      <c r="K28" s="44"/>
    </row>
    <row r="29" spans="1:12" ht="41.25" customHeight="1">
      <c r="A29" s="127">
        <v>20</v>
      </c>
      <c r="B29" s="133" t="s">
        <v>38</v>
      </c>
      <c r="C29" s="129" t="s">
        <v>11</v>
      </c>
      <c r="D29" s="134">
        <v>2</v>
      </c>
      <c r="E29" s="121"/>
      <c r="F29" s="130">
        <f t="shared" si="3"/>
        <v>0</v>
      </c>
      <c r="G29" s="130">
        <f t="shared" si="4"/>
        <v>0</v>
      </c>
      <c r="H29" s="130">
        <f t="shared" si="5"/>
        <v>0</v>
      </c>
      <c r="I29" s="123" t="s">
        <v>39</v>
      </c>
      <c r="J29" s="136"/>
      <c r="K29" s="44"/>
    </row>
    <row r="30" spans="1:12" ht="45" customHeight="1">
      <c r="A30" s="127">
        <v>21</v>
      </c>
      <c r="B30" s="133" t="s">
        <v>40</v>
      </c>
      <c r="C30" s="129" t="s">
        <v>11</v>
      </c>
      <c r="D30" s="134">
        <v>10</v>
      </c>
      <c r="E30" s="121"/>
      <c r="F30" s="130">
        <f t="shared" si="3"/>
        <v>0</v>
      </c>
      <c r="G30" s="130">
        <f t="shared" si="4"/>
        <v>0</v>
      </c>
      <c r="H30" s="130">
        <f t="shared" si="5"/>
        <v>0</v>
      </c>
      <c r="I30" s="123" t="s">
        <v>41</v>
      </c>
      <c r="J30" s="136"/>
      <c r="K30" s="44"/>
    </row>
    <row r="31" spans="1:12" ht="54.75" customHeight="1">
      <c r="A31" s="127">
        <v>22</v>
      </c>
      <c r="B31" s="133" t="s">
        <v>42</v>
      </c>
      <c r="C31" s="129" t="s">
        <v>11</v>
      </c>
      <c r="D31" s="134">
        <v>10</v>
      </c>
      <c r="E31" s="121"/>
      <c r="F31" s="130">
        <f t="shared" si="3"/>
        <v>0</v>
      </c>
      <c r="G31" s="130">
        <f t="shared" si="4"/>
        <v>0</v>
      </c>
      <c r="H31" s="130">
        <f t="shared" si="5"/>
        <v>0</v>
      </c>
      <c r="I31" s="123" t="s">
        <v>43</v>
      </c>
      <c r="J31" s="136"/>
      <c r="K31" s="44"/>
    </row>
    <row r="32" spans="1:12" s="8" customFormat="1" ht="80.25" customHeight="1">
      <c r="A32" s="127">
        <v>23</v>
      </c>
      <c r="B32" s="133" t="s">
        <v>44</v>
      </c>
      <c r="C32" s="129" t="s">
        <v>17</v>
      </c>
      <c r="D32" s="134">
        <v>30</v>
      </c>
      <c r="E32" s="121"/>
      <c r="F32" s="130">
        <f t="shared" si="3"/>
        <v>0</v>
      </c>
      <c r="G32" s="130">
        <f t="shared" si="4"/>
        <v>0</v>
      </c>
      <c r="H32" s="130">
        <f t="shared" si="5"/>
        <v>0</v>
      </c>
      <c r="I32" s="123" t="s">
        <v>403</v>
      </c>
      <c r="J32" s="129"/>
      <c r="K32" s="49"/>
      <c r="L32" s="9"/>
    </row>
    <row r="33" spans="1:12" ht="63.75" customHeight="1">
      <c r="A33" s="127">
        <v>24</v>
      </c>
      <c r="B33" s="133" t="s">
        <v>45</v>
      </c>
      <c r="C33" s="129" t="s">
        <v>11</v>
      </c>
      <c r="D33" s="134">
        <v>200</v>
      </c>
      <c r="E33" s="121"/>
      <c r="F33" s="130">
        <f t="shared" si="3"/>
        <v>0</v>
      </c>
      <c r="G33" s="130">
        <f t="shared" si="4"/>
        <v>0</v>
      </c>
      <c r="H33" s="130">
        <f t="shared" si="5"/>
        <v>0</v>
      </c>
      <c r="I33" s="123" t="s">
        <v>46</v>
      </c>
      <c r="J33" s="129"/>
      <c r="K33" s="46"/>
    </row>
    <row r="34" spans="1:12" ht="75" customHeight="1">
      <c r="A34" s="127">
        <v>25</v>
      </c>
      <c r="B34" s="133" t="s">
        <v>45</v>
      </c>
      <c r="C34" s="129" t="s">
        <v>11</v>
      </c>
      <c r="D34" s="134">
        <v>200</v>
      </c>
      <c r="E34" s="121"/>
      <c r="F34" s="130">
        <f t="shared" si="3"/>
        <v>0</v>
      </c>
      <c r="G34" s="130">
        <f t="shared" si="4"/>
        <v>0</v>
      </c>
      <c r="H34" s="130">
        <f t="shared" si="5"/>
        <v>0</v>
      </c>
      <c r="I34" s="123" t="s">
        <v>47</v>
      </c>
      <c r="J34" s="129"/>
      <c r="K34" s="46"/>
    </row>
    <row r="35" spans="1:12" ht="141.75" customHeight="1">
      <c r="A35" s="127">
        <v>26</v>
      </c>
      <c r="B35" s="133" t="s">
        <v>364</v>
      </c>
      <c r="C35" s="129" t="s">
        <v>365</v>
      </c>
      <c r="D35" s="134">
        <v>30</v>
      </c>
      <c r="E35" s="121"/>
      <c r="F35" s="130">
        <f t="shared" si="3"/>
        <v>0</v>
      </c>
      <c r="G35" s="130">
        <f t="shared" si="4"/>
        <v>0</v>
      </c>
      <c r="H35" s="130">
        <f t="shared" si="5"/>
        <v>0</v>
      </c>
      <c r="I35" s="123" t="s">
        <v>404</v>
      </c>
      <c r="J35" s="129"/>
      <c r="K35" s="46"/>
    </row>
    <row r="36" spans="1:12" ht="81" customHeight="1">
      <c r="A36" s="127">
        <v>27</v>
      </c>
      <c r="B36" s="123" t="s">
        <v>48</v>
      </c>
      <c r="C36" s="129" t="s">
        <v>11</v>
      </c>
      <c r="D36" s="137">
        <v>10</v>
      </c>
      <c r="E36" s="121"/>
      <c r="F36" s="130">
        <f t="shared" si="3"/>
        <v>0</v>
      </c>
      <c r="G36" s="130">
        <f t="shared" si="4"/>
        <v>0</v>
      </c>
      <c r="H36" s="130">
        <f t="shared" si="5"/>
        <v>0</v>
      </c>
      <c r="I36" s="123" t="s">
        <v>49</v>
      </c>
      <c r="J36" s="136"/>
      <c r="K36" s="44"/>
    </row>
    <row r="37" spans="1:12" ht="108" customHeight="1">
      <c r="A37" s="127">
        <v>28</v>
      </c>
      <c r="B37" s="123" t="s">
        <v>50</v>
      </c>
      <c r="C37" s="129" t="s">
        <v>11</v>
      </c>
      <c r="D37" s="137">
        <v>50</v>
      </c>
      <c r="E37" s="121"/>
      <c r="F37" s="130">
        <f t="shared" si="3"/>
        <v>0</v>
      </c>
      <c r="G37" s="130">
        <f t="shared" si="4"/>
        <v>0</v>
      </c>
      <c r="H37" s="130">
        <f t="shared" si="5"/>
        <v>0</v>
      </c>
      <c r="I37" s="123" t="s">
        <v>405</v>
      </c>
      <c r="J37" s="136"/>
      <c r="K37" s="44"/>
    </row>
    <row r="38" spans="1:12" ht="71.25" customHeight="1">
      <c r="A38" s="127">
        <v>29</v>
      </c>
      <c r="B38" s="133" t="s">
        <v>51</v>
      </c>
      <c r="C38" s="129" t="s">
        <v>11</v>
      </c>
      <c r="D38" s="134">
        <v>3000</v>
      </c>
      <c r="E38" s="121"/>
      <c r="F38" s="130">
        <f t="shared" si="3"/>
        <v>0</v>
      </c>
      <c r="G38" s="130">
        <f t="shared" si="4"/>
        <v>0</v>
      </c>
      <c r="H38" s="130">
        <f t="shared" si="5"/>
        <v>0</v>
      </c>
      <c r="I38" s="123" t="s">
        <v>52</v>
      </c>
      <c r="J38" s="129"/>
      <c r="K38" s="46"/>
      <c r="L38" s="7"/>
    </row>
    <row r="39" spans="1:12" ht="84" customHeight="1">
      <c r="A39" s="127">
        <v>30</v>
      </c>
      <c r="B39" s="133" t="s">
        <v>51</v>
      </c>
      <c r="C39" s="129" t="s">
        <v>11</v>
      </c>
      <c r="D39" s="134">
        <v>1000</v>
      </c>
      <c r="E39" s="121"/>
      <c r="F39" s="130">
        <f t="shared" si="3"/>
        <v>0</v>
      </c>
      <c r="G39" s="130">
        <f t="shared" si="4"/>
        <v>0</v>
      </c>
      <c r="H39" s="130">
        <f t="shared" si="5"/>
        <v>0</v>
      </c>
      <c r="I39" s="123" t="s">
        <v>53</v>
      </c>
      <c r="J39" s="129"/>
      <c r="K39" s="46"/>
      <c r="L39" s="7"/>
    </row>
    <row r="40" spans="1:12" ht="79.5" customHeight="1">
      <c r="A40" s="127">
        <v>31</v>
      </c>
      <c r="B40" s="133" t="s">
        <v>51</v>
      </c>
      <c r="C40" s="129" t="s">
        <v>11</v>
      </c>
      <c r="D40" s="134">
        <v>1000</v>
      </c>
      <c r="E40" s="121"/>
      <c r="F40" s="130">
        <f t="shared" si="3"/>
        <v>0</v>
      </c>
      <c r="G40" s="130">
        <f t="shared" si="4"/>
        <v>0</v>
      </c>
      <c r="H40" s="130">
        <f t="shared" si="5"/>
        <v>0</v>
      </c>
      <c r="I40" s="123" t="s">
        <v>54</v>
      </c>
      <c r="J40" s="129"/>
      <c r="K40" s="46"/>
      <c r="L40" s="7"/>
    </row>
    <row r="41" spans="1:12" ht="65.25" customHeight="1">
      <c r="A41" s="127">
        <v>32</v>
      </c>
      <c r="B41" s="133" t="s">
        <v>55</v>
      </c>
      <c r="C41" s="129" t="s">
        <v>11</v>
      </c>
      <c r="D41" s="134">
        <v>50</v>
      </c>
      <c r="E41" s="121"/>
      <c r="F41" s="130">
        <f t="shared" si="3"/>
        <v>0</v>
      </c>
      <c r="G41" s="130">
        <f t="shared" si="4"/>
        <v>0</v>
      </c>
      <c r="H41" s="130">
        <f t="shared" si="5"/>
        <v>0</v>
      </c>
      <c r="I41" s="123" t="s">
        <v>406</v>
      </c>
      <c r="J41" s="131"/>
      <c r="K41" s="47"/>
      <c r="L41" s="7"/>
    </row>
    <row r="42" spans="1:12" ht="71.25" customHeight="1">
      <c r="A42" s="127">
        <v>33</v>
      </c>
      <c r="B42" s="123" t="s">
        <v>56</v>
      </c>
      <c r="C42" s="129" t="s">
        <v>11</v>
      </c>
      <c r="D42" s="137">
        <v>50</v>
      </c>
      <c r="E42" s="121"/>
      <c r="F42" s="130">
        <f t="shared" si="3"/>
        <v>0</v>
      </c>
      <c r="G42" s="130">
        <f t="shared" si="4"/>
        <v>0</v>
      </c>
      <c r="H42" s="130">
        <f t="shared" si="5"/>
        <v>0</v>
      </c>
      <c r="I42" s="123" t="s">
        <v>57</v>
      </c>
      <c r="J42" s="136"/>
      <c r="K42" s="44"/>
    </row>
    <row r="43" spans="1:12" ht="90" customHeight="1">
      <c r="A43" s="127">
        <v>34</v>
      </c>
      <c r="B43" s="133" t="s">
        <v>58</v>
      </c>
      <c r="C43" s="129" t="s">
        <v>27</v>
      </c>
      <c r="D43" s="134">
        <v>100</v>
      </c>
      <c r="E43" s="121"/>
      <c r="F43" s="130">
        <f t="shared" si="3"/>
        <v>0</v>
      </c>
      <c r="G43" s="130">
        <f t="shared" si="4"/>
        <v>0</v>
      </c>
      <c r="H43" s="130">
        <f t="shared" si="5"/>
        <v>0</v>
      </c>
      <c r="I43" s="123" t="s">
        <v>59</v>
      </c>
      <c r="J43" s="129"/>
      <c r="K43" s="46"/>
    </row>
    <row r="44" spans="1:12" ht="86.25" customHeight="1">
      <c r="A44" s="127">
        <v>35</v>
      </c>
      <c r="B44" s="133" t="s">
        <v>60</v>
      </c>
      <c r="C44" s="129" t="s">
        <v>27</v>
      </c>
      <c r="D44" s="134">
        <v>50</v>
      </c>
      <c r="E44" s="121"/>
      <c r="F44" s="130">
        <f t="shared" si="3"/>
        <v>0</v>
      </c>
      <c r="G44" s="130">
        <f t="shared" si="4"/>
        <v>0</v>
      </c>
      <c r="H44" s="130">
        <f t="shared" si="5"/>
        <v>0</v>
      </c>
      <c r="I44" s="123" t="s">
        <v>59</v>
      </c>
      <c r="J44" s="129"/>
      <c r="K44" s="46"/>
    </row>
    <row r="45" spans="1:12" ht="76.5" customHeight="1">
      <c r="A45" s="127">
        <v>36</v>
      </c>
      <c r="B45" s="133" t="s">
        <v>61</v>
      </c>
      <c r="C45" s="129" t="s">
        <v>27</v>
      </c>
      <c r="D45" s="134">
        <v>50</v>
      </c>
      <c r="E45" s="121"/>
      <c r="F45" s="130">
        <f t="shared" si="3"/>
        <v>0</v>
      </c>
      <c r="G45" s="130">
        <f t="shared" si="4"/>
        <v>0</v>
      </c>
      <c r="H45" s="130">
        <f t="shared" si="5"/>
        <v>0</v>
      </c>
      <c r="I45" s="123" t="s">
        <v>62</v>
      </c>
      <c r="J45" s="135"/>
      <c r="K45" s="50"/>
    </row>
    <row r="46" spans="1:12" ht="82.5" customHeight="1">
      <c r="A46" s="127">
        <v>37</v>
      </c>
      <c r="B46" s="133" t="s">
        <v>63</v>
      </c>
      <c r="C46" s="129" t="s">
        <v>27</v>
      </c>
      <c r="D46" s="134">
        <v>5</v>
      </c>
      <c r="E46" s="121"/>
      <c r="F46" s="130">
        <f t="shared" si="3"/>
        <v>0</v>
      </c>
      <c r="G46" s="130">
        <f t="shared" si="4"/>
        <v>0</v>
      </c>
      <c r="H46" s="130">
        <f t="shared" si="5"/>
        <v>0</v>
      </c>
      <c r="I46" s="123" t="s">
        <v>64</v>
      </c>
      <c r="J46" s="135"/>
      <c r="K46" s="45"/>
    </row>
    <row r="47" spans="1:12" s="5" customFormat="1" ht="26.25" customHeight="1">
      <c r="A47" s="168" t="s">
        <v>65</v>
      </c>
      <c r="B47" s="168"/>
      <c r="C47" s="168"/>
      <c r="D47" s="168"/>
      <c r="E47" s="168"/>
      <c r="F47" s="139">
        <f>SUM(F28:F42)</f>
        <v>0</v>
      </c>
      <c r="G47" s="139">
        <f t="shared" si="4"/>
        <v>0</v>
      </c>
      <c r="H47" s="139">
        <f t="shared" si="5"/>
        <v>0</v>
      </c>
      <c r="I47" s="141"/>
      <c r="J47" s="142"/>
      <c r="K47" s="105"/>
      <c r="L47" s="12"/>
    </row>
    <row r="48" spans="1:12">
      <c r="A48" s="164" t="s">
        <v>66</v>
      </c>
      <c r="B48" s="164"/>
      <c r="C48" s="164"/>
      <c r="D48" s="164"/>
      <c r="E48" s="164"/>
      <c r="F48" s="164"/>
      <c r="G48" s="164"/>
      <c r="H48" s="164"/>
      <c r="I48" s="164"/>
      <c r="J48" s="164"/>
      <c r="K48" s="41"/>
    </row>
    <row r="49" spans="1:12" ht="53.25" customHeight="1">
      <c r="A49" s="127">
        <v>38</v>
      </c>
      <c r="B49" s="133" t="s">
        <v>67</v>
      </c>
      <c r="C49" s="129" t="s">
        <v>68</v>
      </c>
      <c r="D49" s="134">
        <v>2</v>
      </c>
      <c r="E49" s="121">
        <v>3</v>
      </c>
      <c r="F49" s="130">
        <f t="shared" ref="F49:F106" si="6">D49*E49</f>
        <v>6</v>
      </c>
      <c r="G49" s="130">
        <f t="shared" ref="G49:G107" si="7">F49*0.23</f>
        <v>1.3800000000000001</v>
      </c>
      <c r="H49" s="130">
        <f t="shared" ref="H49:H107" si="8">F49+G49</f>
        <v>7.38</v>
      </c>
      <c r="I49" s="128" t="s">
        <v>69</v>
      </c>
      <c r="J49" s="142"/>
      <c r="K49" s="51"/>
      <c r="L49" s="13"/>
    </row>
    <row r="50" spans="1:12" ht="53.25" customHeight="1">
      <c r="A50" s="127">
        <v>39</v>
      </c>
      <c r="B50" s="133" t="s">
        <v>67</v>
      </c>
      <c r="C50" s="129" t="s">
        <v>68</v>
      </c>
      <c r="D50" s="134">
        <v>2</v>
      </c>
      <c r="E50" s="121"/>
      <c r="F50" s="130">
        <f t="shared" si="6"/>
        <v>0</v>
      </c>
      <c r="G50" s="130">
        <f t="shared" si="7"/>
        <v>0</v>
      </c>
      <c r="H50" s="130">
        <f t="shared" si="8"/>
        <v>0</v>
      </c>
      <c r="I50" s="128" t="s">
        <v>70</v>
      </c>
      <c r="J50" s="142"/>
      <c r="K50" s="51"/>
      <c r="L50" s="13"/>
    </row>
    <row r="51" spans="1:12" ht="46.5" customHeight="1">
      <c r="A51" s="127">
        <v>40</v>
      </c>
      <c r="B51" s="133" t="s">
        <v>67</v>
      </c>
      <c r="C51" s="129" t="s">
        <v>68</v>
      </c>
      <c r="D51" s="134">
        <v>2</v>
      </c>
      <c r="E51" s="121"/>
      <c r="F51" s="130">
        <f t="shared" si="6"/>
        <v>0</v>
      </c>
      <c r="G51" s="130">
        <f t="shared" si="7"/>
        <v>0</v>
      </c>
      <c r="H51" s="130">
        <f t="shared" si="8"/>
        <v>0</v>
      </c>
      <c r="I51" s="128" t="s">
        <v>71</v>
      </c>
      <c r="J51" s="142"/>
      <c r="K51" s="51"/>
      <c r="L51" s="14"/>
    </row>
    <row r="52" spans="1:12" ht="33.75" customHeight="1">
      <c r="A52" s="127">
        <v>41</v>
      </c>
      <c r="B52" s="133" t="s">
        <v>67</v>
      </c>
      <c r="C52" s="129" t="s">
        <v>68</v>
      </c>
      <c r="D52" s="134">
        <v>2</v>
      </c>
      <c r="E52" s="121"/>
      <c r="F52" s="130">
        <f t="shared" si="6"/>
        <v>0</v>
      </c>
      <c r="G52" s="130">
        <f t="shared" si="7"/>
        <v>0</v>
      </c>
      <c r="H52" s="130">
        <f t="shared" si="8"/>
        <v>0</v>
      </c>
      <c r="I52" s="128" t="s">
        <v>72</v>
      </c>
      <c r="J52" s="142"/>
      <c r="K52" s="51"/>
    </row>
    <row r="53" spans="1:12" s="11" customFormat="1" ht="48.75" customHeight="1">
      <c r="A53" s="127">
        <v>42</v>
      </c>
      <c r="B53" s="133" t="s">
        <v>73</v>
      </c>
      <c r="C53" s="129" t="s">
        <v>68</v>
      </c>
      <c r="D53" s="134">
        <v>10</v>
      </c>
      <c r="E53" s="121"/>
      <c r="F53" s="130">
        <f t="shared" si="6"/>
        <v>0</v>
      </c>
      <c r="G53" s="130">
        <f t="shared" si="7"/>
        <v>0</v>
      </c>
      <c r="H53" s="130">
        <f t="shared" si="8"/>
        <v>0</v>
      </c>
      <c r="I53" s="123" t="s">
        <v>74</v>
      </c>
      <c r="J53" s="129"/>
      <c r="K53" s="46"/>
      <c r="L53" s="16"/>
    </row>
    <row r="54" spans="1:12" s="11" customFormat="1" ht="72.75" customHeight="1">
      <c r="A54" s="127">
        <v>43</v>
      </c>
      <c r="B54" s="133" t="s">
        <v>75</v>
      </c>
      <c r="C54" s="129" t="s">
        <v>68</v>
      </c>
      <c r="D54" s="134">
        <v>20</v>
      </c>
      <c r="E54" s="121"/>
      <c r="F54" s="130">
        <f t="shared" si="6"/>
        <v>0</v>
      </c>
      <c r="G54" s="130">
        <f t="shared" si="7"/>
        <v>0</v>
      </c>
      <c r="H54" s="130">
        <f t="shared" si="8"/>
        <v>0</v>
      </c>
      <c r="I54" s="123" t="s">
        <v>74</v>
      </c>
      <c r="J54" s="129"/>
      <c r="K54" s="46"/>
      <c r="L54" s="16"/>
    </row>
    <row r="55" spans="1:12" s="11" customFormat="1" ht="39.75" customHeight="1">
      <c r="A55" s="127">
        <v>44</v>
      </c>
      <c r="B55" s="133" t="s">
        <v>76</v>
      </c>
      <c r="C55" s="129" t="s">
        <v>17</v>
      </c>
      <c r="D55" s="134">
        <v>5</v>
      </c>
      <c r="E55" s="121"/>
      <c r="F55" s="130">
        <f t="shared" si="6"/>
        <v>0</v>
      </c>
      <c r="G55" s="130">
        <f t="shared" si="7"/>
        <v>0</v>
      </c>
      <c r="H55" s="130">
        <f t="shared" si="8"/>
        <v>0</v>
      </c>
      <c r="I55" s="123" t="s">
        <v>77</v>
      </c>
      <c r="J55" s="129"/>
      <c r="K55" s="46"/>
      <c r="L55" s="16"/>
    </row>
    <row r="56" spans="1:12" s="11" customFormat="1" ht="39.75" customHeight="1">
      <c r="A56" s="127">
        <v>45</v>
      </c>
      <c r="B56" s="133" t="s">
        <v>76</v>
      </c>
      <c r="C56" s="129" t="s">
        <v>27</v>
      </c>
      <c r="D56" s="134">
        <v>5</v>
      </c>
      <c r="E56" s="121"/>
      <c r="F56" s="130">
        <f t="shared" si="6"/>
        <v>0</v>
      </c>
      <c r="G56" s="130">
        <f t="shared" si="7"/>
        <v>0</v>
      </c>
      <c r="H56" s="130">
        <f t="shared" si="8"/>
        <v>0</v>
      </c>
      <c r="I56" s="123" t="s">
        <v>78</v>
      </c>
      <c r="J56" s="129"/>
      <c r="K56" s="46"/>
      <c r="L56" s="16"/>
    </row>
    <row r="57" spans="1:12" s="11" customFormat="1" ht="39.75" customHeight="1">
      <c r="A57" s="127">
        <v>46</v>
      </c>
      <c r="B57" s="133" t="s">
        <v>79</v>
      </c>
      <c r="C57" s="129" t="s">
        <v>27</v>
      </c>
      <c r="D57" s="134">
        <v>20</v>
      </c>
      <c r="E57" s="121"/>
      <c r="F57" s="130">
        <f t="shared" si="6"/>
        <v>0</v>
      </c>
      <c r="G57" s="130">
        <f t="shared" si="7"/>
        <v>0</v>
      </c>
      <c r="H57" s="130">
        <f t="shared" si="8"/>
        <v>0</v>
      </c>
      <c r="I57" s="133" t="s">
        <v>79</v>
      </c>
      <c r="J57" s="129"/>
      <c r="K57" s="46"/>
      <c r="L57" s="16"/>
    </row>
    <row r="58" spans="1:12" s="11" customFormat="1" ht="79.5" customHeight="1">
      <c r="A58" s="127">
        <v>47</v>
      </c>
      <c r="B58" s="133" t="s">
        <v>80</v>
      </c>
      <c r="C58" s="129" t="s">
        <v>27</v>
      </c>
      <c r="D58" s="134">
        <v>10</v>
      </c>
      <c r="E58" s="121"/>
      <c r="F58" s="130">
        <f t="shared" si="6"/>
        <v>0</v>
      </c>
      <c r="G58" s="130">
        <f t="shared" si="7"/>
        <v>0</v>
      </c>
      <c r="H58" s="130">
        <f t="shared" si="8"/>
        <v>0</v>
      </c>
      <c r="I58" s="123" t="s">
        <v>81</v>
      </c>
      <c r="J58" s="129"/>
      <c r="K58" s="46"/>
      <c r="L58" s="16"/>
    </row>
    <row r="59" spans="1:12" s="10" customFormat="1" ht="79.5" customHeight="1">
      <c r="A59" s="143">
        <v>48</v>
      </c>
      <c r="B59" s="133" t="s">
        <v>82</v>
      </c>
      <c r="C59" s="129" t="s">
        <v>27</v>
      </c>
      <c r="D59" s="134">
        <v>10</v>
      </c>
      <c r="E59" s="121"/>
      <c r="F59" s="130">
        <f t="shared" si="6"/>
        <v>0</v>
      </c>
      <c r="G59" s="130">
        <f t="shared" si="7"/>
        <v>0</v>
      </c>
      <c r="H59" s="130">
        <f t="shared" si="8"/>
        <v>0</v>
      </c>
      <c r="I59" s="123" t="s">
        <v>423</v>
      </c>
      <c r="J59" s="129"/>
      <c r="K59" s="49"/>
      <c r="L59" s="17"/>
    </row>
    <row r="60" spans="1:12" s="10" customFormat="1" ht="146.25" customHeight="1">
      <c r="A60" s="143">
        <v>49</v>
      </c>
      <c r="B60" s="133" t="s">
        <v>356</v>
      </c>
      <c r="C60" s="129" t="s">
        <v>27</v>
      </c>
      <c r="D60" s="134">
        <v>10</v>
      </c>
      <c r="E60" s="121"/>
      <c r="F60" s="130">
        <f t="shared" si="6"/>
        <v>0</v>
      </c>
      <c r="G60" s="130">
        <f t="shared" si="7"/>
        <v>0</v>
      </c>
      <c r="H60" s="130">
        <f t="shared" si="8"/>
        <v>0</v>
      </c>
      <c r="I60" s="123" t="s">
        <v>424</v>
      </c>
      <c r="J60" s="129"/>
      <c r="K60" s="49"/>
      <c r="L60" s="17"/>
    </row>
    <row r="61" spans="1:12" ht="151.5" customHeight="1">
      <c r="A61" s="127">
        <v>50</v>
      </c>
      <c r="B61" s="133" t="s">
        <v>83</v>
      </c>
      <c r="C61" s="129" t="s">
        <v>11</v>
      </c>
      <c r="D61" s="134">
        <v>50</v>
      </c>
      <c r="E61" s="121"/>
      <c r="F61" s="130">
        <f t="shared" si="6"/>
        <v>0</v>
      </c>
      <c r="G61" s="130">
        <f t="shared" si="7"/>
        <v>0</v>
      </c>
      <c r="H61" s="130">
        <f t="shared" si="8"/>
        <v>0</v>
      </c>
      <c r="I61" s="123" t="s">
        <v>84</v>
      </c>
      <c r="J61" s="129"/>
      <c r="K61" s="46"/>
    </row>
    <row r="62" spans="1:12" ht="158.25" customHeight="1">
      <c r="A62" s="127">
        <v>51</v>
      </c>
      <c r="B62" s="133" t="s">
        <v>85</v>
      </c>
      <c r="C62" s="129" t="s">
        <v>11</v>
      </c>
      <c r="D62" s="134">
        <v>50</v>
      </c>
      <c r="E62" s="121"/>
      <c r="F62" s="130">
        <f t="shared" si="6"/>
        <v>0</v>
      </c>
      <c r="G62" s="130">
        <f t="shared" si="7"/>
        <v>0</v>
      </c>
      <c r="H62" s="130">
        <f t="shared" si="8"/>
        <v>0</v>
      </c>
      <c r="I62" s="123" t="s">
        <v>86</v>
      </c>
      <c r="J62" s="129"/>
      <c r="K62" s="46"/>
    </row>
    <row r="63" spans="1:12" ht="74.25" customHeight="1">
      <c r="A63" s="127">
        <v>52</v>
      </c>
      <c r="B63" s="133" t="s">
        <v>87</v>
      </c>
      <c r="C63" s="144" t="s">
        <v>68</v>
      </c>
      <c r="D63" s="145">
        <v>30</v>
      </c>
      <c r="E63" s="121"/>
      <c r="F63" s="130">
        <f t="shared" si="6"/>
        <v>0</v>
      </c>
      <c r="G63" s="130">
        <f t="shared" si="7"/>
        <v>0</v>
      </c>
      <c r="H63" s="130">
        <f t="shared" si="8"/>
        <v>0</v>
      </c>
      <c r="I63" s="123" t="s">
        <v>88</v>
      </c>
      <c r="J63" s="136"/>
      <c r="K63" s="44"/>
    </row>
    <row r="64" spans="1:12" ht="84" customHeight="1">
      <c r="A64" s="127">
        <v>53</v>
      </c>
      <c r="B64" s="123" t="s">
        <v>89</v>
      </c>
      <c r="C64" s="144" t="s">
        <v>27</v>
      </c>
      <c r="D64" s="145">
        <v>30</v>
      </c>
      <c r="E64" s="121"/>
      <c r="F64" s="130">
        <f t="shared" si="6"/>
        <v>0</v>
      </c>
      <c r="G64" s="130">
        <f t="shared" si="7"/>
        <v>0</v>
      </c>
      <c r="H64" s="130">
        <f t="shared" si="8"/>
        <v>0</v>
      </c>
      <c r="I64" s="123" t="s">
        <v>407</v>
      </c>
      <c r="J64" s="136"/>
      <c r="K64" s="44"/>
    </row>
    <row r="65" spans="1:12" ht="67.5" customHeight="1">
      <c r="A65" s="127">
        <v>54</v>
      </c>
      <c r="B65" s="123" t="s">
        <v>90</v>
      </c>
      <c r="C65" s="144" t="s">
        <v>68</v>
      </c>
      <c r="D65" s="145">
        <v>3</v>
      </c>
      <c r="E65" s="121"/>
      <c r="F65" s="130">
        <f t="shared" si="6"/>
        <v>0</v>
      </c>
      <c r="G65" s="130">
        <f t="shared" si="7"/>
        <v>0</v>
      </c>
      <c r="H65" s="130">
        <f t="shared" si="8"/>
        <v>0</v>
      </c>
      <c r="I65" s="123" t="s">
        <v>91</v>
      </c>
      <c r="J65" s="136"/>
      <c r="K65" s="44"/>
    </row>
    <row r="66" spans="1:12" ht="117" customHeight="1">
      <c r="A66" s="127">
        <v>55</v>
      </c>
      <c r="B66" s="133" t="s">
        <v>92</v>
      </c>
      <c r="C66" s="129" t="s">
        <v>27</v>
      </c>
      <c r="D66" s="134">
        <v>10</v>
      </c>
      <c r="E66" s="121"/>
      <c r="F66" s="130">
        <f t="shared" si="6"/>
        <v>0</v>
      </c>
      <c r="G66" s="130">
        <f t="shared" si="7"/>
        <v>0</v>
      </c>
      <c r="H66" s="130">
        <f t="shared" si="8"/>
        <v>0</v>
      </c>
      <c r="I66" s="123" t="s">
        <v>93</v>
      </c>
      <c r="J66" s="128"/>
      <c r="K66" s="52"/>
    </row>
    <row r="67" spans="1:12" s="11" customFormat="1" ht="67.5" customHeight="1">
      <c r="A67" s="127">
        <v>56</v>
      </c>
      <c r="B67" s="133" t="s">
        <v>94</v>
      </c>
      <c r="C67" s="129" t="s">
        <v>27</v>
      </c>
      <c r="D67" s="134">
        <v>500</v>
      </c>
      <c r="E67" s="121"/>
      <c r="F67" s="130">
        <f t="shared" si="6"/>
        <v>0</v>
      </c>
      <c r="G67" s="130">
        <f t="shared" si="7"/>
        <v>0</v>
      </c>
      <c r="H67" s="130">
        <f t="shared" si="8"/>
        <v>0</v>
      </c>
      <c r="I67" s="123" t="s">
        <v>95</v>
      </c>
      <c r="J67" s="129"/>
      <c r="K67" s="46"/>
      <c r="L67" s="3"/>
    </row>
    <row r="68" spans="1:12" ht="69.75" customHeight="1">
      <c r="A68" s="127">
        <v>57</v>
      </c>
      <c r="B68" s="133" t="s">
        <v>96</v>
      </c>
      <c r="C68" s="129" t="s">
        <v>27</v>
      </c>
      <c r="D68" s="134">
        <v>200</v>
      </c>
      <c r="E68" s="121"/>
      <c r="F68" s="130">
        <f t="shared" si="6"/>
        <v>0</v>
      </c>
      <c r="G68" s="130">
        <f t="shared" si="7"/>
        <v>0</v>
      </c>
      <c r="H68" s="130">
        <f t="shared" si="8"/>
        <v>0</v>
      </c>
      <c r="I68" s="123" t="s">
        <v>97</v>
      </c>
      <c r="J68" s="129"/>
      <c r="K68" s="46"/>
    </row>
    <row r="69" spans="1:12" ht="75.75" customHeight="1">
      <c r="A69" s="127">
        <v>58</v>
      </c>
      <c r="B69" s="133" t="s">
        <v>98</v>
      </c>
      <c r="C69" s="129" t="s">
        <v>27</v>
      </c>
      <c r="D69" s="134">
        <v>10</v>
      </c>
      <c r="E69" s="121"/>
      <c r="F69" s="130">
        <f t="shared" si="6"/>
        <v>0</v>
      </c>
      <c r="G69" s="130">
        <f t="shared" si="7"/>
        <v>0</v>
      </c>
      <c r="H69" s="130">
        <f t="shared" si="8"/>
        <v>0</v>
      </c>
      <c r="I69" s="123" t="s">
        <v>99</v>
      </c>
      <c r="J69" s="129"/>
      <c r="K69" s="46"/>
    </row>
    <row r="70" spans="1:12" ht="55.5" customHeight="1">
      <c r="A70" s="127">
        <v>59</v>
      </c>
      <c r="B70" s="133" t="s">
        <v>100</v>
      </c>
      <c r="C70" s="129" t="s">
        <v>27</v>
      </c>
      <c r="D70" s="134">
        <v>500</v>
      </c>
      <c r="E70" s="121"/>
      <c r="F70" s="130">
        <f t="shared" si="6"/>
        <v>0</v>
      </c>
      <c r="G70" s="130">
        <f t="shared" si="7"/>
        <v>0</v>
      </c>
      <c r="H70" s="130">
        <f t="shared" si="8"/>
        <v>0</v>
      </c>
      <c r="I70" s="123" t="s">
        <v>101</v>
      </c>
      <c r="J70" s="129"/>
      <c r="K70" s="46"/>
    </row>
    <row r="71" spans="1:12" ht="47.25" customHeight="1">
      <c r="A71" s="127">
        <v>60</v>
      </c>
      <c r="B71" s="133" t="s">
        <v>102</v>
      </c>
      <c r="C71" s="129" t="s">
        <v>27</v>
      </c>
      <c r="D71" s="134">
        <v>200</v>
      </c>
      <c r="E71" s="121"/>
      <c r="F71" s="130">
        <f t="shared" si="6"/>
        <v>0</v>
      </c>
      <c r="G71" s="130">
        <f t="shared" si="7"/>
        <v>0</v>
      </c>
      <c r="H71" s="130">
        <f t="shared" si="8"/>
        <v>0</v>
      </c>
      <c r="I71" s="123" t="s">
        <v>101</v>
      </c>
      <c r="J71" s="129"/>
      <c r="K71" s="46"/>
    </row>
    <row r="72" spans="1:12" ht="42.75" customHeight="1">
      <c r="A72" s="127">
        <v>61</v>
      </c>
      <c r="B72" s="133" t="s">
        <v>103</v>
      </c>
      <c r="C72" s="129" t="s">
        <v>27</v>
      </c>
      <c r="D72" s="134">
        <v>200</v>
      </c>
      <c r="E72" s="121"/>
      <c r="F72" s="130">
        <f t="shared" si="6"/>
        <v>0</v>
      </c>
      <c r="G72" s="130">
        <f t="shared" si="7"/>
        <v>0</v>
      </c>
      <c r="H72" s="130">
        <f t="shared" si="8"/>
        <v>0</v>
      </c>
      <c r="I72" s="123" t="s">
        <v>104</v>
      </c>
      <c r="J72" s="129"/>
      <c r="K72" s="46"/>
    </row>
    <row r="73" spans="1:12" ht="51.75" customHeight="1">
      <c r="A73" s="127">
        <v>62</v>
      </c>
      <c r="B73" s="133" t="s">
        <v>105</v>
      </c>
      <c r="C73" s="129" t="s">
        <v>11</v>
      </c>
      <c r="D73" s="134">
        <v>3000</v>
      </c>
      <c r="E73" s="121"/>
      <c r="F73" s="130">
        <f t="shared" si="6"/>
        <v>0</v>
      </c>
      <c r="G73" s="130">
        <f t="shared" si="7"/>
        <v>0</v>
      </c>
      <c r="H73" s="130">
        <f t="shared" si="8"/>
        <v>0</v>
      </c>
      <c r="I73" s="123" t="s">
        <v>106</v>
      </c>
      <c r="J73" s="129"/>
      <c r="K73" s="46"/>
    </row>
    <row r="74" spans="1:12" ht="33" customHeight="1">
      <c r="A74" s="127">
        <v>63</v>
      </c>
      <c r="B74" s="133" t="s">
        <v>107</v>
      </c>
      <c r="C74" s="129" t="s">
        <v>27</v>
      </c>
      <c r="D74" s="134">
        <v>300</v>
      </c>
      <c r="E74" s="121"/>
      <c r="F74" s="130">
        <f t="shared" si="6"/>
        <v>0</v>
      </c>
      <c r="G74" s="130">
        <f t="shared" si="7"/>
        <v>0</v>
      </c>
      <c r="H74" s="130">
        <f t="shared" si="8"/>
        <v>0</v>
      </c>
      <c r="I74" s="123" t="s">
        <v>104</v>
      </c>
      <c r="J74" s="129"/>
      <c r="K74" s="46"/>
    </row>
    <row r="75" spans="1:12" ht="90" customHeight="1">
      <c r="A75" s="127">
        <v>64</v>
      </c>
      <c r="B75" s="133" t="s">
        <v>108</v>
      </c>
      <c r="C75" s="129" t="s">
        <v>27</v>
      </c>
      <c r="D75" s="134">
        <v>200</v>
      </c>
      <c r="E75" s="121"/>
      <c r="F75" s="130">
        <f t="shared" si="6"/>
        <v>0</v>
      </c>
      <c r="G75" s="130">
        <f t="shared" si="7"/>
        <v>0</v>
      </c>
      <c r="H75" s="130">
        <f t="shared" si="8"/>
        <v>0</v>
      </c>
      <c r="I75" s="123" t="s">
        <v>109</v>
      </c>
      <c r="J75" s="129"/>
      <c r="K75" s="46"/>
    </row>
    <row r="76" spans="1:12" ht="35.25" customHeight="1">
      <c r="A76" s="127">
        <v>65</v>
      </c>
      <c r="B76" s="133" t="s">
        <v>110</v>
      </c>
      <c r="C76" s="129" t="s">
        <v>11</v>
      </c>
      <c r="D76" s="134">
        <v>5000</v>
      </c>
      <c r="E76" s="121"/>
      <c r="F76" s="130">
        <f t="shared" si="6"/>
        <v>0</v>
      </c>
      <c r="G76" s="130">
        <f t="shared" si="7"/>
        <v>0</v>
      </c>
      <c r="H76" s="130">
        <f t="shared" si="8"/>
        <v>0</v>
      </c>
      <c r="I76" s="123" t="s">
        <v>106</v>
      </c>
      <c r="J76" s="129"/>
      <c r="K76" s="46"/>
    </row>
    <row r="77" spans="1:12" ht="54.75" customHeight="1">
      <c r="A77" s="127">
        <v>66</v>
      </c>
      <c r="B77" s="133" t="s">
        <v>111</v>
      </c>
      <c r="C77" s="129" t="s">
        <v>11</v>
      </c>
      <c r="D77" s="134">
        <v>100</v>
      </c>
      <c r="E77" s="121"/>
      <c r="F77" s="130">
        <f t="shared" si="6"/>
        <v>0</v>
      </c>
      <c r="G77" s="130">
        <f t="shared" si="7"/>
        <v>0</v>
      </c>
      <c r="H77" s="130">
        <f t="shared" si="8"/>
        <v>0</v>
      </c>
      <c r="I77" s="123" t="s">
        <v>112</v>
      </c>
      <c r="J77" s="129"/>
      <c r="K77" s="46"/>
    </row>
    <row r="78" spans="1:12" ht="111" customHeight="1">
      <c r="A78" s="127">
        <v>67</v>
      </c>
      <c r="B78" s="133" t="s">
        <v>113</v>
      </c>
      <c r="C78" s="129" t="s">
        <v>27</v>
      </c>
      <c r="D78" s="134">
        <v>2</v>
      </c>
      <c r="E78" s="121"/>
      <c r="F78" s="130">
        <f t="shared" si="6"/>
        <v>0</v>
      </c>
      <c r="G78" s="130">
        <f t="shared" si="7"/>
        <v>0</v>
      </c>
      <c r="H78" s="130">
        <f t="shared" si="8"/>
        <v>0</v>
      </c>
      <c r="I78" s="128" t="s">
        <v>114</v>
      </c>
      <c r="J78" s="129"/>
      <c r="K78" s="46"/>
    </row>
    <row r="79" spans="1:12" ht="96.75" customHeight="1">
      <c r="A79" s="127">
        <v>68</v>
      </c>
      <c r="B79" s="133" t="s">
        <v>115</v>
      </c>
      <c r="C79" s="129" t="s">
        <v>11</v>
      </c>
      <c r="D79" s="134">
        <v>1000</v>
      </c>
      <c r="E79" s="121"/>
      <c r="F79" s="130">
        <f t="shared" si="6"/>
        <v>0</v>
      </c>
      <c r="G79" s="130">
        <f t="shared" si="7"/>
        <v>0</v>
      </c>
      <c r="H79" s="130">
        <f t="shared" si="8"/>
        <v>0</v>
      </c>
      <c r="I79" s="123" t="s">
        <v>116</v>
      </c>
      <c r="J79" s="129"/>
      <c r="K79" s="46"/>
    </row>
    <row r="80" spans="1:12" ht="127.5" customHeight="1">
      <c r="A80" s="127">
        <v>69</v>
      </c>
      <c r="B80" s="133" t="s">
        <v>117</v>
      </c>
      <c r="C80" s="129" t="s">
        <v>11</v>
      </c>
      <c r="D80" s="134">
        <v>1000</v>
      </c>
      <c r="E80" s="121"/>
      <c r="F80" s="130">
        <f t="shared" si="6"/>
        <v>0</v>
      </c>
      <c r="G80" s="130">
        <f t="shared" si="7"/>
        <v>0</v>
      </c>
      <c r="H80" s="130">
        <f t="shared" si="8"/>
        <v>0</v>
      </c>
      <c r="I80" s="123" t="s">
        <v>118</v>
      </c>
      <c r="J80" s="129"/>
      <c r="K80" s="46"/>
      <c r="L80" s="7"/>
    </row>
    <row r="81" spans="1:12" ht="113.25" customHeight="1">
      <c r="A81" s="146">
        <v>70</v>
      </c>
      <c r="B81" s="147" t="s">
        <v>119</v>
      </c>
      <c r="C81" s="148" t="s">
        <v>11</v>
      </c>
      <c r="D81" s="149">
        <v>1000</v>
      </c>
      <c r="E81" s="150"/>
      <c r="F81" s="151">
        <f t="shared" si="6"/>
        <v>0</v>
      </c>
      <c r="G81" s="151">
        <f t="shared" si="7"/>
        <v>0</v>
      </c>
      <c r="H81" s="151">
        <f t="shared" si="8"/>
        <v>0</v>
      </c>
      <c r="I81" s="152" t="s">
        <v>120</v>
      </c>
      <c r="J81" s="148"/>
      <c r="K81" s="46"/>
    </row>
    <row r="82" spans="1:12" s="50" customFormat="1" ht="169.5" customHeight="1">
      <c r="A82" s="127">
        <v>71</v>
      </c>
      <c r="B82" s="133" t="s">
        <v>382</v>
      </c>
      <c r="C82" s="129" t="s">
        <v>11</v>
      </c>
      <c r="D82" s="134">
        <v>4000</v>
      </c>
      <c r="E82" s="121"/>
      <c r="F82" s="130">
        <f t="shared" si="6"/>
        <v>0</v>
      </c>
      <c r="G82" s="130">
        <f t="shared" si="7"/>
        <v>0</v>
      </c>
      <c r="H82" s="130">
        <f t="shared" si="8"/>
        <v>0</v>
      </c>
      <c r="I82" s="123" t="s">
        <v>383</v>
      </c>
      <c r="J82" s="129"/>
      <c r="K82" s="46"/>
      <c r="L82" s="122"/>
    </row>
    <row r="83" spans="1:12" ht="170.25" customHeight="1">
      <c r="A83" s="153">
        <v>72</v>
      </c>
      <c r="B83" s="154" t="s">
        <v>384</v>
      </c>
      <c r="C83" s="155" t="s">
        <v>11</v>
      </c>
      <c r="D83" s="156">
        <v>4000</v>
      </c>
      <c r="E83" s="157"/>
      <c r="F83" s="158">
        <f t="shared" si="6"/>
        <v>0</v>
      </c>
      <c r="G83" s="158">
        <f t="shared" si="7"/>
        <v>0</v>
      </c>
      <c r="H83" s="158">
        <f t="shared" si="8"/>
        <v>0</v>
      </c>
      <c r="I83" s="159" t="s">
        <v>383</v>
      </c>
      <c r="J83" s="155"/>
      <c r="K83" s="46"/>
    </row>
    <row r="84" spans="1:12" ht="156" customHeight="1">
      <c r="A84" s="127">
        <v>73</v>
      </c>
      <c r="B84" s="133" t="s">
        <v>385</v>
      </c>
      <c r="C84" s="129" t="s">
        <v>11</v>
      </c>
      <c r="D84" s="134">
        <v>4000</v>
      </c>
      <c r="E84" s="121"/>
      <c r="F84" s="130">
        <f t="shared" si="6"/>
        <v>0</v>
      </c>
      <c r="G84" s="130">
        <f t="shared" si="7"/>
        <v>0</v>
      </c>
      <c r="H84" s="130">
        <f t="shared" si="8"/>
        <v>0</v>
      </c>
      <c r="I84" s="123" t="s">
        <v>383</v>
      </c>
      <c r="J84" s="129"/>
      <c r="K84" s="46"/>
    </row>
    <row r="85" spans="1:12" ht="145.5" customHeight="1">
      <c r="A85" s="127">
        <v>74</v>
      </c>
      <c r="B85" s="133" t="s">
        <v>386</v>
      </c>
      <c r="C85" s="129" t="s">
        <v>11</v>
      </c>
      <c r="D85" s="134">
        <v>4000</v>
      </c>
      <c r="E85" s="121"/>
      <c r="F85" s="130">
        <f t="shared" si="6"/>
        <v>0</v>
      </c>
      <c r="G85" s="130">
        <f t="shared" si="7"/>
        <v>0</v>
      </c>
      <c r="H85" s="130">
        <f t="shared" si="8"/>
        <v>0</v>
      </c>
      <c r="I85" s="123" t="s">
        <v>383</v>
      </c>
      <c r="J85" s="129"/>
      <c r="K85" s="46"/>
    </row>
    <row r="86" spans="1:12" ht="174" customHeight="1">
      <c r="A86" s="127">
        <v>75</v>
      </c>
      <c r="B86" s="133" t="s">
        <v>387</v>
      </c>
      <c r="C86" s="129" t="s">
        <v>11</v>
      </c>
      <c r="D86" s="134">
        <v>1000</v>
      </c>
      <c r="E86" s="121"/>
      <c r="F86" s="130">
        <f t="shared" si="6"/>
        <v>0</v>
      </c>
      <c r="G86" s="130">
        <f t="shared" si="7"/>
        <v>0</v>
      </c>
      <c r="H86" s="130">
        <f t="shared" si="8"/>
        <v>0</v>
      </c>
      <c r="I86" s="123" t="s">
        <v>383</v>
      </c>
      <c r="J86" s="129"/>
      <c r="K86" s="46"/>
    </row>
    <row r="87" spans="1:12" ht="198.75" customHeight="1">
      <c r="A87" s="127">
        <v>76</v>
      </c>
      <c r="B87" s="133" t="s">
        <v>388</v>
      </c>
      <c r="C87" s="129" t="s">
        <v>17</v>
      </c>
      <c r="D87" s="134">
        <v>1000</v>
      </c>
      <c r="E87" s="121"/>
      <c r="F87" s="130">
        <f t="shared" si="6"/>
        <v>0</v>
      </c>
      <c r="G87" s="130">
        <f t="shared" si="7"/>
        <v>0</v>
      </c>
      <c r="H87" s="130">
        <f t="shared" si="8"/>
        <v>0</v>
      </c>
      <c r="I87" s="123" t="s">
        <v>383</v>
      </c>
      <c r="J87" s="129"/>
      <c r="K87" s="46"/>
    </row>
    <row r="88" spans="1:12" ht="90.75" customHeight="1">
      <c r="A88" s="127">
        <v>77</v>
      </c>
      <c r="B88" s="133" t="s">
        <v>121</v>
      </c>
      <c r="C88" s="144" t="s">
        <v>122</v>
      </c>
      <c r="D88" s="145">
        <v>10</v>
      </c>
      <c r="E88" s="121"/>
      <c r="F88" s="130">
        <f t="shared" si="6"/>
        <v>0</v>
      </c>
      <c r="G88" s="130">
        <f t="shared" si="7"/>
        <v>0</v>
      </c>
      <c r="H88" s="130">
        <f t="shared" si="8"/>
        <v>0</v>
      </c>
      <c r="I88" s="123" t="s">
        <v>123</v>
      </c>
      <c r="J88" s="129"/>
      <c r="K88" s="46"/>
      <c r="L88" s="7"/>
    </row>
    <row r="89" spans="1:12" ht="91.5" customHeight="1">
      <c r="A89" s="127">
        <v>78</v>
      </c>
      <c r="B89" s="133" t="s">
        <v>124</v>
      </c>
      <c r="C89" s="144" t="s">
        <v>122</v>
      </c>
      <c r="D89" s="145">
        <v>10</v>
      </c>
      <c r="E89" s="121"/>
      <c r="F89" s="130">
        <f t="shared" si="6"/>
        <v>0</v>
      </c>
      <c r="G89" s="130">
        <f t="shared" si="7"/>
        <v>0</v>
      </c>
      <c r="H89" s="130">
        <f t="shared" si="8"/>
        <v>0</v>
      </c>
      <c r="I89" s="123" t="s">
        <v>123</v>
      </c>
      <c r="J89" s="129"/>
      <c r="K89" s="46"/>
    </row>
    <row r="90" spans="1:12" ht="97.5" customHeight="1">
      <c r="A90" s="127">
        <v>79</v>
      </c>
      <c r="B90" s="133" t="s">
        <v>125</v>
      </c>
      <c r="C90" s="144" t="s">
        <v>122</v>
      </c>
      <c r="D90" s="145">
        <v>10</v>
      </c>
      <c r="E90" s="121"/>
      <c r="F90" s="130">
        <f t="shared" si="6"/>
        <v>0</v>
      </c>
      <c r="G90" s="130">
        <f t="shared" si="7"/>
        <v>0</v>
      </c>
      <c r="H90" s="130">
        <f t="shared" si="8"/>
        <v>0</v>
      </c>
      <c r="I90" s="123" t="s">
        <v>123</v>
      </c>
      <c r="J90" s="129"/>
      <c r="K90" s="46"/>
    </row>
    <row r="91" spans="1:12" ht="87.75" customHeight="1">
      <c r="A91" s="127">
        <v>80</v>
      </c>
      <c r="B91" s="133" t="s">
        <v>126</v>
      </c>
      <c r="C91" s="144" t="s">
        <v>122</v>
      </c>
      <c r="D91" s="145">
        <v>10</v>
      </c>
      <c r="E91" s="121"/>
      <c r="F91" s="130">
        <f t="shared" si="6"/>
        <v>0</v>
      </c>
      <c r="G91" s="130">
        <f t="shared" si="7"/>
        <v>0</v>
      </c>
      <c r="H91" s="130">
        <f t="shared" si="8"/>
        <v>0</v>
      </c>
      <c r="I91" s="123" t="s">
        <v>123</v>
      </c>
      <c r="J91" s="129"/>
      <c r="K91" s="46"/>
      <c r="L91" s="7"/>
    </row>
    <row r="92" spans="1:12" ht="92.25" customHeight="1">
      <c r="A92" s="127">
        <v>81</v>
      </c>
      <c r="B92" s="133" t="s">
        <v>127</v>
      </c>
      <c r="C92" s="144" t="s">
        <v>122</v>
      </c>
      <c r="D92" s="145">
        <v>10</v>
      </c>
      <c r="E92" s="121"/>
      <c r="F92" s="130">
        <f t="shared" si="6"/>
        <v>0</v>
      </c>
      <c r="G92" s="130">
        <f t="shared" si="7"/>
        <v>0</v>
      </c>
      <c r="H92" s="130">
        <f t="shared" si="8"/>
        <v>0</v>
      </c>
      <c r="I92" s="123" t="s">
        <v>123</v>
      </c>
      <c r="J92" s="129"/>
      <c r="K92" s="46"/>
    </row>
    <row r="93" spans="1:12" ht="97.5" customHeight="1">
      <c r="A93" s="127">
        <v>82</v>
      </c>
      <c r="B93" s="133" t="s">
        <v>128</v>
      </c>
      <c r="C93" s="144" t="s">
        <v>122</v>
      </c>
      <c r="D93" s="145">
        <v>10</v>
      </c>
      <c r="E93" s="121"/>
      <c r="F93" s="130">
        <f t="shared" si="6"/>
        <v>0</v>
      </c>
      <c r="G93" s="130">
        <f t="shared" si="7"/>
        <v>0</v>
      </c>
      <c r="H93" s="130">
        <f t="shared" si="8"/>
        <v>0</v>
      </c>
      <c r="I93" s="123" t="s">
        <v>123</v>
      </c>
      <c r="J93" s="129"/>
      <c r="K93" s="46"/>
      <c r="L93" s="7"/>
    </row>
    <row r="94" spans="1:12" ht="102.75" customHeight="1">
      <c r="A94" s="127">
        <v>83</v>
      </c>
      <c r="B94" s="133" t="s">
        <v>129</v>
      </c>
      <c r="C94" s="144" t="s">
        <v>122</v>
      </c>
      <c r="D94" s="145">
        <v>10</v>
      </c>
      <c r="E94" s="121"/>
      <c r="F94" s="130">
        <f t="shared" si="6"/>
        <v>0</v>
      </c>
      <c r="G94" s="130">
        <f t="shared" si="7"/>
        <v>0</v>
      </c>
      <c r="H94" s="130">
        <f t="shared" si="8"/>
        <v>0</v>
      </c>
      <c r="I94" s="123" t="s">
        <v>123</v>
      </c>
      <c r="J94" s="129"/>
      <c r="K94" s="46"/>
      <c r="L94" s="7"/>
    </row>
    <row r="95" spans="1:12" s="11" customFormat="1" ht="142.5" customHeight="1">
      <c r="A95" s="127">
        <v>84</v>
      </c>
      <c r="B95" s="133" t="s">
        <v>130</v>
      </c>
      <c r="C95" s="144" t="s">
        <v>122</v>
      </c>
      <c r="D95" s="145">
        <v>10</v>
      </c>
      <c r="E95" s="121"/>
      <c r="F95" s="130">
        <f t="shared" si="6"/>
        <v>0</v>
      </c>
      <c r="G95" s="130">
        <f t="shared" si="7"/>
        <v>0</v>
      </c>
      <c r="H95" s="130">
        <f t="shared" si="8"/>
        <v>0</v>
      </c>
      <c r="I95" s="123" t="s">
        <v>123</v>
      </c>
      <c r="J95" s="129"/>
      <c r="K95" s="46"/>
      <c r="L95" s="3"/>
    </row>
    <row r="96" spans="1:12" s="11" customFormat="1" ht="91.5" customHeight="1">
      <c r="A96" s="127">
        <v>85</v>
      </c>
      <c r="B96" s="133" t="s">
        <v>131</v>
      </c>
      <c r="C96" s="144" t="s">
        <v>122</v>
      </c>
      <c r="D96" s="145">
        <v>10</v>
      </c>
      <c r="E96" s="121"/>
      <c r="F96" s="130">
        <f t="shared" si="6"/>
        <v>0</v>
      </c>
      <c r="G96" s="130">
        <f t="shared" si="7"/>
        <v>0</v>
      </c>
      <c r="H96" s="130">
        <f t="shared" si="8"/>
        <v>0</v>
      </c>
      <c r="I96" s="123" t="s">
        <v>123</v>
      </c>
      <c r="J96" s="129"/>
      <c r="K96" s="46"/>
      <c r="L96" s="7"/>
    </row>
    <row r="97" spans="1:12" s="11" customFormat="1" ht="72" customHeight="1">
      <c r="A97" s="127">
        <v>86</v>
      </c>
      <c r="B97" s="133" t="s">
        <v>132</v>
      </c>
      <c r="C97" s="144" t="s">
        <v>122</v>
      </c>
      <c r="D97" s="145">
        <v>10</v>
      </c>
      <c r="E97" s="121"/>
      <c r="F97" s="130">
        <f t="shared" si="6"/>
        <v>0</v>
      </c>
      <c r="G97" s="130">
        <f t="shared" si="7"/>
        <v>0</v>
      </c>
      <c r="H97" s="130">
        <f t="shared" si="8"/>
        <v>0</v>
      </c>
      <c r="I97" s="123" t="s">
        <v>123</v>
      </c>
      <c r="J97" s="129"/>
      <c r="K97" s="46"/>
      <c r="L97" s="3"/>
    </row>
    <row r="98" spans="1:12" s="11" customFormat="1" ht="67.5" customHeight="1">
      <c r="A98" s="127">
        <v>87</v>
      </c>
      <c r="B98" s="133" t="s">
        <v>133</v>
      </c>
      <c r="C98" s="144" t="s">
        <v>122</v>
      </c>
      <c r="D98" s="145">
        <v>10</v>
      </c>
      <c r="E98" s="121"/>
      <c r="F98" s="130">
        <f t="shared" si="6"/>
        <v>0</v>
      </c>
      <c r="G98" s="130">
        <f t="shared" si="7"/>
        <v>0</v>
      </c>
      <c r="H98" s="130">
        <f t="shared" si="8"/>
        <v>0</v>
      </c>
      <c r="I98" s="123" t="s">
        <v>123</v>
      </c>
      <c r="J98" s="129"/>
      <c r="K98" s="46"/>
      <c r="L98" s="3"/>
    </row>
    <row r="99" spans="1:12" ht="93" customHeight="1">
      <c r="A99" s="127">
        <v>88</v>
      </c>
      <c r="B99" s="133" t="s">
        <v>134</v>
      </c>
      <c r="C99" s="144" t="s">
        <v>122</v>
      </c>
      <c r="D99" s="145">
        <v>10</v>
      </c>
      <c r="E99" s="121"/>
      <c r="F99" s="130">
        <f t="shared" si="6"/>
        <v>0</v>
      </c>
      <c r="G99" s="130">
        <f t="shared" si="7"/>
        <v>0</v>
      </c>
      <c r="H99" s="130">
        <f t="shared" si="8"/>
        <v>0</v>
      </c>
      <c r="I99" s="123" t="s">
        <v>123</v>
      </c>
      <c r="J99" s="129"/>
      <c r="K99" s="46"/>
    </row>
    <row r="100" spans="1:12" ht="100.5" customHeight="1">
      <c r="A100" s="127">
        <v>89</v>
      </c>
      <c r="B100" s="133" t="s">
        <v>135</v>
      </c>
      <c r="C100" s="144" t="s">
        <v>27</v>
      </c>
      <c r="D100" s="145">
        <v>5</v>
      </c>
      <c r="E100" s="121"/>
      <c r="F100" s="130">
        <f t="shared" si="6"/>
        <v>0</v>
      </c>
      <c r="G100" s="130">
        <f t="shared" si="7"/>
        <v>0</v>
      </c>
      <c r="H100" s="130">
        <f t="shared" si="8"/>
        <v>0</v>
      </c>
      <c r="I100" s="123" t="s">
        <v>123</v>
      </c>
      <c r="J100" s="129"/>
      <c r="K100" s="46"/>
    </row>
    <row r="101" spans="1:12" ht="48" customHeight="1">
      <c r="A101" s="127">
        <v>90</v>
      </c>
      <c r="B101" s="133" t="s">
        <v>136</v>
      </c>
      <c r="C101" s="129" t="s">
        <v>11</v>
      </c>
      <c r="D101" s="134">
        <v>100</v>
      </c>
      <c r="E101" s="121"/>
      <c r="F101" s="130">
        <f t="shared" si="6"/>
        <v>0</v>
      </c>
      <c r="G101" s="130">
        <f t="shared" si="7"/>
        <v>0</v>
      </c>
      <c r="H101" s="130">
        <f t="shared" si="8"/>
        <v>0</v>
      </c>
      <c r="I101" s="123" t="s">
        <v>137</v>
      </c>
      <c r="J101" s="129"/>
      <c r="K101" s="46"/>
    </row>
    <row r="102" spans="1:12" s="15" customFormat="1" ht="123.75" customHeight="1">
      <c r="A102" s="127">
        <v>91</v>
      </c>
      <c r="B102" s="133" t="s">
        <v>138</v>
      </c>
      <c r="C102" s="129" t="s">
        <v>27</v>
      </c>
      <c r="D102" s="134">
        <v>500</v>
      </c>
      <c r="E102" s="121"/>
      <c r="F102" s="130">
        <f t="shared" si="6"/>
        <v>0</v>
      </c>
      <c r="G102" s="130">
        <f t="shared" si="7"/>
        <v>0</v>
      </c>
      <c r="H102" s="130">
        <f t="shared" si="8"/>
        <v>0</v>
      </c>
      <c r="I102" s="123" t="s">
        <v>375</v>
      </c>
      <c r="J102" s="129"/>
      <c r="K102" s="46"/>
      <c r="L102" s="3"/>
    </row>
    <row r="103" spans="1:12" ht="72.75" customHeight="1">
      <c r="A103" s="127">
        <v>92</v>
      </c>
      <c r="B103" s="133" t="s">
        <v>139</v>
      </c>
      <c r="C103" s="129" t="s">
        <v>11</v>
      </c>
      <c r="D103" s="134">
        <v>10</v>
      </c>
      <c r="E103" s="121"/>
      <c r="F103" s="130">
        <f t="shared" si="6"/>
        <v>0</v>
      </c>
      <c r="G103" s="130">
        <f t="shared" si="7"/>
        <v>0</v>
      </c>
      <c r="H103" s="130">
        <f t="shared" si="8"/>
        <v>0</v>
      </c>
      <c r="I103" s="123" t="s">
        <v>140</v>
      </c>
      <c r="J103" s="129"/>
      <c r="K103" s="46"/>
    </row>
    <row r="104" spans="1:12" ht="121.5" customHeight="1">
      <c r="A104" s="127">
        <v>93</v>
      </c>
      <c r="B104" s="133" t="s">
        <v>366</v>
      </c>
      <c r="C104" s="129" t="s">
        <v>11</v>
      </c>
      <c r="D104" s="134">
        <v>100</v>
      </c>
      <c r="E104" s="121"/>
      <c r="F104" s="130">
        <f t="shared" si="6"/>
        <v>0</v>
      </c>
      <c r="G104" s="130">
        <f t="shared" si="7"/>
        <v>0</v>
      </c>
      <c r="H104" s="130">
        <f t="shared" si="8"/>
        <v>0</v>
      </c>
      <c r="I104" s="123" t="s">
        <v>367</v>
      </c>
      <c r="J104" s="129"/>
      <c r="K104" s="46"/>
    </row>
    <row r="105" spans="1:12" ht="111" customHeight="1">
      <c r="A105" s="127">
        <v>94</v>
      </c>
      <c r="B105" s="133" t="s">
        <v>381</v>
      </c>
      <c r="C105" s="129" t="s">
        <v>11</v>
      </c>
      <c r="D105" s="134">
        <v>4000</v>
      </c>
      <c r="E105" s="121"/>
      <c r="F105" s="130">
        <f t="shared" si="6"/>
        <v>0</v>
      </c>
      <c r="G105" s="130">
        <f t="shared" si="7"/>
        <v>0</v>
      </c>
      <c r="H105" s="130">
        <f>F105+G105</f>
        <v>0</v>
      </c>
      <c r="I105" s="123" t="s">
        <v>141</v>
      </c>
      <c r="J105" s="129"/>
      <c r="K105" s="46"/>
    </row>
    <row r="106" spans="1:12" ht="60.75" customHeight="1">
      <c r="A106" s="127">
        <v>95</v>
      </c>
      <c r="B106" s="133" t="s">
        <v>142</v>
      </c>
      <c r="C106" s="144" t="s">
        <v>143</v>
      </c>
      <c r="D106" s="145">
        <v>50</v>
      </c>
      <c r="E106" s="121"/>
      <c r="F106" s="130">
        <f t="shared" si="6"/>
        <v>0</v>
      </c>
      <c r="G106" s="130">
        <f t="shared" si="7"/>
        <v>0</v>
      </c>
      <c r="H106" s="130">
        <f t="shared" si="8"/>
        <v>0</v>
      </c>
      <c r="I106" s="123" t="s">
        <v>144</v>
      </c>
      <c r="J106" s="129"/>
      <c r="K106" s="46"/>
    </row>
    <row r="107" spans="1:12" ht="27" customHeight="1">
      <c r="A107" s="171"/>
      <c r="B107" s="171"/>
      <c r="C107" s="171"/>
      <c r="D107" s="171"/>
      <c r="E107" s="171"/>
      <c r="F107" s="139"/>
      <c r="G107" s="139">
        <f t="shared" si="7"/>
        <v>0</v>
      </c>
      <c r="H107" s="139">
        <f t="shared" si="8"/>
        <v>0</v>
      </c>
      <c r="I107" s="141"/>
      <c r="J107" s="138"/>
      <c r="K107" s="53"/>
    </row>
    <row r="108" spans="1:12">
      <c r="A108" s="164" t="s">
        <v>145</v>
      </c>
      <c r="B108" s="164"/>
      <c r="C108" s="164"/>
      <c r="D108" s="164"/>
      <c r="E108" s="164"/>
      <c r="F108" s="164"/>
      <c r="G108" s="164"/>
      <c r="H108" s="164"/>
      <c r="I108" s="164"/>
      <c r="J108" s="164"/>
      <c r="K108" s="41"/>
    </row>
    <row r="109" spans="1:12" ht="86.25" customHeight="1">
      <c r="A109" s="127">
        <v>96</v>
      </c>
      <c r="B109" s="133" t="s">
        <v>146</v>
      </c>
      <c r="C109" s="129" t="s">
        <v>11</v>
      </c>
      <c r="D109" s="134">
        <v>20</v>
      </c>
      <c r="E109" s="121"/>
      <c r="F109" s="130">
        <f t="shared" ref="F109:F120" si="9">D109*E109</f>
        <v>0</v>
      </c>
      <c r="G109" s="130">
        <f t="shared" ref="G109:G121" si="10">F109*0.23</f>
        <v>0</v>
      </c>
      <c r="H109" s="130">
        <f t="shared" ref="H109:H121" si="11">F109+G109</f>
        <v>0</v>
      </c>
      <c r="I109" s="123" t="s">
        <v>147</v>
      </c>
      <c r="J109" s="129"/>
      <c r="K109" s="46"/>
    </row>
    <row r="110" spans="1:12" ht="92.25" customHeight="1">
      <c r="A110" s="127">
        <v>97</v>
      </c>
      <c r="B110" s="133" t="s">
        <v>146</v>
      </c>
      <c r="C110" s="129" t="s">
        <v>11</v>
      </c>
      <c r="D110" s="134">
        <v>20</v>
      </c>
      <c r="E110" s="121"/>
      <c r="F110" s="130">
        <f t="shared" si="9"/>
        <v>0</v>
      </c>
      <c r="G110" s="130">
        <f t="shared" si="10"/>
        <v>0</v>
      </c>
      <c r="H110" s="130">
        <f t="shared" si="11"/>
        <v>0</v>
      </c>
      <c r="I110" s="123" t="s">
        <v>148</v>
      </c>
      <c r="J110" s="129"/>
      <c r="K110" s="46"/>
    </row>
    <row r="111" spans="1:12" s="11" customFormat="1" ht="72" customHeight="1">
      <c r="A111" s="127">
        <v>98</v>
      </c>
      <c r="B111" s="133" t="s">
        <v>149</v>
      </c>
      <c r="C111" s="129" t="s">
        <v>11</v>
      </c>
      <c r="D111" s="134">
        <v>5</v>
      </c>
      <c r="E111" s="121"/>
      <c r="F111" s="130">
        <f t="shared" si="9"/>
        <v>0</v>
      </c>
      <c r="G111" s="130">
        <f t="shared" si="10"/>
        <v>0</v>
      </c>
      <c r="H111" s="130">
        <f t="shared" si="11"/>
        <v>0</v>
      </c>
      <c r="I111" s="128" t="s">
        <v>150</v>
      </c>
      <c r="J111" s="129"/>
      <c r="K111" s="46"/>
      <c r="L111" s="3"/>
    </row>
    <row r="112" spans="1:12" ht="72" customHeight="1">
      <c r="A112" s="127">
        <v>99</v>
      </c>
      <c r="B112" s="133" t="s">
        <v>151</v>
      </c>
      <c r="C112" s="129" t="s">
        <v>11</v>
      </c>
      <c r="D112" s="134">
        <v>10</v>
      </c>
      <c r="E112" s="121"/>
      <c r="F112" s="130">
        <f t="shared" si="9"/>
        <v>0</v>
      </c>
      <c r="G112" s="130">
        <f t="shared" si="10"/>
        <v>0</v>
      </c>
      <c r="H112" s="130">
        <f t="shared" si="11"/>
        <v>0</v>
      </c>
      <c r="I112" s="123" t="s">
        <v>152</v>
      </c>
      <c r="J112" s="129"/>
      <c r="K112" s="46"/>
    </row>
    <row r="113" spans="1:12" ht="93" customHeight="1">
      <c r="A113" s="127">
        <v>100</v>
      </c>
      <c r="B113" s="133" t="s">
        <v>153</v>
      </c>
      <c r="C113" s="129" t="s">
        <v>11</v>
      </c>
      <c r="D113" s="134">
        <v>100</v>
      </c>
      <c r="E113" s="121"/>
      <c r="F113" s="130">
        <f t="shared" si="9"/>
        <v>0</v>
      </c>
      <c r="G113" s="130">
        <f t="shared" si="10"/>
        <v>0</v>
      </c>
      <c r="H113" s="130">
        <f t="shared" si="11"/>
        <v>0</v>
      </c>
      <c r="I113" s="123" t="s">
        <v>426</v>
      </c>
      <c r="J113" s="129"/>
      <c r="K113" s="46"/>
    </row>
    <row r="114" spans="1:12" s="11" customFormat="1" ht="57.75" customHeight="1">
      <c r="A114" s="127">
        <v>101</v>
      </c>
      <c r="B114" s="133" t="s">
        <v>154</v>
      </c>
      <c r="C114" s="129" t="s">
        <v>11</v>
      </c>
      <c r="D114" s="134">
        <v>100</v>
      </c>
      <c r="E114" s="121"/>
      <c r="F114" s="130">
        <f t="shared" si="9"/>
        <v>0</v>
      </c>
      <c r="G114" s="130">
        <f t="shared" si="10"/>
        <v>0</v>
      </c>
      <c r="H114" s="130">
        <f t="shared" si="11"/>
        <v>0</v>
      </c>
      <c r="I114" s="123" t="s">
        <v>155</v>
      </c>
      <c r="J114" s="129"/>
      <c r="K114" s="46"/>
      <c r="L114" s="3"/>
    </row>
    <row r="115" spans="1:12" s="11" customFormat="1" ht="78.75" customHeight="1">
      <c r="A115" s="127">
        <v>102</v>
      </c>
      <c r="B115" s="133" t="s">
        <v>156</v>
      </c>
      <c r="C115" s="129" t="s">
        <v>11</v>
      </c>
      <c r="D115" s="134">
        <v>1000</v>
      </c>
      <c r="E115" s="121"/>
      <c r="F115" s="130">
        <f t="shared" si="9"/>
        <v>0</v>
      </c>
      <c r="G115" s="130">
        <f t="shared" si="10"/>
        <v>0</v>
      </c>
      <c r="H115" s="130">
        <f t="shared" si="11"/>
        <v>0</v>
      </c>
      <c r="I115" s="123" t="s">
        <v>157</v>
      </c>
      <c r="J115" s="129"/>
      <c r="K115" s="46"/>
      <c r="L115" s="3"/>
    </row>
    <row r="116" spans="1:12" ht="61.5" customHeight="1">
      <c r="A116" s="127">
        <v>103</v>
      </c>
      <c r="B116" s="133" t="s">
        <v>158</v>
      </c>
      <c r="C116" s="129" t="s">
        <v>11</v>
      </c>
      <c r="D116" s="134">
        <v>100</v>
      </c>
      <c r="E116" s="121"/>
      <c r="F116" s="130">
        <f t="shared" si="9"/>
        <v>0</v>
      </c>
      <c r="G116" s="130">
        <f t="shared" si="10"/>
        <v>0</v>
      </c>
      <c r="H116" s="130">
        <f t="shared" si="11"/>
        <v>0</v>
      </c>
      <c r="I116" s="123" t="s">
        <v>159</v>
      </c>
      <c r="J116" s="129"/>
      <c r="K116" s="46"/>
    </row>
    <row r="117" spans="1:12" ht="58.5" customHeight="1">
      <c r="A117" s="127">
        <v>104</v>
      </c>
      <c r="B117" s="133" t="s">
        <v>160</v>
      </c>
      <c r="C117" s="129" t="s">
        <v>11</v>
      </c>
      <c r="D117" s="134">
        <v>100</v>
      </c>
      <c r="E117" s="121"/>
      <c r="F117" s="130">
        <f t="shared" si="9"/>
        <v>0</v>
      </c>
      <c r="G117" s="130">
        <f t="shared" si="10"/>
        <v>0</v>
      </c>
      <c r="H117" s="130">
        <f t="shared" si="11"/>
        <v>0</v>
      </c>
      <c r="I117" s="123" t="s">
        <v>161</v>
      </c>
      <c r="J117" s="129"/>
      <c r="K117" s="46"/>
    </row>
    <row r="118" spans="1:12" ht="60" customHeight="1">
      <c r="A118" s="127">
        <v>105</v>
      </c>
      <c r="B118" s="160" t="s">
        <v>162</v>
      </c>
      <c r="C118" s="127" t="s">
        <v>11</v>
      </c>
      <c r="D118" s="127">
        <v>300</v>
      </c>
      <c r="E118" s="121"/>
      <c r="F118" s="130">
        <f t="shared" si="9"/>
        <v>0</v>
      </c>
      <c r="G118" s="130">
        <f t="shared" si="10"/>
        <v>0</v>
      </c>
      <c r="H118" s="130">
        <f t="shared" si="11"/>
        <v>0</v>
      </c>
      <c r="I118" s="161" t="s">
        <v>163</v>
      </c>
      <c r="J118" s="136"/>
      <c r="K118" s="44"/>
    </row>
    <row r="119" spans="1:12" ht="48.75" customHeight="1">
      <c r="A119" s="127">
        <v>106</v>
      </c>
      <c r="B119" s="160" t="s">
        <v>164</v>
      </c>
      <c r="C119" s="127" t="s">
        <v>11</v>
      </c>
      <c r="D119" s="127">
        <v>200</v>
      </c>
      <c r="E119" s="121"/>
      <c r="F119" s="130">
        <f t="shared" si="9"/>
        <v>0</v>
      </c>
      <c r="G119" s="130">
        <f t="shared" si="10"/>
        <v>0</v>
      </c>
      <c r="H119" s="130">
        <f t="shared" si="11"/>
        <v>0</v>
      </c>
      <c r="I119" s="161" t="s">
        <v>165</v>
      </c>
      <c r="J119" s="136"/>
      <c r="K119" s="44"/>
    </row>
    <row r="120" spans="1:12" ht="78.75" customHeight="1">
      <c r="A120" s="127">
        <v>107</v>
      </c>
      <c r="B120" s="133" t="s">
        <v>166</v>
      </c>
      <c r="C120" s="129" t="s">
        <v>17</v>
      </c>
      <c r="D120" s="134">
        <v>20</v>
      </c>
      <c r="E120" s="121"/>
      <c r="F120" s="130">
        <f t="shared" si="9"/>
        <v>0</v>
      </c>
      <c r="G120" s="130">
        <f t="shared" si="10"/>
        <v>0</v>
      </c>
      <c r="H120" s="130">
        <f t="shared" si="11"/>
        <v>0</v>
      </c>
      <c r="I120" s="123" t="s">
        <v>167</v>
      </c>
      <c r="J120" s="129"/>
      <c r="K120" s="46"/>
    </row>
    <row r="121" spans="1:12" s="5" customFormat="1" ht="23.25" customHeight="1">
      <c r="A121" s="168" t="s">
        <v>65</v>
      </c>
      <c r="B121" s="168"/>
      <c r="C121" s="168"/>
      <c r="D121" s="168"/>
      <c r="E121" s="168"/>
      <c r="F121" s="139">
        <f>SUM(F109:F120)</f>
        <v>0</v>
      </c>
      <c r="G121" s="139">
        <f t="shared" si="10"/>
        <v>0</v>
      </c>
      <c r="H121" s="139">
        <f t="shared" si="11"/>
        <v>0</v>
      </c>
      <c r="I121" s="141"/>
      <c r="J121" s="138"/>
      <c r="K121" s="53"/>
      <c r="L121" s="12"/>
    </row>
    <row r="122" spans="1:12" ht="30" customHeight="1">
      <c r="A122" s="164" t="s">
        <v>168</v>
      </c>
      <c r="B122" s="164"/>
      <c r="C122" s="164"/>
      <c r="D122" s="164"/>
      <c r="E122" s="164"/>
      <c r="F122" s="164"/>
      <c r="G122" s="164"/>
      <c r="H122" s="164"/>
      <c r="I122" s="164"/>
      <c r="J122" s="164"/>
      <c r="K122" s="41"/>
    </row>
    <row r="123" spans="1:12" ht="117" customHeight="1">
      <c r="A123" s="127">
        <v>108</v>
      </c>
      <c r="B123" s="133" t="s">
        <v>169</v>
      </c>
      <c r="C123" s="144" t="s">
        <v>27</v>
      </c>
      <c r="D123" s="145">
        <v>2</v>
      </c>
      <c r="E123" s="121"/>
      <c r="F123" s="130">
        <f t="shared" ref="F123:F144" si="12">D123*E123</f>
        <v>0</v>
      </c>
      <c r="G123" s="130">
        <f>F123*0.23</f>
        <v>0</v>
      </c>
      <c r="H123" s="130">
        <f t="shared" ref="H123:H144" si="13">F123+G123</f>
        <v>0</v>
      </c>
      <c r="I123" s="123" t="s">
        <v>170</v>
      </c>
      <c r="J123" s="136"/>
      <c r="K123" s="44"/>
    </row>
    <row r="124" spans="1:12" ht="72" customHeight="1">
      <c r="A124" s="127">
        <v>109</v>
      </c>
      <c r="B124" s="133" t="s">
        <v>171</v>
      </c>
      <c r="C124" s="144" t="s">
        <v>27</v>
      </c>
      <c r="D124" s="145">
        <v>2</v>
      </c>
      <c r="E124" s="121"/>
      <c r="F124" s="130">
        <f t="shared" si="12"/>
        <v>0</v>
      </c>
      <c r="G124" s="130">
        <f>F124*0.23</f>
        <v>0</v>
      </c>
      <c r="H124" s="130">
        <f t="shared" si="13"/>
        <v>0</v>
      </c>
      <c r="I124" s="123" t="s">
        <v>172</v>
      </c>
      <c r="J124" s="136"/>
      <c r="K124" s="44"/>
    </row>
    <row r="125" spans="1:12" s="11" customFormat="1" ht="68.25" customHeight="1">
      <c r="A125" s="127">
        <v>110</v>
      </c>
      <c r="B125" s="133" t="s">
        <v>173</v>
      </c>
      <c r="C125" s="144" t="s">
        <v>27</v>
      </c>
      <c r="D125" s="145">
        <v>2</v>
      </c>
      <c r="E125" s="121"/>
      <c r="F125" s="130">
        <f t="shared" si="12"/>
        <v>0</v>
      </c>
      <c r="G125" s="130">
        <f>F125*0.23</f>
        <v>0</v>
      </c>
      <c r="H125" s="130">
        <f t="shared" si="13"/>
        <v>0</v>
      </c>
      <c r="I125" s="123" t="s">
        <v>172</v>
      </c>
      <c r="J125" s="136"/>
      <c r="K125" s="44"/>
      <c r="L125" s="3"/>
    </row>
    <row r="126" spans="1:12" s="11" customFormat="1" ht="75" customHeight="1">
      <c r="A126" s="127">
        <v>111</v>
      </c>
      <c r="B126" s="133" t="s">
        <v>174</v>
      </c>
      <c r="C126" s="144" t="s">
        <v>68</v>
      </c>
      <c r="D126" s="145">
        <v>10</v>
      </c>
      <c r="E126" s="121"/>
      <c r="F126" s="130">
        <f t="shared" si="12"/>
        <v>0</v>
      </c>
      <c r="G126" s="130">
        <f>E126*0.23</f>
        <v>0</v>
      </c>
      <c r="H126" s="130">
        <f t="shared" si="13"/>
        <v>0</v>
      </c>
      <c r="I126" s="123" t="s">
        <v>175</v>
      </c>
      <c r="J126" s="136"/>
      <c r="K126" s="44"/>
      <c r="L126" s="3"/>
    </row>
    <row r="127" spans="1:12" ht="87.75" customHeight="1">
      <c r="A127" s="127">
        <v>112</v>
      </c>
      <c r="B127" s="133" t="s">
        <v>176</v>
      </c>
      <c r="C127" s="144" t="s">
        <v>27</v>
      </c>
      <c r="D127" s="145">
        <v>5</v>
      </c>
      <c r="E127" s="121"/>
      <c r="F127" s="130">
        <f t="shared" si="12"/>
        <v>0</v>
      </c>
      <c r="G127" s="130">
        <f t="shared" ref="G127:G144" si="14">F127*0.23</f>
        <v>0</v>
      </c>
      <c r="H127" s="130">
        <f t="shared" si="13"/>
        <v>0</v>
      </c>
      <c r="I127" s="123" t="s">
        <v>177</v>
      </c>
      <c r="J127" s="136"/>
      <c r="K127" s="44"/>
    </row>
    <row r="128" spans="1:12" ht="54.75" customHeight="1">
      <c r="A128" s="127">
        <v>113</v>
      </c>
      <c r="B128" s="133" t="s">
        <v>178</v>
      </c>
      <c r="C128" s="144" t="s">
        <v>27</v>
      </c>
      <c r="D128" s="145">
        <v>10</v>
      </c>
      <c r="E128" s="121"/>
      <c r="F128" s="130">
        <f t="shared" si="12"/>
        <v>0</v>
      </c>
      <c r="G128" s="130">
        <f t="shared" si="14"/>
        <v>0</v>
      </c>
      <c r="H128" s="130">
        <f t="shared" si="13"/>
        <v>0</v>
      </c>
      <c r="I128" s="123" t="s">
        <v>179</v>
      </c>
      <c r="J128" s="136"/>
      <c r="K128" s="44"/>
    </row>
    <row r="129" spans="1:12" ht="52.5" customHeight="1">
      <c r="A129" s="127">
        <v>114</v>
      </c>
      <c r="B129" s="133" t="s">
        <v>180</v>
      </c>
      <c r="C129" s="144" t="s">
        <v>27</v>
      </c>
      <c r="D129" s="145">
        <v>10</v>
      </c>
      <c r="E129" s="121"/>
      <c r="F129" s="130">
        <f t="shared" si="12"/>
        <v>0</v>
      </c>
      <c r="G129" s="130">
        <f t="shared" si="14"/>
        <v>0</v>
      </c>
      <c r="H129" s="130">
        <f t="shared" si="13"/>
        <v>0</v>
      </c>
      <c r="I129" s="123" t="s">
        <v>179</v>
      </c>
      <c r="J129" s="136"/>
      <c r="K129" s="44"/>
    </row>
    <row r="130" spans="1:12" ht="42.75" customHeight="1">
      <c r="A130" s="127">
        <v>115</v>
      </c>
      <c r="B130" s="133" t="s">
        <v>181</v>
      </c>
      <c r="C130" s="144" t="s">
        <v>27</v>
      </c>
      <c r="D130" s="145">
        <v>10</v>
      </c>
      <c r="E130" s="121"/>
      <c r="F130" s="130">
        <f t="shared" si="12"/>
        <v>0</v>
      </c>
      <c r="G130" s="130">
        <f t="shared" si="14"/>
        <v>0</v>
      </c>
      <c r="H130" s="130">
        <f t="shared" si="13"/>
        <v>0</v>
      </c>
      <c r="I130" s="123" t="s">
        <v>179</v>
      </c>
      <c r="J130" s="136"/>
      <c r="K130" s="44"/>
    </row>
    <row r="131" spans="1:12" ht="90.75" customHeight="1">
      <c r="A131" s="127">
        <v>116</v>
      </c>
      <c r="B131" s="133" t="s">
        <v>182</v>
      </c>
      <c r="C131" s="144" t="s">
        <v>27</v>
      </c>
      <c r="D131" s="145">
        <v>100</v>
      </c>
      <c r="E131" s="121"/>
      <c r="F131" s="130">
        <f t="shared" si="12"/>
        <v>0</v>
      </c>
      <c r="G131" s="130">
        <f t="shared" si="14"/>
        <v>0</v>
      </c>
      <c r="H131" s="130">
        <f t="shared" si="13"/>
        <v>0</v>
      </c>
      <c r="I131" s="123" t="s">
        <v>183</v>
      </c>
      <c r="J131" s="129"/>
      <c r="K131" s="46"/>
      <c r="L131" s="12"/>
    </row>
    <row r="132" spans="1:12" ht="90.75" customHeight="1">
      <c r="A132" s="127">
        <v>117</v>
      </c>
      <c r="B132" s="133" t="s">
        <v>184</v>
      </c>
      <c r="C132" s="144" t="s">
        <v>27</v>
      </c>
      <c r="D132" s="145">
        <v>30</v>
      </c>
      <c r="E132" s="121"/>
      <c r="F132" s="130">
        <f t="shared" si="12"/>
        <v>0</v>
      </c>
      <c r="G132" s="130">
        <f t="shared" si="14"/>
        <v>0</v>
      </c>
      <c r="H132" s="130">
        <f t="shared" si="13"/>
        <v>0</v>
      </c>
      <c r="I132" s="123" t="s">
        <v>185</v>
      </c>
      <c r="J132" s="129"/>
      <c r="K132" s="46"/>
      <c r="L132" s="12"/>
    </row>
    <row r="133" spans="1:12" ht="112.5" customHeight="1">
      <c r="A133" s="127">
        <v>118</v>
      </c>
      <c r="B133" s="133" t="s">
        <v>186</v>
      </c>
      <c r="C133" s="144" t="s">
        <v>27</v>
      </c>
      <c r="D133" s="145">
        <v>800</v>
      </c>
      <c r="E133" s="121"/>
      <c r="F133" s="130">
        <f t="shared" si="12"/>
        <v>0</v>
      </c>
      <c r="G133" s="130">
        <f t="shared" si="14"/>
        <v>0</v>
      </c>
      <c r="H133" s="130">
        <f t="shared" si="13"/>
        <v>0</v>
      </c>
      <c r="I133" s="123" t="s">
        <v>187</v>
      </c>
      <c r="J133" s="129"/>
      <c r="K133" s="46"/>
      <c r="L133" s="7"/>
    </row>
    <row r="134" spans="1:12" ht="124.5" customHeight="1">
      <c r="A134" s="127">
        <v>119</v>
      </c>
      <c r="B134" s="133" t="s">
        <v>354</v>
      </c>
      <c r="C134" s="144" t="s">
        <v>27</v>
      </c>
      <c r="D134" s="145">
        <v>50</v>
      </c>
      <c r="E134" s="121"/>
      <c r="F134" s="130">
        <f t="shared" si="12"/>
        <v>0</v>
      </c>
      <c r="G134" s="130">
        <f t="shared" si="14"/>
        <v>0</v>
      </c>
      <c r="H134" s="130">
        <f t="shared" si="13"/>
        <v>0</v>
      </c>
      <c r="I134" s="123" t="s">
        <v>187</v>
      </c>
      <c r="J134" s="129"/>
      <c r="K134" s="46"/>
      <c r="L134" s="7"/>
    </row>
    <row r="135" spans="1:12" s="11" customFormat="1" ht="77.25" customHeight="1">
      <c r="A135" s="127">
        <v>120</v>
      </c>
      <c r="B135" s="133" t="s">
        <v>188</v>
      </c>
      <c r="C135" s="129" t="s">
        <v>27</v>
      </c>
      <c r="D135" s="134">
        <v>5</v>
      </c>
      <c r="E135" s="121"/>
      <c r="F135" s="130">
        <f t="shared" si="12"/>
        <v>0</v>
      </c>
      <c r="G135" s="130">
        <f t="shared" si="14"/>
        <v>0</v>
      </c>
      <c r="H135" s="130">
        <f t="shared" si="13"/>
        <v>0</v>
      </c>
      <c r="I135" s="123" t="s">
        <v>189</v>
      </c>
      <c r="J135" s="129"/>
      <c r="K135" s="46"/>
      <c r="L135" s="7"/>
    </row>
    <row r="136" spans="1:12" s="11" customFormat="1" ht="88.5" customHeight="1">
      <c r="A136" s="127">
        <v>121</v>
      </c>
      <c r="B136" s="133" t="s">
        <v>190</v>
      </c>
      <c r="C136" s="129" t="s">
        <v>27</v>
      </c>
      <c r="D136" s="134">
        <v>5</v>
      </c>
      <c r="E136" s="121"/>
      <c r="F136" s="130">
        <f t="shared" si="12"/>
        <v>0</v>
      </c>
      <c r="G136" s="130">
        <f t="shared" si="14"/>
        <v>0</v>
      </c>
      <c r="H136" s="130">
        <f t="shared" si="13"/>
        <v>0</v>
      </c>
      <c r="I136" s="123" t="s">
        <v>191</v>
      </c>
      <c r="J136" s="129"/>
      <c r="K136" s="46"/>
      <c r="L136" s="7"/>
    </row>
    <row r="137" spans="1:12" s="11" customFormat="1" ht="114" customHeight="1">
      <c r="A137" s="127">
        <v>122</v>
      </c>
      <c r="B137" s="123" t="s">
        <v>192</v>
      </c>
      <c r="C137" s="129" t="s">
        <v>27</v>
      </c>
      <c r="D137" s="137">
        <v>10</v>
      </c>
      <c r="E137" s="121"/>
      <c r="F137" s="130">
        <f t="shared" si="12"/>
        <v>0</v>
      </c>
      <c r="G137" s="130">
        <f t="shared" si="14"/>
        <v>0</v>
      </c>
      <c r="H137" s="130">
        <f t="shared" si="13"/>
        <v>0</v>
      </c>
      <c r="I137" s="123" t="s">
        <v>193</v>
      </c>
      <c r="J137" s="136"/>
      <c r="K137" s="44"/>
      <c r="L137" s="3"/>
    </row>
    <row r="138" spans="1:12" ht="92.25" customHeight="1">
      <c r="A138" s="127">
        <v>123</v>
      </c>
      <c r="B138" s="123" t="s">
        <v>194</v>
      </c>
      <c r="C138" s="129" t="s">
        <v>27</v>
      </c>
      <c r="D138" s="137">
        <v>10</v>
      </c>
      <c r="E138" s="121"/>
      <c r="F138" s="130">
        <f t="shared" si="12"/>
        <v>0</v>
      </c>
      <c r="G138" s="130">
        <f t="shared" si="14"/>
        <v>0</v>
      </c>
      <c r="H138" s="130">
        <f t="shared" si="13"/>
        <v>0</v>
      </c>
      <c r="I138" s="123" t="s">
        <v>195</v>
      </c>
      <c r="J138" s="136"/>
      <c r="K138" s="44"/>
    </row>
    <row r="139" spans="1:12" ht="153.75" customHeight="1">
      <c r="A139" s="143">
        <v>124</v>
      </c>
      <c r="B139" s="133" t="s">
        <v>196</v>
      </c>
      <c r="C139" s="144" t="s">
        <v>11</v>
      </c>
      <c r="D139" s="145">
        <v>500</v>
      </c>
      <c r="E139" s="121"/>
      <c r="F139" s="130">
        <f t="shared" si="12"/>
        <v>0</v>
      </c>
      <c r="G139" s="130">
        <f t="shared" si="14"/>
        <v>0</v>
      </c>
      <c r="H139" s="130">
        <f t="shared" si="13"/>
        <v>0</v>
      </c>
      <c r="I139" s="123" t="s">
        <v>427</v>
      </c>
      <c r="J139" s="136"/>
      <c r="K139" s="44"/>
      <c r="L139" s="12"/>
    </row>
    <row r="140" spans="1:12" ht="147" customHeight="1">
      <c r="A140" s="143">
        <v>125</v>
      </c>
      <c r="B140" s="133" t="s">
        <v>197</v>
      </c>
      <c r="C140" s="144" t="s">
        <v>11</v>
      </c>
      <c r="D140" s="145">
        <v>500</v>
      </c>
      <c r="E140" s="121"/>
      <c r="F140" s="130">
        <f t="shared" si="12"/>
        <v>0</v>
      </c>
      <c r="G140" s="130">
        <f t="shared" si="14"/>
        <v>0</v>
      </c>
      <c r="H140" s="130">
        <f t="shared" si="13"/>
        <v>0</v>
      </c>
      <c r="I140" s="123" t="s">
        <v>427</v>
      </c>
      <c r="J140" s="136"/>
      <c r="K140" s="44"/>
      <c r="L140" s="12"/>
    </row>
    <row r="141" spans="1:12" ht="184.5" customHeight="1">
      <c r="A141" s="143">
        <v>126</v>
      </c>
      <c r="B141" s="133" t="s">
        <v>198</v>
      </c>
      <c r="C141" s="144" t="s">
        <v>11</v>
      </c>
      <c r="D141" s="145">
        <v>50</v>
      </c>
      <c r="E141" s="121"/>
      <c r="F141" s="130">
        <f t="shared" si="12"/>
        <v>0</v>
      </c>
      <c r="G141" s="130">
        <f t="shared" si="14"/>
        <v>0</v>
      </c>
      <c r="H141" s="130">
        <f t="shared" si="13"/>
        <v>0</v>
      </c>
      <c r="I141" s="123" t="s">
        <v>428</v>
      </c>
      <c r="J141" s="136"/>
      <c r="K141" s="44"/>
      <c r="L141" s="12"/>
    </row>
    <row r="142" spans="1:12" ht="83.25" customHeight="1">
      <c r="A142" s="127">
        <v>127</v>
      </c>
      <c r="B142" s="133" t="s">
        <v>199</v>
      </c>
      <c r="C142" s="144" t="s">
        <v>11</v>
      </c>
      <c r="D142" s="145">
        <v>500</v>
      </c>
      <c r="E142" s="121"/>
      <c r="F142" s="130">
        <f t="shared" si="12"/>
        <v>0</v>
      </c>
      <c r="G142" s="130">
        <f t="shared" si="14"/>
        <v>0</v>
      </c>
      <c r="H142" s="130">
        <f t="shared" si="13"/>
        <v>0</v>
      </c>
      <c r="I142" s="131" t="s">
        <v>200</v>
      </c>
      <c r="J142" s="129"/>
      <c r="K142" s="46"/>
      <c r="L142" s="12"/>
    </row>
    <row r="143" spans="1:12" s="11" customFormat="1" ht="78" customHeight="1">
      <c r="A143" s="127">
        <v>128</v>
      </c>
      <c r="B143" s="133" t="s">
        <v>201</v>
      </c>
      <c r="C143" s="129" t="s">
        <v>11</v>
      </c>
      <c r="D143" s="134">
        <v>4000</v>
      </c>
      <c r="E143" s="121"/>
      <c r="F143" s="130">
        <f t="shared" si="12"/>
        <v>0</v>
      </c>
      <c r="G143" s="130">
        <f t="shared" si="14"/>
        <v>0</v>
      </c>
      <c r="H143" s="130">
        <f t="shared" si="13"/>
        <v>0</v>
      </c>
      <c r="I143" s="131" t="s">
        <v>202</v>
      </c>
      <c r="J143" s="129"/>
      <c r="K143" s="46"/>
      <c r="L143" s="7"/>
    </row>
    <row r="144" spans="1:12" s="11" customFormat="1" ht="52.5" customHeight="1">
      <c r="A144" s="127">
        <v>129</v>
      </c>
      <c r="B144" s="133" t="s">
        <v>203</v>
      </c>
      <c r="C144" s="129" t="s">
        <v>11</v>
      </c>
      <c r="D144" s="134">
        <v>1000</v>
      </c>
      <c r="E144" s="121"/>
      <c r="F144" s="130">
        <f t="shared" si="12"/>
        <v>0</v>
      </c>
      <c r="G144" s="130">
        <f t="shared" si="14"/>
        <v>0</v>
      </c>
      <c r="H144" s="130">
        <f t="shared" si="13"/>
        <v>0</v>
      </c>
      <c r="I144" s="131" t="s">
        <v>204</v>
      </c>
      <c r="J144" s="129"/>
      <c r="K144" s="46"/>
      <c r="L144" s="7"/>
    </row>
    <row r="145" spans="1:12" s="5" customFormat="1" ht="26.25" customHeight="1">
      <c r="A145" s="168" t="s">
        <v>65</v>
      </c>
      <c r="B145" s="168"/>
      <c r="C145" s="168"/>
      <c r="D145" s="168"/>
      <c r="E145" s="168"/>
      <c r="F145" s="139">
        <f>SUM(F123:F144)</f>
        <v>0</v>
      </c>
      <c r="G145" s="139">
        <f>SUM(G123:G144)</f>
        <v>0</v>
      </c>
      <c r="H145" s="139">
        <f>SUM(H123:H144)</f>
        <v>0</v>
      </c>
      <c r="I145" s="141"/>
      <c r="J145" s="162"/>
      <c r="K145" s="54"/>
      <c r="L145" s="12"/>
    </row>
    <row r="146" spans="1:12">
      <c r="A146" s="164" t="s">
        <v>205</v>
      </c>
      <c r="B146" s="164"/>
      <c r="C146" s="164"/>
      <c r="D146" s="164"/>
      <c r="E146" s="164"/>
      <c r="F146" s="164"/>
      <c r="G146" s="164"/>
      <c r="H146" s="164"/>
      <c r="I146" s="164"/>
      <c r="J146" s="164"/>
      <c r="K146" s="41"/>
    </row>
    <row r="147" spans="1:12">
      <c r="A147" s="79"/>
      <c r="B147" s="79"/>
      <c r="C147" s="79"/>
      <c r="D147" s="79"/>
      <c r="E147" s="79"/>
      <c r="F147" s="79"/>
      <c r="G147" s="79"/>
      <c r="H147" s="79"/>
      <c r="I147" s="79"/>
      <c r="J147" s="36"/>
      <c r="K147" s="50"/>
    </row>
    <row r="148" spans="1:12" ht="34.5" customHeight="1">
      <c r="A148" s="58">
        <v>130</v>
      </c>
      <c r="B148" s="64" t="s">
        <v>206</v>
      </c>
      <c r="C148" s="60" t="s">
        <v>11</v>
      </c>
      <c r="D148" s="65">
        <v>10</v>
      </c>
      <c r="E148" s="61"/>
      <c r="F148" s="62">
        <f t="shared" ref="F148:F154" si="15">D148*E148</f>
        <v>0</v>
      </c>
      <c r="G148" s="62">
        <f t="shared" ref="G148:G154" si="16">F148*0.23</f>
        <v>0</v>
      </c>
      <c r="H148" s="62">
        <f t="shared" ref="H148:H154" si="17">F148+G148</f>
        <v>0</v>
      </c>
      <c r="I148" s="67" t="s">
        <v>207</v>
      </c>
      <c r="J148" s="68"/>
      <c r="K148" s="44"/>
      <c r="L148" s="7"/>
    </row>
    <row r="149" spans="1:12" ht="31.5" customHeight="1">
      <c r="A149" s="58">
        <v>131</v>
      </c>
      <c r="B149" s="64" t="s">
        <v>208</v>
      </c>
      <c r="C149" s="60" t="s">
        <v>11</v>
      </c>
      <c r="D149" s="65">
        <v>500</v>
      </c>
      <c r="E149" s="61"/>
      <c r="F149" s="62">
        <f t="shared" si="15"/>
        <v>0</v>
      </c>
      <c r="G149" s="62">
        <f t="shared" si="16"/>
        <v>0</v>
      </c>
      <c r="H149" s="62">
        <f t="shared" si="17"/>
        <v>0</v>
      </c>
      <c r="I149" s="67" t="s">
        <v>209</v>
      </c>
      <c r="J149" s="69"/>
      <c r="K149" s="46"/>
    </row>
    <row r="150" spans="1:12" ht="102.75" customHeight="1">
      <c r="A150" s="58">
        <v>132</v>
      </c>
      <c r="B150" s="64" t="s">
        <v>210</v>
      </c>
      <c r="C150" s="60" t="s">
        <v>11</v>
      </c>
      <c r="D150" s="65">
        <v>1000</v>
      </c>
      <c r="E150" s="61"/>
      <c r="F150" s="62">
        <f t="shared" si="15"/>
        <v>0</v>
      </c>
      <c r="G150" s="62">
        <f t="shared" si="16"/>
        <v>0</v>
      </c>
      <c r="H150" s="62">
        <f t="shared" si="17"/>
        <v>0</v>
      </c>
      <c r="I150" s="67" t="s">
        <v>357</v>
      </c>
      <c r="J150" s="69"/>
      <c r="K150" s="46"/>
      <c r="L150" s="12"/>
    </row>
    <row r="151" spans="1:12" s="11" customFormat="1" ht="77.25" customHeight="1">
      <c r="A151" s="58">
        <v>133</v>
      </c>
      <c r="B151" s="67" t="s">
        <v>211</v>
      </c>
      <c r="C151" s="60" t="s">
        <v>212</v>
      </c>
      <c r="D151" s="70">
        <v>500</v>
      </c>
      <c r="E151" s="61"/>
      <c r="F151" s="62">
        <f t="shared" si="15"/>
        <v>0</v>
      </c>
      <c r="G151" s="62">
        <f t="shared" si="16"/>
        <v>0</v>
      </c>
      <c r="H151" s="62">
        <f t="shared" si="17"/>
        <v>0</v>
      </c>
      <c r="I151" s="67" t="s">
        <v>213</v>
      </c>
      <c r="J151" s="68"/>
      <c r="K151" s="44"/>
      <c r="L151" s="7"/>
    </row>
    <row r="152" spans="1:12" s="11" customFormat="1" ht="153" customHeight="1">
      <c r="A152" s="58">
        <v>134</v>
      </c>
      <c r="B152" s="67" t="s">
        <v>358</v>
      </c>
      <c r="C152" s="60" t="s">
        <v>212</v>
      </c>
      <c r="D152" s="70">
        <v>100</v>
      </c>
      <c r="E152" s="61"/>
      <c r="F152" s="62">
        <f t="shared" si="15"/>
        <v>0</v>
      </c>
      <c r="G152" s="62">
        <f t="shared" si="16"/>
        <v>0</v>
      </c>
      <c r="H152" s="62">
        <f t="shared" si="17"/>
        <v>0</v>
      </c>
      <c r="I152" s="80" t="s">
        <v>359</v>
      </c>
      <c r="J152" s="68"/>
      <c r="K152" s="44"/>
      <c r="L152" s="7"/>
    </row>
    <row r="153" spans="1:12" ht="100.5" customHeight="1">
      <c r="A153" s="58">
        <v>135</v>
      </c>
      <c r="B153" s="67" t="s">
        <v>214</v>
      </c>
      <c r="C153" s="60" t="s">
        <v>11</v>
      </c>
      <c r="D153" s="70">
        <v>5000</v>
      </c>
      <c r="E153" s="61"/>
      <c r="F153" s="62">
        <f t="shared" si="15"/>
        <v>0</v>
      </c>
      <c r="G153" s="62">
        <f t="shared" si="16"/>
        <v>0</v>
      </c>
      <c r="H153" s="62">
        <f t="shared" si="17"/>
        <v>0</v>
      </c>
      <c r="I153" s="67" t="s">
        <v>215</v>
      </c>
      <c r="J153" s="68"/>
      <c r="K153" s="44"/>
    </row>
    <row r="154" spans="1:12" ht="44.25" customHeight="1">
      <c r="A154" s="58">
        <v>136</v>
      </c>
      <c r="B154" s="64" t="s">
        <v>216</v>
      </c>
      <c r="C154" s="60" t="s">
        <v>11</v>
      </c>
      <c r="D154" s="65">
        <v>10000</v>
      </c>
      <c r="E154" s="61"/>
      <c r="F154" s="62">
        <f t="shared" si="15"/>
        <v>0</v>
      </c>
      <c r="G154" s="62">
        <f t="shared" si="16"/>
        <v>0</v>
      </c>
      <c r="H154" s="62">
        <f t="shared" si="17"/>
        <v>0</v>
      </c>
      <c r="I154" s="67" t="s">
        <v>217</v>
      </c>
      <c r="J154" s="69"/>
      <c r="K154" s="46"/>
      <c r="L154" s="7"/>
    </row>
    <row r="155" spans="1:12" ht="31.5" customHeight="1">
      <c r="A155" s="165" t="s">
        <v>65</v>
      </c>
      <c r="B155" s="165"/>
      <c r="C155" s="165"/>
      <c r="D155" s="165"/>
      <c r="E155" s="165"/>
      <c r="F155" s="71">
        <f>SUM(F148:F154)</f>
        <v>0</v>
      </c>
      <c r="G155" s="71">
        <f>SUM(G148:G154)</f>
        <v>0</v>
      </c>
      <c r="H155" s="71">
        <f>SUM(H148:H154)</f>
        <v>0</v>
      </c>
      <c r="I155" s="67"/>
      <c r="J155" s="69"/>
      <c r="K155" s="106"/>
      <c r="L155" s="7"/>
    </row>
    <row r="156" spans="1:12">
      <c r="A156" s="166" t="s">
        <v>218</v>
      </c>
      <c r="B156" s="166"/>
      <c r="C156" s="166"/>
      <c r="D156" s="166"/>
      <c r="E156" s="166"/>
      <c r="F156" s="166"/>
      <c r="G156" s="166"/>
      <c r="H156" s="166"/>
      <c r="I156" s="166"/>
      <c r="J156" s="166"/>
      <c r="K156" s="41"/>
    </row>
    <row r="157" spans="1:12" ht="129" customHeight="1">
      <c r="A157" s="58">
        <v>137</v>
      </c>
      <c r="B157" s="60" t="s">
        <v>219</v>
      </c>
      <c r="C157" s="60" t="s">
        <v>11</v>
      </c>
      <c r="D157" s="65">
        <v>200</v>
      </c>
      <c r="E157" s="61"/>
      <c r="F157" s="62">
        <f t="shared" ref="F157:F185" si="18">D157*E157</f>
        <v>0</v>
      </c>
      <c r="G157" s="62">
        <f t="shared" ref="G157:G179" si="19">F157*0.23</f>
        <v>0</v>
      </c>
      <c r="H157" s="62">
        <f t="shared" ref="H157:H188" si="20">F157+G157</f>
        <v>0</v>
      </c>
      <c r="I157" s="67" t="s">
        <v>409</v>
      </c>
      <c r="J157" s="36"/>
      <c r="K157" s="50"/>
    </row>
    <row r="158" spans="1:12" ht="146.25" customHeight="1">
      <c r="A158" s="58">
        <v>138</v>
      </c>
      <c r="B158" s="60" t="s">
        <v>220</v>
      </c>
      <c r="C158" s="60" t="s">
        <v>11</v>
      </c>
      <c r="D158" s="65">
        <v>10</v>
      </c>
      <c r="E158" s="61"/>
      <c r="F158" s="62">
        <f t="shared" si="18"/>
        <v>0</v>
      </c>
      <c r="G158" s="62">
        <f t="shared" si="19"/>
        <v>0</v>
      </c>
      <c r="H158" s="62">
        <f t="shared" si="20"/>
        <v>0</v>
      </c>
      <c r="I158" s="59" t="s">
        <v>410</v>
      </c>
      <c r="J158" s="37"/>
      <c r="K158" s="52"/>
    </row>
    <row r="159" spans="1:12" ht="53.25" customHeight="1">
      <c r="A159" s="58">
        <v>139</v>
      </c>
      <c r="B159" s="67" t="s">
        <v>221</v>
      </c>
      <c r="C159" s="60" t="s">
        <v>27</v>
      </c>
      <c r="D159" s="70">
        <v>10</v>
      </c>
      <c r="E159" s="61"/>
      <c r="F159" s="62">
        <f t="shared" si="18"/>
        <v>0</v>
      </c>
      <c r="G159" s="62">
        <f t="shared" si="19"/>
        <v>0</v>
      </c>
      <c r="H159" s="62">
        <f t="shared" si="20"/>
        <v>0</v>
      </c>
      <c r="I159" s="67" t="s">
        <v>376</v>
      </c>
      <c r="J159" s="68"/>
      <c r="K159" s="44"/>
    </row>
    <row r="160" spans="1:12" ht="49.5" customHeight="1">
      <c r="A160" s="58">
        <v>140</v>
      </c>
      <c r="B160" s="67" t="s">
        <v>223</v>
      </c>
      <c r="C160" s="60" t="s">
        <v>27</v>
      </c>
      <c r="D160" s="70">
        <v>10</v>
      </c>
      <c r="E160" s="61"/>
      <c r="F160" s="62">
        <f t="shared" si="18"/>
        <v>0</v>
      </c>
      <c r="G160" s="62">
        <f t="shared" si="19"/>
        <v>0</v>
      </c>
      <c r="H160" s="62">
        <f t="shared" si="20"/>
        <v>0</v>
      </c>
      <c r="I160" s="67" t="s">
        <v>222</v>
      </c>
      <c r="J160" s="68"/>
      <c r="K160" s="44"/>
    </row>
    <row r="161" spans="1:1021" ht="48.75" customHeight="1">
      <c r="A161" s="58">
        <v>141</v>
      </c>
      <c r="B161" s="67" t="s">
        <v>224</v>
      </c>
      <c r="C161" s="60" t="s">
        <v>27</v>
      </c>
      <c r="D161" s="70">
        <v>10</v>
      </c>
      <c r="E161" s="61"/>
      <c r="F161" s="62">
        <f t="shared" si="18"/>
        <v>0</v>
      </c>
      <c r="G161" s="62">
        <f t="shared" si="19"/>
        <v>0</v>
      </c>
      <c r="H161" s="62">
        <f t="shared" si="20"/>
        <v>0</v>
      </c>
      <c r="I161" s="67" t="s">
        <v>222</v>
      </c>
      <c r="J161" s="68"/>
      <c r="K161" s="44"/>
    </row>
    <row r="162" spans="1:1021" ht="48.75" customHeight="1">
      <c r="A162" s="58">
        <v>142</v>
      </c>
      <c r="B162" s="67" t="s">
        <v>225</v>
      </c>
      <c r="C162" s="60" t="s">
        <v>27</v>
      </c>
      <c r="D162" s="70">
        <v>10</v>
      </c>
      <c r="E162" s="61"/>
      <c r="F162" s="62">
        <f t="shared" si="18"/>
        <v>0</v>
      </c>
      <c r="G162" s="62">
        <f t="shared" si="19"/>
        <v>0</v>
      </c>
      <c r="H162" s="62">
        <f t="shared" si="20"/>
        <v>0</v>
      </c>
      <c r="I162" s="67" t="s">
        <v>222</v>
      </c>
      <c r="J162" s="68"/>
      <c r="K162" s="44"/>
    </row>
    <row r="163" spans="1:1021" ht="49.5" customHeight="1">
      <c r="A163" s="58">
        <v>143</v>
      </c>
      <c r="B163" s="67" t="s">
        <v>226</v>
      </c>
      <c r="C163" s="60" t="s">
        <v>27</v>
      </c>
      <c r="D163" s="70">
        <v>10</v>
      </c>
      <c r="E163" s="61"/>
      <c r="F163" s="62">
        <f t="shared" si="18"/>
        <v>0</v>
      </c>
      <c r="G163" s="62">
        <f t="shared" si="19"/>
        <v>0</v>
      </c>
      <c r="H163" s="62">
        <f t="shared" si="20"/>
        <v>0</v>
      </c>
      <c r="I163" s="67" t="s">
        <v>222</v>
      </c>
      <c r="J163" s="68"/>
      <c r="K163" s="44"/>
    </row>
    <row r="164" spans="1:1021" ht="43.5" customHeight="1">
      <c r="A164" s="58">
        <v>144</v>
      </c>
      <c r="B164" s="67" t="s">
        <v>227</v>
      </c>
      <c r="C164" s="60" t="s">
        <v>27</v>
      </c>
      <c r="D164" s="70">
        <v>10</v>
      </c>
      <c r="E164" s="61"/>
      <c r="F164" s="62">
        <f t="shared" si="18"/>
        <v>0</v>
      </c>
      <c r="G164" s="62">
        <f t="shared" si="19"/>
        <v>0</v>
      </c>
      <c r="H164" s="62">
        <f t="shared" si="20"/>
        <v>0</v>
      </c>
      <c r="I164" s="67" t="s">
        <v>222</v>
      </c>
      <c r="J164" s="68"/>
      <c r="K164" s="44"/>
    </row>
    <row r="165" spans="1:1021" ht="102.75" customHeight="1">
      <c r="A165" s="58">
        <v>145</v>
      </c>
      <c r="B165" s="59" t="s">
        <v>228</v>
      </c>
      <c r="C165" s="60" t="s">
        <v>11</v>
      </c>
      <c r="D165" s="65">
        <v>5000</v>
      </c>
      <c r="E165" s="61"/>
      <c r="F165" s="62">
        <f t="shared" si="18"/>
        <v>0</v>
      </c>
      <c r="G165" s="62">
        <f t="shared" si="19"/>
        <v>0</v>
      </c>
      <c r="H165" s="62">
        <f t="shared" si="20"/>
        <v>0</v>
      </c>
      <c r="I165" s="67" t="s">
        <v>408</v>
      </c>
      <c r="J165" s="69"/>
      <c r="K165" s="46"/>
    </row>
    <row r="166" spans="1:1021" s="22" customFormat="1" ht="111" customHeight="1">
      <c r="A166" s="58">
        <v>146</v>
      </c>
      <c r="B166" s="59" t="s">
        <v>360</v>
      </c>
      <c r="C166" s="60" t="s">
        <v>11</v>
      </c>
      <c r="D166" s="65">
        <v>1000</v>
      </c>
      <c r="E166" s="61"/>
      <c r="F166" s="62">
        <f t="shared" si="18"/>
        <v>0</v>
      </c>
      <c r="G166" s="62">
        <f t="shared" si="19"/>
        <v>0</v>
      </c>
      <c r="H166" s="62">
        <f t="shared" si="20"/>
        <v>0</v>
      </c>
      <c r="I166" s="67" t="s">
        <v>361</v>
      </c>
      <c r="J166" s="69"/>
      <c r="K166" s="55"/>
      <c r="L166" s="21"/>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c r="IK166" s="20"/>
      <c r="IL166" s="20"/>
      <c r="IM166" s="20"/>
      <c r="IN166" s="20"/>
      <c r="IO166" s="20"/>
      <c r="IP166" s="20"/>
      <c r="IQ166" s="20"/>
      <c r="IR166" s="20"/>
      <c r="IS166" s="20"/>
      <c r="IT166" s="20"/>
      <c r="IU166" s="20"/>
      <c r="IV166" s="20"/>
      <c r="IW166" s="20"/>
      <c r="IX166" s="20"/>
      <c r="IY166" s="20"/>
      <c r="IZ166" s="20"/>
      <c r="JA166" s="20"/>
      <c r="JB166" s="20"/>
      <c r="JC166" s="20"/>
      <c r="JD166" s="20"/>
      <c r="JE166" s="20"/>
      <c r="JF166" s="20"/>
      <c r="JG166" s="20"/>
      <c r="JH166" s="20"/>
      <c r="JI166" s="20"/>
      <c r="JJ166" s="20"/>
      <c r="JK166" s="20"/>
      <c r="JL166" s="20"/>
      <c r="JM166" s="20"/>
      <c r="JN166" s="20"/>
      <c r="JO166" s="20"/>
      <c r="JP166" s="20"/>
      <c r="JQ166" s="20"/>
      <c r="JR166" s="20"/>
      <c r="JS166" s="20"/>
      <c r="JT166" s="20"/>
      <c r="JU166" s="20"/>
      <c r="JV166" s="20"/>
      <c r="JW166" s="20"/>
      <c r="JX166" s="20"/>
      <c r="JY166" s="20"/>
      <c r="JZ166" s="20"/>
      <c r="KA166" s="20"/>
      <c r="KB166" s="20"/>
      <c r="KC166" s="20"/>
      <c r="KD166" s="20"/>
      <c r="KE166" s="20"/>
      <c r="KF166" s="20"/>
      <c r="KG166" s="20"/>
      <c r="KH166" s="20"/>
      <c r="KI166" s="20"/>
      <c r="KJ166" s="20"/>
      <c r="KK166" s="20"/>
      <c r="KL166" s="20"/>
      <c r="KM166" s="20"/>
      <c r="KN166" s="20"/>
      <c r="KO166" s="20"/>
      <c r="KP166" s="20"/>
      <c r="KQ166" s="20"/>
      <c r="KR166" s="20"/>
      <c r="KS166" s="20"/>
      <c r="KT166" s="20"/>
      <c r="KU166" s="20"/>
      <c r="KV166" s="20"/>
      <c r="KW166" s="20"/>
      <c r="KX166" s="20"/>
      <c r="KY166" s="20"/>
      <c r="KZ166" s="20"/>
      <c r="LA166" s="20"/>
      <c r="LB166" s="20"/>
      <c r="LC166" s="20"/>
      <c r="LD166" s="20"/>
      <c r="LE166" s="20"/>
      <c r="LF166" s="20"/>
      <c r="LG166" s="20"/>
      <c r="LH166" s="20"/>
      <c r="LI166" s="20"/>
      <c r="LJ166" s="20"/>
      <c r="LK166" s="20"/>
      <c r="LL166" s="20"/>
      <c r="LM166" s="20"/>
      <c r="LN166" s="20"/>
      <c r="LO166" s="20"/>
      <c r="LP166" s="20"/>
      <c r="LQ166" s="20"/>
      <c r="LR166" s="20"/>
      <c r="LS166" s="20"/>
      <c r="LT166" s="20"/>
      <c r="LU166" s="20"/>
      <c r="LV166" s="20"/>
      <c r="LW166" s="20"/>
      <c r="LX166" s="20"/>
      <c r="LY166" s="20"/>
      <c r="LZ166" s="20"/>
      <c r="MA166" s="20"/>
      <c r="MB166" s="20"/>
      <c r="MC166" s="20"/>
      <c r="MD166" s="20"/>
      <c r="ME166" s="20"/>
      <c r="MF166" s="20"/>
      <c r="MG166" s="20"/>
      <c r="MH166" s="20"/>
      <c r="MI166" s="20"/>
      <c r="MJ166" s="20"/>
      <c r="MK166" s="20"/>
      <c r="ML166" s="20"/>
      <c r="MM166" s="20"/>
      <c r="MN166" s="20"/>
      <c r="MO166" s="20"/>
      <c r="MP166" s="20"/>
      <c r="MQ166" s="20"/>
      <c r="MR166" s="20"/>
      <c r="MS166" s="20"/>
      <c r="MT166" s="20"/>
      <c r="MU166" s="20"/>
      <c r="MV166" s="20"/>
      <c r="MW166" s="20"/>
      <c r="MX166" s="20"/>
      <c r="MY166" s="20"/>
      <c r="MZ166" s="20"/>
      <c r="NA166" s="20"/>
      <c r="NB166" s="20"/>
      <c r="NC166" s="20"/>
      <c r="ND166" s="20"/>
      <c r="NE166" s="20"/>
      <c r="NF166" s="20"/>
      <c r="NG166" s="20"/>
      <c r="NH166" s="20"/>
      <c r="NI166" s="20"/>
      <c r="NJ166" s="20"/>
      <c r="NK166" s="20"/>
      <c r="NL166" s="20"/>
      <c r="NM166" s="20"/>
      <c r="NN166" s="20"/>
      <c r="NO166" s="20"/>
      <c r="NP166" s="20"/>
      <c r="NQ166" s="20"/>
      <c r="NR166" s="20"/>
      <c r="NS166" s="20"/>
      <c r="NT166" s="20"/>
      <c r="NU166" s="20"/>
      <c r="NV166" s="20"/>
      <c r="NW166" s="20"/>
      <c r="NX166" s="20"/>
      <c r="NY166" s="20"/>
      <c r="NZ166" s="20"/>
      <c r="OA166" s="20"/>
      <c r="OB166" s="20"/>
      <c r="OC166" s="20"/>
      <c r="OD166" s="20"/>
      <c r="OE166" s="20"/>
      <c r="OF166" s="20"/>
      <c r="OG166" s="20"/>
      <c r="OH166" s="20"/>
      <c r="OI166" s="20"/>
      <c r="OJ166" s="20"/>
      <c r="OK166" s="20"/>
      <c r="OL166" s="20"/>
      <c r="OM166" s="20"/>
      <c r="ON166" s="20"/>
      <c r="OO166" s="20"/>
      <c r="OP166" s="20"/>
      <c r="OQ166" s="20"/>
      <c r="OR166" s="20"/>
      <c r="OS166" s="20"/>
      <c r="OT166" s="20"/>
      <c r="OU166" s="20"/>
      <c r="OV166" s="20"/>
      <c r="OW166" s="20"/>
      <c r="OX166" s="20"/>
      <c r="OY166" s="20"/>
      <c r="OZ166" s="20"/>
      <c r="PA166" s="20"/>
      <c r="PB166" s="20"/>
      <c r="PC166" s="20"/>
      <c r="PD166" s="20"/>
      <c r="PE166" s="20"/>
      <c r="PF166" s="20"/>
      <c r="PG166" s="20"/>
      <c r="PH166" s="20"/>
      <c r="PI166" s="20"/>
      <c r="PJ166" s="20"/>
      <c r="PK166" s="20"/>
      <c r="PL166" s="20"/>
      <c r="PM166" s="20"/>
      <c r="PN166" s="20"/>
      <c r="PO166" s="20"/>
      <c r="PP166" s="20"/>
      <c r="PQ166" s="20"/>
      <c r="PR166" s="20"/>
      <c r="PS166" s="20"/>
      <c r="PT166" s="20"/>
      <c r="PU166" s="20"/>
      <c r="PV166" s="20"/>
      <c r="PW166" s="20"/>
      <c r="PX166" s="20"/>
      <c r="PY166" s="20"/>
      <c r="PZ166" s="20"/>
      <c r="QA166" s="20"/>
      <c r="QB166" s="20"/>
      <c r="QC166" s="20"/>
      <c r="QD166" s="20"/>
      <c r="QE166" s="20"/>
      <c r="QF166" s="20"/>
      <c r="QG166" s="20"/>
      <c r="QH166" s="20"/>
      <c r="QI166" s="20"/>
      <c r="QJ166" s="20"/>
      <c r="QK166" s="20"/>
      <c r="QL166" s="20"/>
      <c r="QM166" s="20"/>
      <c r="QN166" s="20"/>
      <c r="QO166" s="20"/>
      <c r="QP166" s="20"/>
      <c r="QQ166" s="20"/>
      <c r="QR166" s="20"/>
      <c r="QS166" s="20"/>
      <c r="QT166" s="20"/>
      <c r="QU166" s="20"/>
      <c r="QV166" s="20"/>
      <c r="QW166" s="20"/>
      <c r="QX166" s="20"/>
      <c r="QY166" s="20"/>
      <c r="QZ166" s="20"/>
      <c r="RA166" s="20"/>
      <c r="RB166" s="20"/>
      <c r="RC166" s="20"/>
      <c r="RD166" s="20"/>
      <c r="RE166" s="20"/>
      <c r="RF166" s="20"/>
      <c r="RG166" s="20"/>
      <c r="RH166" s="20"/>
      <c r="RI166" s="20"/>
      <c r="RJ166" s="20"/>
      <c r="RK166" s="20"/>
      <c r="RL166" s="20"/>
      <c r="RM166" s="20"/>
      <c r="RN166" s="20"/>
      <c r="RO166" s="20"/>
      <c r="RP166" s="20"/>
      <c r="RQ166" s="20"/>
      <c r="RR166" s="20"/>
      <c r="RS166" s="20"/>
      <c r="RT166" s="20"/>
      <c r="RU166" s="20"/>
      <c r="RV166" s="20"/>
      <c r="RW166" s="20"/>
      <c r="RX166" s="20"/>
      <c r="RY166" s="20"/>
      <c r="RZ166" s="20"/>
      <c r="SA166" s="20"/>
      <c r="SB166" s="20"/>
      <c r="SC166" s="20"/>
      <c r="SD166" s="20"/>
      <c r="SE166" s="20"/>
      <c r="SF166" s="20"/>
      <c r="SG166" s="20"/>
      <c r="SH166" s="20"/>
      <c r="SI166" s="20"/>
      <c r="SJ166" s="20"/>
      <c r="SK166" s="20"/>
      <c r="SL166" s="20"/>
      <c r="SM166" s="20"/>
      <c r="SN166" s="20"/>
      <c r="SO166" s="20"/>
      <c r="SP166" s="20"/>
      <c r="SQ166" s="20"/>
      <c r="SR166" s="20"/>
      <c r="SS166" s="20"/>
      <c r="ST166" s="20"/>
      <c r="SU166" s="20"/>
      <c r="SV166" s="20"/>
      <c r="SW166" s="20"/>
      <c r="SX166" s="20"/>
      <c r="SY166" s="20"/>
      <c r="SZ166" s="20"/>
      <c r="TA166" s="20"/>
      <c r="TB166" s="20"/>
      <c r="TC166" s="20"/>
      <c r="TD166" s="20"/>
      <c r="TE166" s="20"/>
      <c r="TF166" s="20"/>
      <c r="TG166" s="20"/>
      <c r="TH166" s="20"/>
      <c r="TI166" s="20"/>
      <c r="TJ166" s="20"/>
      <c r="TK166" s="20"/>
      <c r="TL166" s="20"/>
      <c r="TM166" s="20"/>
      <c r="TN166" s="20"/>
      <c r="TO166" s="20"/>
      <c r="TP166" s="20"/>
      <c r="TQ166" s="20"/>
      <c r="TR166" s="20"/>
      <c r="TS166" s="20"/>
      <c r="TT166" s="20"/>
      <c r="TU166" s="20"/>
      <c r="TV166" s="20"/>
      <c r="TW166" s="20"/>
      <c r="TX166" s="20"/>
      <c r="TY166" s="20"/>
      <c r="TZ166" s="20"/>
      <c r="UA166" s="20"/>
      <c r="UB166" s="20"/>
      <c r="UC166" s="20"/>
      <c r="UD166" s="20"/>
      <c r="UE166" s="20"/>
      <c r="UF166" s="20"/>
      <c r="UG166" s="20"/>
      <c r="UH166" s="20"/>
      <c r="UI166" s="20"/>
      <c r="UJ166" s="20"/>
      <c r="UK166" s="20"/>
      <c r="UL166" s="20"/>
      <c r="UM166" s="20"/>
      <c r="UN166" s="20"/>
      <c r="UO166" s="20"/>
      <c r="UP166" s="20"/>
      <c r="UQ166" s="20"/>
      <c r="UR166" s="20"/>
      <c r="US166" s="20"/>
      <c r="UT166" s="20"/>
      <c r="UU166" s="20"/>
      <c r="UV166" s="20"/>
      <c r="UW166" s="20"/>
      <c r="UX166" s="20"/>
      <c r="UY166" s="20"/>
      <c r="UZ166" s="20"/>
      <c r="VA166" s="20"/>
      <c r="VB166" s="20"/>
      <c r="VC166" s="20"/>
      <c r="VD166" s="20"/>
      <c r="VE166" s="20"/>
      <c r="VF166" s="20"/>
      <c r="VG166" s="20"/>
      <c r="VH166" s="20"/>
      <c r="VI166" s="20"/>
      <c r="VJ166" s="20"/>
      <c r="VK166" s="20"/>
      <c r="VL166" s="20"/>
      <c r="VM166" s="20"/>
      <c r="VN166" s="20"/>
      <c r="VO166" s="20"/>
      <c r="VP166" s="20"/>
      <c r="VQ166" s="20"/>
      <c r="VR166" s="20"/>
      <c r="VS166" s="20"/>
      <c r="VT166" s="20"/>
      <c r="VU166" s="20"/>
      <c r="VV166" s="20"/>
      <c r="VW166" s="20"/>
      <c r="VX166" s="20"/>
      <c r="VY166" s="20"/>
      <c r="VZ166" s="20"/>
      <c r="WA166" s="20"/>
      <c r="WB166" s="20"/>
      <c r="WC166" s="20"/>
      <c r="WD166" s="20"/>
      <c r="WE166" s="20"/>
      <c r="WF166" s="20"/>
      <c r="WG166" s="20"/>
      <c r="WH166" s="20"/>
      <c r="WI166" s="20"/>
      <c r="WJ166" s="20"/>
      <c r="WK166" s="20"/>
      <c r="WL166" s="20"/>
      <c r="WM166" s="20"/>
      <c r="WN166" s="20"/>
      <c r="WO166" s="20"/>
      <c r="WP166" s="20"/>
      <c r="WQ166" s="20"/>
      <c r="WR166" s="20"/>
      <c r="WS166" s="20"/>
      <c r="WT166" s="20"/>
      <c r="WU166" s="20"/>
      <c r="WV166" s="20"/>
      <c r="WW166" s="20"/>
      <c r="WX166" s="20"/>
      <c r="WY166" s="20"/>
      <c r="WZ166" s="20"/>
      <c r="XA166" s="20"/>
      <c r="XB166" s="20"/>
      <c r="XC166" s="20"/>
      <c r="XD166" s="20"/>
      <c r="XE166" s="20"/>
      <c r="XF166" s="20"/>
      <c r="XG166" s="20"/>
      <c r="XH166" s="20"/>
      <c r="XI166" s="20"/>
      <c r="XJ166" s="20"/>
      <c r="XK166" s="20"/>
      <c r="XL166" s="20"/>
      <c r="XM166" s="20"/>
      <c r="XN166" s="20"/>
      <c r="XO166" s="20"/>
      <c r="XP166" s="20"/>
      <c r="XQ166" s="20"/>
      <c r="XR166" s="20"/>
      <c r="XS166" s="20"/>
      <c r="XT166" s="20"/>
      <c r="XU166" s="20"/>
      <c r="XV166" s="20"/>
      <c r="XW166" s="20"/>
      <c r="XX166" s="20"/>
      <c r="XY166" s="20"/>
      <c r="XZ166" s="20"/>
      <c r="YA166" s="20"/>
      <c r="YB166" s="20"/>
      <c r="YC166" s="20"/>
      <c r="YD166" s="20"/>
      <c r="YE166" s="20"/>
      <c r="YF166" s="20"/>
      <c r="YG166" s="20"/>
      <c r="YH166" s="20"/>
      <c r="YI166" s="20"/>
      <c r="YJ166" s="20"/>
      <c r="YK166" s="20"/>
      <c r="YL166" s="20"/>
      <c r="YM166" s="20"/>
      <c r="YN166" s="20"/>
      <c r="YO166" s="20"/>
      <c r="YP166" s="20"/>
      <c r="YQ166" s="20"/>
      <c r="YR166" s="20"/>
      <c r="YS166" s="20"/>
      <c r="YT166" s="20"/>
      <c r="YU166" s="20"/>
      <c r="YV166" s="20"/>
      <c r="YW166" s="20"/>
      <c r="YX166" s="20"/>
      <c r="YY166" s="20"/>
      <c r="YZ166" s="20"/>
      <c r="ZA166" s="20"/>
      <c r="ZB166" s="20"/>
      <c r="ZC166" s="20"/>
      <c r="ZD166" s="20"/>
      <c r="ZE166" s="20"/>
      <c r="ZF166" s="20"/>
      <c r="ZG166" s="20"/>
      <c r="ZH166" s="20"/>
      <c r="ZI166" s="20"/>
      <c r="ZJ166" s="20"/>
      <c r="ZK166" s="20"/>
      <c r="ZL166" s="20"/>
      <c r="ZM166" s="20"/>
      <c r="ZN166" s="20"/>
      <c r="ZO166" s="20"/>
      <c r="ZP166" s="20"/>
      <c r="ZQ166" s="20"/>
      <c r="ZR166" s="20"/>
      <c r="ZS166" s="20"/>
      <c r="ZT166" s="20"/>
      <c r="ZU166" s="20"/>
      <c r="ZV166" s="20"/>
      <c r="ZW166" s="20"/>
      <c r="ZX166" s="20"/>
      <c r="ZY166" s="20"/>
      <c r="ZZ166" s="20"/>
      <c r="AAA166" s="20"/>
      <c r="AAB166" s="20"/>
      <c r="AAC166" s="20"/>
      <c r="AAD166" s="20"/>
      <c r="AAE166" s="20"/>
      <c r="AAF166" s="20"/>
      <c r="AAG166" s="20"/>
      <c r="AAH166" s="20"/>
      <c r="AAI166" s="20"/>
      <c r="AAJ166" s="20"/>
      <c r="AAK166" s="20"/>
      <c r="AAL166" s="20"/>
      <c r="AAM166" s="20"/>
      <c r="AAN166" s="20"/>
      <c r="AAO166" s="20"/>
      <c r="AAP166" s="20"/>
      <c r="AAQ166" s="20"/>
      <c r="AAR166" s="20"/>
      <c r="AAS166" s="20"/>
      <c r="AAT166" s="20"/>
      <c r="AAU166" s="20"/>
      <c r="AAV166" s="20"/>
      <c r="AAW166" s="20"/>
      <c r="AAX166" s="20"/>
      <c r="AAY166" s="20"/>
      <c r="AAZ166" s="20"/>
      <c r="ABA166" s="20"/>
      <c r="ABB166" s="20"/>
      <c r="ABC166" s="20"/>
      <c r="ABD166" s="20"/>
      <c r="ABE166" s="20"/>
      <c r="ABF166" s="20"/>
      <c r="ABG166" s="20"/>
      <c r="ABH166" s="20"/>
      <c r="ABI166" s="20"/>
      <c r="ABJ166" s="20"/>
      <c r="ABK166" s="20"/>
      <c r="ABL166" s="20"/>
      <c r="ABM166" s="20"/>
      <c r="ABN166" s="20"/>
      <c r="ABO166" s="20"/>
      <c r="ABP166" s="20"/>
      <c r="ABQ166" s="20"/>
      <c r="ABR166" s="20"/>
      <c r="ABS166" s="20"/>
      <c r="ABT166" s="20"/>
      <c r="ABU166" s="20"/>
      <c r="ABV166" s="20"/>
      <c r="ABW166" s="20"/>
      <c r="ABX166" s="20"/>
      <c r="ABY166" s="20"/>
      <c r="ABZ166" s="20"/>
      <c r="ACA166" s="20"/>
      <c r="ACB166" s="20"/>
      <c r="ACC166" s="20"/>
      <c r="ACD166" s="20"/>
      <c r="ACE166" s="20"/>
      <c r="ACF166" s="20"/>
      <c r="ACG166" s="20"/>
      <c r="ACH166" s="20"/>
      <c r="ACI166" s="20"/>
      <c r="ACJ166" s="20"/>
      <c r="ACK166" s="20"/>
      <c r="ACL166" s="20"/>
      <c r="ACM166" s="20"/>
      <c r="ACN166" s="20"/>
      <c r="ACO166" s="20"/>
      <c r="ACP166" s="20"/>
      <c r="ACQ166" s="20"/>
      <c r="ACR166" s="20"/>
      <c r="ACS166" s="20"/>
      <c r="ACT166" s="20"/>
      <c r="ACU166" s="20"/>
      <c r="ACV166" s="20"/>
      <c r="ACW166" s="20"/>
      <c r="ACX166" s="20"/>
      <c r="ACY166" s="20"/>
      <c r="ACZ166" s="20"/>
      <c r="ADA166" s="20"/>
      <c r="ADB166" s="20"/>
      <c r="ADC166" s="20"/>
      <c r="ADD166" s="20"/>
      <c r="ADE166" s="20"/>
      <c r="ADF166" s="20"/>
      <c r="ADG166" s="20"/>
      <c r="ADH166" s="20"/>
      <c r="ADI166" s="20"/>
      <c r="ADJ166" s="20"/>
      <c r="ADK166" s="20"/>
      <c r="ADL166" s="20"/>
      <c r="ADM166" s="20"/>
      <c r="ADN166" s="20"/>
      <c r="ADO166" s="20"/>
      <c r="ADP166" s="20"/>
      <c r="ADQ166" s="20"/>
      <c r="ADR166" s="20"/>
      <c r="ADS166" s="20"/>
      <c r="ADT166" s="20"/>
      <c r="ADU166" s="20"/>
      <c r="ADV166" s="20"/>
      <c r="ADW166" s="20"/>
      <c r="ADX166" s="20"/>
      <c r="ADY166" s="20"/>
      <c r="ADZ166" s="20"/>
      <c r="AEA166" s="20"/>
      <c r="AEB166" s="20"/>
      <c r="AEC166" s="20"/>
      <c r="AED166" s="20"/>
      <c r="AEE166" s="20"/>
      <c r="AEF166" s="20"/>
      <c r="AEG166" s="20"/>
      <c r="AEH166" s="20"/>
      <c r="AEI166" s="20"/>
      <c r="AEJ166" s="20"/>
      <c r="AEK166" s="20"/>
      <c r="AEL166" s="20"/>
      <c r="AEM166" s="20"/>
      <c r="AEN166" s="20"/>
      <c r="AEO166" s="20"/>
      <c r="AEP166" s="20"/>
      <c r="AEQ166" s="20"/>
      <c r="AER166" s="20"/>
      <c r="AES166" s="20"/>
      <c r="AET166" s="20"/>
      <c r="AEU166" s="20"/>
      <c r="AEV166" s="20"/>
      <c r="AEW166" s="20"/>
      <c r="AEX166" s="20"/>
      <c r="AEY166" s="20"/>
      <c r="AEZ166" s="20"/>
      <c r="AFA166" s="20"/>
      <c r="AFB166" s="20"/>
      <c r="AFC166" s="20"/>
      <c r="AFD166" s="20"/>
      <c r="AFE166" s="20"/>
      <c r="AFF166" s="20"/>
      <c r="AFG166" s="20"/>
      <c r="AFH166" s="20"/>
      <c r="AFI166" s="20"/>
      <c r="AFJ166" s="20"/>
      <c r="AFK166" s="20"/>
      <c r="AFL166" s="20"/>
      <c r="AFM166" s="20"/>
      <c r="AFN166" s="20"/>
      <c r="AFO166" s="20"/>
      <c r="AFP166" s="20"/>
      <c r="AFQ166" s="20"/>
      <c r="AFR166" s="20"/>
      <c r="AFS166" s="20"/>
      <c r="AFT166" s="20"/>
      <c r="AFU166" s="20"/>
      <c r="AFV166" s="20"/>
      <c r="AFW166" s="20"/>
      <c r="AFX166" s="20"/>
      <c r="AFY166" s="20"/>
      <c r="AFZ166" s="20"/>
      <c r="AGA166" s="20"/>
      <c r="AGB166" s="20"/>
      <c r="AGC166" s="20"/>
      <c r="AGD166" s="20"/>
      <c r="AGE166" s="20"/>
      <c r="AGF166" s="20"/>
      <c r="AGG166" s="20"/>
      <c r="AGH166" s="20"/>
      <c r="AGI166" s="20"/>
      <c r="AGJ166" s="20"/>
      <c r="AGK166" s="20"/>
      <c r="AGL166" s="20"/>
      <c r="AGM166" s="20"/>
      <c r="AGN166" s="20"/>
      <c r="AGO166" s="20"/>
      <c r="AGP166" s="20"/>
      <c r="AGQ166" s="20"/>
      <c r="AGR166" s="20"/>
      <c r="AGS166" s="20"/>
      <c r="AGT166" s="20"/>
      <c r="AGU166" s="20"/>
      <c r="AGV166" s="20"/>
      <c r="AGW166" s="20"/>
      <c r="AGX166" s="20"/>
      <c r="AGY166" s="20"/>
      <c r="AGZ166" s="20"/>
      <c r="AHA166" s="20"/>
      <c r="AHB166" s="20"/>
      <c r="AHC166" s="20"/>
      <c r="AHD166" s="20"/>
      <c r="AHE166" s="20"/>
      <c r="AHF166" s="20"/>
      <c r="AHG166" s="20"/>
      <c r="AHH166" s="20"/>
      <c r="AHI166" s="20"/>
      <c r="AHJ166" s="20"/>
      <c r="AHK166" s="20"/>
      <c r="AHL166" s="20"/>
      <c r="AHM166" s="20"/>
      <c r="AHN166" s="20"/>
      <c r="AHO166" s="20"/>
      <c r="AHP166" s="20"/>
      <c r="AHQ166" s="20"/>
      <c r="AHR166" s="20"/>
      <c r="AHS166" s="20"/>
      <c r="AHT166" s="20"/>
      <c r="AHU166" s="20"/>
      <c r="AHV166" s="20"/>
      <c r="AHW166" s="20"/>
      <c r="AHX166" s="20"/>
      <c r="AHY166" s="20"/>
      <c r="AHZ166" s="20"/>
      <c r="AIA166" s="20"/>
      <c r="AIB166" s="20"/>
      <c r="AIC166" s="20"/>
      <c r="AID166" s="20"/>
      <c r="AIE166" s="20"/>
      <c r="AIF166" s="20"/>
      <c r="AIG166" s="20"/>
      <c r="AIH166" s="20"/>
      <c r="AII166" s="20"/>
      <c r="AIJ166" s="20"/>
      <c r="AIK166" s="20"/>
      <c r="AIL166" s="20"/>
      <c r="AIM166" s="20"/>
      <c r="AIN166" s="20"/>
      <c r="AIO166" s="20"/>
      <c r="AIP166" s="20"/>
      <c r="AIQ166" s="20"/>
      <c r="AIR166" s="20"/>
      <c r="AIS166" s="20"/>
      <c r="AIT166" s="20"/>
      <c r="AIU166" s="20"/>
      <c r="AIV166" s="20"/>
      <c r="AIW166" s="20"/>
      <c r="AIX166" s="20"/>
      <c r="AIY166" s="20"/>
      <c r="AIZ166" s="20"/>
      <c r="AJA166" s="20"/>
      <c r="AJB166" s="20"/>
      <c r="AJC166" s="20"/>
      <c r="AJD166" s="20"/>
      <c r="AJE166" s="20"/>
      <c r="AJF166" s="20"/>
      <c r="AJG166" s="20"/>
      <c r="AJH166" s="20"/>
      <c r="AJI166" s="20"/>
      <c r="AJJ166" s="20"/>
      <c r="AJK166" s="20"/>
      <c r="AJL166" s="20"/>
      <c r="AJM166" s="20"/>
      <c r="AJN166" s="20"/>
      <c r="AJO166" s="20"/>
      <c r="AJP166" s="20"/>
      <c r="AJQ166" s="20"/>
      <c r="AJR166" s="20"/>
      <c r="AJS166" s="20"/>
      <c r="AJT166" s="20"/>
      <c r="AJU166" s="20"/>
      <c r="AJV166" s="20"/>
      <c r="AJW166" s="20"/>
      <c r="AJX166" s="20"/>
      <c r="AJY166" s="20"/>
      <c r="AJZ166" s="20"/>
      <c r="AKA166" s="20"/>
      <c r="AKB166" s="20"/>
      <c r="AKC166" s="20"/>
      <c r="AKD166" s="20"/>
      <c r="AKE166" s="20"/>
      <c r="AKF166" s="20"/>
      <c r="AKG166" s="20"/>
      <c r="AKH166" s="20"/>
      <c r="AKI166" s="20"/>
      <c r="AKJ166" s="20"/>
      <c r="AKK166" s="20"/>
      <c r="AKL166" s="20"/>
      <c r="AKM166" s="20"/>
      <c r="AKN166" s="20"/>
      <c r="AKO166" s="20"/>
      <c r="AKP166" s="20"/>
      <c r="AKQ166" s="20"/>
      <c r="AKR166" s="20"/>
      <c r="AKS166" s="20"/>
      <c r="AKT166" s="20"/>
      <c r="AKU166" s="20"/>
      <c r="AKV166" s="20"/>
      <c r="AKW166" s="20"/>
      <c r="AKX166" s="20"/>
      <c r="AKY166" s="20"/>
      <c r="AKZ166" s="20"/>
      <c r="ALA166" s="20"/>
      <c r="ALB166" s="20"/>
      <c r="ALC166" s="20"/>
      <c r="ALD166" s="20"/>
      <c r="ALE166" s="20"/>
      <c r="ALF166" s="20"/>
      <c r="ALG166" s="20"/>
      <c r="ALH166" s="20"/>
      <c r="ALI166" s="20"/>
      <c r="ALJ166" s="20"/>
      <c r="ALK166" s="20"/>
      <c r="ALL166" s="20"/>
      <c r="ALM166" s="20"/>
      <c r="ALN166" s="20"/>
      <c r="ALO166" s="20"/>
      <c r="ALP166" s="20"/>
      <c r="ALQ166" s="20"/>
      <c r="ALR166" s="20"/>
      <c r="ALS166" s="20"/>
      <c r="ALT166" s="20"/>
      <c r="ALU166" s="20"/>
      <c r="ALV166" s="20"/>
      <c r="ALW166" s="20"/>
      <c r="ALX166" s="20"/>
      <c r="ALY166" s="20"/>
      <c r="ALZ166" s="20"/>
      <c r="AMA166" s="20"/>
      <c r="AMB166" s="20"/>
      <c r="AMC166" s="20"/>
      <c r="AMD166" s="20"/>
      <c r="AME166" s="20"/>
      <c r="AMF166" s="20"/>
      <c r="AMG166" s="20"/>
    </row>
    <row r="167" spans="1:1021" ht="117.75" customHeight="1">
      <c r="A167" s="58">
        <v>147</v>
      </c>
      <c r="B167" s="64" t="s">
        <v>229</v>
      </c>
      <c r="C167" s="60" t="s">
        <v>230</v>
      </c>
      <c r="D167" s="65">
        <v>1000</v>
      </c>
      <c r="E167" s="61"/>
      <c r="F167" s="62">
        <f t="shared" si="18"/>
        <v>0</v>
      </c>
      <c r="G167" s="62">
        <f t="shared" si="19"/>
        <v>0</v>
      </c>
      <c r="H167" s="62">
        <f t="shared" si="20"/>
        <v>0</v>
      </c>
      <c r="I167" s="67" t="s">
        <v>379</v>
      </c>
      <c r="J167" s="69"/>
      <c r="K167" s="46"/>
    </row>
    <row r="168" spans="1:1021" ht="101.25" customHeight="1">
      <c r="A168" s="58">
        <v>148</v>
      </c>
      <c r="B168" s="64" t="s">
        <v>362</v>
      </c>
      <c r="C168" s="60" t="s">
        <v>11</v>
      </c>
      <c r="D168" s="65">
        <v>20</v>
      </c>
      <c r="E168" s="61"/>
      <c r="F168" s="62">
        <f t="shared" si="18"/>
        <v>0</v>
      </c>
      <c r="G168" s="62">
        <f t="shared" si="19"/>
        <v>0</v>
      </c>
      <c r="H168" s="62">
        <f t="shared" si="20"/>
        <v>0</v>
      </c>
      <c r="I168" s="67" t="s">
        <v>231</v>
      </c>
      <c r="J168" s="69"/>
      <c r="K168" s="46"/>
    </row>
    <row r="169" spans="1:1021" ht="83.25" customHeight="1">
      <c r="A169" s="58">
        <v>149</v>
      </c>
      <c r="B169" s="64" t="s">
        <v>232</v>
      </c>
      <c r="C169" s="60" t="s">
        <v>11</v>
      </c>
      <c r="D169" s="65">
        <v>50</v>
      </c>
      <c r="E169" s="61"/>
      <c r="F169" s="62">
        <f t="shared" si="18"/>
        <v>0</v>
      </c>
      <c r="G169" s="62">
        <f t="shared" si="19"/>
        <v>0</v>
      </c>
      <c r="H169" s="62">
        <f t="shared" si="20"/>
        <v>0</v>
      </c>
      <c r="I169" s="67" t="s">
        <v>233</v>
      </c>
      <c r="J169" s="69"/>
      <c r="K169" s="46"/>
    </row>
    <row r="170" spans="1:1021" s="11" customFormat="1" ht="37.5" customHeight="1">
      <c r="A170" s="58">
        <v>150</v>
      </c>
      <c r="B170" s="64" t="s">
        <v>234</v>
      </c>
      <c r="C170" s="60" t="s">
        <v>11</v>
      </c>
      <c r="D170" s="65">
        <v>100</v>
      </c>
      <c r="E170" s="61"/>
      <c r="F170" s="62">
        <f t="shared" si="18"/>
        <v>0</v>
      </c>
      <c r="G170" s="62">
        <f t="shared" si="19"/>
        <v>0</v>
      </c>
      <c r="H170" s="62">
        <f t="shared" si="20"/>
        <v>0</v>
      </c>
      <c r="I170" s="67" t="s">
        <v>235</v>
      </c>
      <c r="J170" s="69"/>
      <c r="K170" s="46"/>
      <c r="L170" s="7"/>
    </row>
    <row r="171" spans="1:1021" s="11" customFormat="1" ht="39.75" customHeight="1">
      <c r="A171" s="58">
        <v>151</v>
      </c>
      <c r="B171" s="64" t="s">
        <v>236</v>
      </c>
      <c r="C171" s="60" t="s">
        <v>27</v>
      </c>
      <c r="D171" s="65">
        <v>5</v>
      </c>
      <c r="E171" s="61"/>
      <c r="F171" s="62">
        <f t="shared" si="18"/>
        <v>0</v>
      </c>
      <c r="G171" s="62">
        <f t="shared" si="19"/>
        <v>0</v>
      </c>
      <c r="H171" s="62">
        <f t="shared" si="20"/>
        <v>0</v>
      </c>
      <c r="I171" s="67" t="s">
        <v>237</v>
      </c>
      <c r="J171" s="69"/>
      <c r="K171" s="46"/>
      <c r="L171" s="7"/>
    </row>
    <row r="172" spans="1:1021" ht="80.25" customHeight="1">
      <c r="A172" s="58">
        <v>152</v>
      </c>
      <c r="B172" s="64" t="s">
        <v>238</v>
      </c>
      <c r="C172" s="60" t="s">
        <v>11</v>
      </c>
      <c r="D172" s="65">
        <v>300</v>
      </c>
      <c r="E172" s="61"/>
      <c r="F172" s="62">
        <f t="shared" si="18"/>
        <v>0</v>
      </c>
      <c r="G172" s="62">
        <f t="shared" si="19"/>
        <v>0</v>
      </c>
      <c r="H172" s="62">
        <f t="shared" si="20"/>
        <v>0</v>
      </c>
      <c r="I172" s="67" t="s">
        <v>363</v>
      </c>
      <c r="J172" s="69"/>
      <c r="K172" s="46"/>
    </row>
    <row r="173" spans="1:1021" ht="44.25" customHeight="1">
      <c r="A173" s="58">
        <v>153</v>
      </c>
      <c r="B173" s="64" t="s">
        <v>239</v>
      </c>
      <c r="C173" s="60" t="s">
        <v>11</v>
      </c>
      <c r="D173" s="65">
        <v>1</v>
      </c>
      <c r="E173" s="61"/>
      <c r="F173" s="62">
        <f t="shared" si="18"/>
        <v>0</v>
      </c>
      <c r="G173" s="62">
        <f t="shared" si="19"/>
        <v>0</v>
      </c>
      <c r="H173" s="62">
        <f t="shared" si="20"/>
        <v>0</v>
      </c>
      <c r="I173" s="67" t="s">
        <v>240</v>
      </c>
      <c r="J173" s="69"/>
      <c r="K173" s="46"/>
    </row>
    <row r="174" spans="1:1021" s="11" customFormat="1" ht="124.5" customHeight="1">
      <c r="A174" s="58">
        <v>154</v>
      </c>
      <c r="B174" s="64" t="s">
        <v>241</v>
      </c>
      <c r="C174" s="60" t="s">
        <v>11</v>
      </c>
      <c r="D174" s="65">
        <v>50</v>
      </c>
      <c r="E174" s="61"/>
      <c r="F174" s="62">
        <f t="shared" si="18"/>
        <v>0</v>
      </c>
      <c r="G174" s="62">
        <f t="shared" si="19"/>
        <v>0</v>
      </c>
      <c r="H174" s="62">
        <f t="shared" si="20"/>
        <v>0</v>
      </c>
      <c r="I174" s="67" t="s">
        <v>392</v>
      </c>
      <c r="J174" s="69"/>
      <c r="K174" s="46"/>
      <c r="L174" s="3"/>
    </row>
    <row r="175" spans="1:1021" s="11" customFormat="1" ht="57" customHeight="1">
      <c r="A175" s="58">
        <v>155</v>
      </c>
      <c r="B175" s="64" t="s">
        <v>242</v>
      </c>
      <c r="C175" s="60" t="s">
        <v>27</v>
      </c>
      <c r="D175" s="65">
        <v>5</v>
      </c>
      <c r="E175" s="61"/>
      <c r="F175" s="62">
        <f t="shared" si="18"/>
        <v>0</v>
      </c>
      <c r="G175" s="62">
        <f t="shared" si="19"/>
        <v>0</v>
      </c>
      <c r="H175" s="62">
        <f t="shared" si="20"/>
        <v>0</v>
      </c>
      <c r="I175" s="67" t="s">
        <v>411</v>
      </c>
      <c r="J175" s="69"/>
      <c r="K175" s="46"/>
      <c r="L175" s="3"/>
    </row>
    <row r="176" spans="1:1021" ht="89.25" customHeight="1">
      <c r="A176" s="58">
        <v>156</v>
      </c>
      <c r="B176" s="64" t="s">
        <v>243</v>
      </c>
      <c r="C176" s="60" t="s">
        <v>11</v>
      </c>
      <c r="D176" s="65">
        <v>200</v>
      </c>
      <c r="E176" s="61"/>
      <c r="F176" s="62">
        <f t="shared" si="18"/>
        <v>0</v>
      </c>
      <c r="G176" s="62">
        <f t="shared" si="19"/>
        <v>0</v>
      </c>
      <c r="H176" s="62">
        <f t="shared" si="20"/>
        <v>0</v>
      </c>
      <c r="I176" s="67" t="s">
        <v>244</v>
      </c>
      <c r="J176" s="68"/>
      <c r="K176" s="44"/>
    </row>
    <row r="177" spans="1:12" ht="71.25" customHeight="1">
      <c r="A177" s="58">
        <v>157</v>
      </c>
      <c r="B177" s="64" t="s">
        <v>245</v>
      </c>
      <c r="C177" s="60" t="s">
        <v>27</v>
      </c>
      <c r="D177" s="65">
        <v>4000</v>
      </c>
      <c r="E177" s="61"/>
      <c r="F177" s="62">
        <f t="shared" si="18"/>
        <v>0</v>
      </c>
      <c r="G177" s="62">
        <f t="shared" si="19"/>
        <v>0</v>
      </c>
      <c r="H177" s="62">
        <f t="shared" si="20"/>
        <v>0</v>
      </c>
      <c r="I177" s="67" t="s">
        <v>246</v>
      </c>
      <c r="J177" s="69"/>
      <c r="K177" s="46"/>
    </row>
    <row r="178" spans="1:12" ht="66" customHeight="1">
      <c r="A178" s="58">
        <v>158</v>
      </c>
      <c r="B178" s="64" t="s">
        <v>247</v>
      </c>
      <c r="C178" s="60" t="s">
        <v>27</v>
      </c>
      <c r="D178" s="65">
        <v>200</v>
      </c>
      <c r="E178" s="61"/>
      <c r="F178" s="62">
        <f t="shared" si="18"/>
        <v>0</v>
      </c>
      <c r="G178" s="62">
        <f t="shared" si="19"/>
        <v>0</v>
      </c>
      <c r="H178" s="62">
        <f t="shared" si="20"/>
        <v>0</v>
      </c>
      <c r="I178" s="67" t="s">
        <v>248</v>
      </c>
      <c r="J178" s="69"/>
      <c r="K178" s="46"/>
    </row>
    <row r="179" spans="1:12" ht="74.25" customHeight="1">
      <c r="A179" s="58">
        <v>159</v>
      </c>
      <c r="B179" s="64" t="s">
        <v>249</v>
      </c>
      <c r="C179" s="60" t="s">
        <v>27</v>
      </c>
      <c r="D179" s="65">
        <v>30</v>
      </c>
      <c r="E179" s="61"/>
      <c r="F179" s="62">
        <f t="shared" si="18"/>
        <v>0</v>
      </c>
      <c r="G179" s="62">
        <f t="shared" si="19"/>
        <v>0</v>
      </c>
      <c r="H179" s="62">
        <f t="shared" si="20"/>
        <v>0</v>
      </c>
      <c r="I179" s="67" t="s">
        <v>250</v>
      </c>
      <c r="J179" s="69"/>
      <c r="K179" s="46"/>
    </row>
    <row r="180" spans="1:12" ht="97.5" customHeight="1">
      <c r="A180" s="58">
        <v>160</v>
      </c>
      <c r="B180" s="64" t="s">
        <v>251</v>
      </c>
      <c r="C180" s="60" t="s">
        <v>27</v>
      </c>
      <c r="D180" s="65">
        <v>30</v>
      </c>
      <c r="E180" s="61"/>
      <c r="F180" s="62">
        <f t="shared" si="18"/>
        <v>0</v>
      </c>
      <c r="G180" s="62">
        <f>E180*0.23</f>
        <v>0</v>
      </c>
      <c r="H180" s="62">
        <f t="shared" si="20"/>
        <v>0</v>
      </c>
      <c r="I180" s="67" t="s">
        <v>252</v>
      </c>
      <c r="J180" s="69"/>
      <c r="K180" s="46"/>
    </row>
    <row r="181" spans="1:12" ht="91.5" customHeight="1">
      <c r="A181" s="58">
        <v>161</v>
      </c>
      <c r="B181" s="59" t="s">
        <v>412</v>
      </c>
      <c r="C181" s="60" t="s">
        <v>11</v>
      </c>
      <c r="D181" s="65">
        <v>100</v>
      </c>
      <c r="E181" s="61"/>
      <c r="F181" s="62">
        <f t="shared" si="18"/>
        <v>0</v>
      </c>
      <c r="G181" s="62">
        <f t="shared" ref="G181:G188" si="21">F181*0.23</f>
        <v>0</v>
      </c>
      <c r="H181" s="62">
        <f t="shared" si="20"/>
        <v>0</v>
      </c>
      <c r="I181" s="67" t="s">
        <v>253</v>
      </c>
      <c r="J181" s="69"/>
      <c r="K181" s="46"/>
      <c r="L181" s="7"/>
    </row>
    <row r="182" spans="1:12" ht="49.5" customHeight="1">
      <c r="A182" s="58">
        <v>162</v>
      </c>
      <c r="B182" s="64" t="s">
        <v>254</v>
      </c>
      <c r="C182" s="60" t="s">
        <v>27</v>
      </c>
      <c r="D182" s="65">
        <v>5000</v>
      </c>
      <c r="E182" s="61"/>
      <c r="F182" s="62">
        <f t="shared" si="18"/>
        <v>0</v>
      </c>
      <c r="G182" s="62">
        <f t="shared" si="21"/>
        <v>0</v>
      </c>
      <c r="H182" s="62">
        <f t="shared" si="20"/>
        <v>0</v>
      </c>
      <c r="I182" s="67" t="s">
        <v>255</v>
      </c>
      <c r="J182" s="69"/>
      <c r="K182" s="46"/>
      <c r="L182" s="19"/>
    </row>
    <row r="183" spans="1:12" ht="106.5" customHeight="1">
      <c r="A183" s="58">
        <v>163</v>
      </c>
      <c r="B183" s="64" t="s">
        <v>256</v>
      </c>
      <c r="C183" s="60" t="s">
        <v>27</v>
      </c>
      <c r="D183" s="65">
        <v>5</v>
      </c>
      <c r="E183" s="61"/>
      <c r="F183" s="62">
        <f t="shared" si="18"/>
        <v>0</v>
      </c>
      <c r="G183" s="62">
        <f t="shared" si="21"/>
        <v>0</v>
      </c>
      <c r="H183" s="62">
        <f t="shared" si="20"/>
        <v>0</v>
      </c>
      <c r="I183" s="67" t="s">
        <v>418</v>
      </c>
      <c r="J183" s="69"/>
      <c r="K183" s="46"/>
      <c r="L183" s="19"/>
    </row>
    <row r="184" spans="1:12" ht="108.75" customHeight="1">
      <c r="A184" s="58">
        <v>164</v>
      </c>
      <c r="B184" s="64" t="s">
        <v>257</v>
      </c>
      <c r="C184" s="60" t="s">
        <v>122</v>
      </c>
      <c r="D184" s="65">
        <v>50</v>
      </c>
      <c r="E184" s="61"/>
      <c r="F184" s="62">
        <f t="shared" si="18"/>
        <v>0</v>
      </c>
      <c r="G184" s="62">
        <f t="shared" si="21"/>
        <v>0</v>
      </c>
      <c r="H184" s="62">
        <f t="shared" si="20"/>
        <v>0</v>
      </c>
      <c r="I184" s="67" t="s">
        <v>419</v>
      </c>
      <c r="J184" s="69"/>
      <c r="K184" s="46"/>
    </row>
    <row r="185" spans="1:12" ht="75.75" customHeight="1">
      <c r="A185" s="58">
        <v>165</v>
      </c>
      <c r="B185" s="64" t="s">
        <v>420</v>
      </c>
      <c r="C185" s="60" t="s">
        <v>27</v>
      </c>
      <c r="D185" s="65">
        <v>20</v>
      </c>
      <c r="E185" s="61"/>
      <c r="F185" s="62">
        <f t="shared" si="18"/>
        <v>0</v>
      </c>
      <c r="G185" s="62">
        <f t="shared" si="21"/>
        <v>0</v>
      </c>
      <c r="H185" s="62">
        <f t="shared" si="20"/>
        <v>0</v>
      </c>
      <c r="I185" s="67" t="s">
        <v>421</v>
      </c>
      <c r="J185" s="69"/>
      <c r="K185" s="46"/>
    </row>
    <row r="186" spans="1:12" ht="86.25" customHeight="1">
      <c r="A186" s="58">
        <v>166</v>
      </c>
      <c r="B186" s="64" t="s">
        <v>258</v>
      </c>
      <c r="C186" s="60" t="s">
        <v>11</v>
      </c>
      <c r="D186" s="65">
        <v>10</v>
      </c>
      <c r="E186" s="61"/>
      <c r="F186" s="62">
        <v>142</v>
      </c>
      <c r="G186" s="62">
        <f t="shared" si="21"/>
        <v>32.660000000000004</v>
      </c>
      <c r="H186" s="62">
        <f t="shared" si="20"/>
        <v>174.66</v>
      </c>
      <c r="I186" s="67" t="s">
        <v>422</v>
      </c>
      <c r="J186" s="69"/>
      <c r="K186" s="46"/>
    </row>
    <row r="187" spans="1:12" ht="74.25" customHeight="1">
      <c r="A187" s="58">
        <v>167</v>
      </c>
      <c r="B187" s="64" t="s">
        <v>259</v>
      </c>
      <c r="C187" s="60" t="s">
        <v>11</v>
      </c>
      <c r="D187" s="65">
        <v>10</v>
      </c>
      <c r="E187" s="61"/>
      <c r="F187" s="62">
        <f>D187*E187</f>
        <v>0</v>
      </c>
      <c r="G187" s="62">
        <f t="shared" si="21"/>
        <v>0</v>
      </c>
      <c r="H187" s="62">
        <f t="shared" si="20"/>
        <v>0</v>
      </c>
      <c r="I187" s="67" t="s">
        <v>260</v>
      </c>
      <c r="J187" s="69"/>
      <c r="K187" s="46"/>
    </row>
    <row r="188" spans="1:12" ht="75.75" customHeight="1">
      <c r="A188" s="58">
        <v>168</v>
      </c>
      <c r="B188" s="64" t="s">
        <v>261</v>
      </c>
      <c r="C188" s="60" t="s">
        <v>11</v>
      </c>
      <c r="D188" s="65">
        <v>500</v>
      </c>
      <c r="E188" s="61"/>
      <c r="F188" s="62">
        <f>D188*E188</f>
        <v>0</v>
      </c>
      <c r="G188" s="62">
        <f t="shared" si="21"/>
        <v>0</v>
      </c>
      <c r="H188" s="62">
        <f t="shared" si="20"/>
        <v>0</v>
      </c>
      <c r="I188" s="67" t="s">
        <v>262</v>
      </c>
      <c r="J188" s="69"/>
      <c r="K188" s="46"/>
    </row>
    <row r="189" spans="1:12" s="5" customFormat="1" ht="27" customHeight="1">
      <c r="A189" s="167" t="s">
        <v>65</v>
      </c>
      <c r="B189" s="167"/>
      <c r="C189" s="167"/>
      <c r="D189" s="167"/>
      <c r="E189" s="167"/>
      <c r="F189" s="71">
        <f>SUM(F157:F188)</f>
        <v>142</v>
      </c>
      <c r="G189" s="71">
        <f>SUM(G157:G188)</f>
        <v>32.660000000000004</v>
      </c>
      <c r="H189" s="71">
        <f>SUM(H157:H188)</f>
        <v>174.66</v>
      </c>
      <c r="I189" s="72"/>
      <c r="J189" s="76"/>
      <c r="K189" s="40"/>
      <c r="L189" s="12"/>
    </row>
    <row r="190" spans="1:12">
      <c r="A190" s="166" t="s">
        <v>263</v>
      </c>
      <c r="B190" s="166"/>
      <c r="C190" s="166"/>
      <c r="D190" s="166"/>
      <c r="E190" s="166"/>
      <c r="F190" s="166"/>
      <c r="G190" s="166"/>
      <c r="H190" s="166"/>
      <c r="I190" s="166"/>
      <c r="J190" s="166"/>
      <c r="K190" s="41"/>
    </row>
    <row r="191" spans="1:12">
      <c r="A191" s="81"/>
      <c r="B191" s="81"/>
      <c r="C191" s="81"/>
      <c r="D191" s="81"/>
      <c r="E191" s="81"/>
      <c r="F191" s="81"/>
      <c r="G191" s="81"/>
      <c r="H191" s="81"/>
      <c r="I191" s="81"/>
      <c r="J191" s="82"/>
      <c r="K191" s="41"/>
    </row>
    <row r="192" spans="1:12" s="11" customFormat="1" ht="39.950000000000003" customHeight="1">
      <c r="A192" s="58">
        <v>169</v>
      </c>
      <c r="B192" s="64" t="s">
        <v>264</v>
      </c>
      <c r="C192" s="60" t="s">
        <v>11</v>
      </c>
      <c r="D192" s="65">
        <v>2</v>
      </c>
      <c r="E192" s="61"/>
      <c r="F192" s="62">
        <f t="shared" ref="F192:F197" si="22">D192*E192</f>
        <v>0</v>
      </c>
      <c r="G192" s="62">
        <f>F192*0.23</f>
        <v>0</v>
      </c>
      <c r="H192" s="62">
        <f t="shared" ref="H192:H197" si="23">F192+G192</f>
        <v>0</v>
      </c>
      <c r="I192" s="59" t="s">
        <v>265</v>
      </c>
      <c r="J192" s="69"/>
      <c r="K192" s="46"/>
      <c r="L192" s="3"/>
    </row>
    <row r="193" spans="1:12" s="11" customFormat="1" ht="72.75" customHeight="1">
      <c r="A193" s="58">
        <v>170</v>
      </c>
      <c r="B193" s="64" t="s">
        <v>266</v>
      </c>
      <c r="C193" s="60" t="s">
        <v>11</v>
      </c>
      <c r="D193" s="65">
        <v>2</v>
      </c>
      <c r="E193" s="61"/>
      <c r="F193" s="62">
        <f t="shared" si="22"/>
        <v>0</v>
      </c>
      <c r="G193" s="62">
        <f>F193*0.23</f>
        <v>0</v>
      </c>
      <c r="H193" s="62">
        <f t="shared" si="23"/>
        <v>0</v>
      </c>
      <c r="I193" s="59" t="s">
        <v>267</v>
      </c>
      <c r="J193" s="69"/>
      <c r="K193" s="46"/>
      <c r="L193" s="3"/>
    </row>
    <row r="194" spans="1:12" s="11" customFormat="1" ht="66.75" customHeight="1">
      <c r="A194" s="58">
        <v>171</v>
      </c>
      <c r="B194" s="64" t="s">
        <v>368</v>
      </c>
      <c r="C194" s="60" t="s">
        <v>11</v>
      </c>
      <c r="D194" s="65">
        <v>2</v>
      </c>
      <c r="E194" s="61"/>
      <c r="F194" s="62">
        <f t="shared" si="22"/>
        <v>0</v>
      </c>
      <c r="G194" s="62">
        <f>E194*0.23</f>
        <v>0</v>
      </c>
      <c r="H194" s="62">
        <f t="shared" si="23"/>
        <v>0</v>
      </c>
      <c r="I194" s="59" t="s">
        <v>268</v>
      </c>
      <c r="J194" s="69"/>
      <c r="K194" s="46"/>
      <c r="L194" s="3"/>
    </row>
    <row r="195" spans="1:12" s="11" customFormat="1" ht="100.5" customHeight="1">
      <c r="A195" s="58">
        <v>172</v>
      </c>
      <c r="B195" s="64" t="s">
        <v>269</v>
      </c>
      <c r="C195" s="60" t="s">
        <v>11</v>
      </c>
      <c r="D195" s="65">
        <v>5</v>
      </c>
      <c r="E195" s="61"/>
      <c r="F195" s="62">
        <f t="shared" si="22"/>
        <v>0</v>
      </c>
      <c r="G195" s="62">
        <f>F195*0.23</f>
        <v>0</v>
      </c>
      <c r="H195" s="62">
        <f t="shared" si="23"/>
        <v>0</v>
      </c>
      <c r="I195" s="59" t="s">
        <v>413</v>
      </c>
      <c r="J195" s="69"/>
      <c r="K195" s="46"/>
      <c r="L195" s="3"/>
    </row>
    <row r="196" spans="1:12" ht="87" customHeight="1">
      <c r="A196" s="58">
        <v>173</v>
      </c>
      <c r="B196" s="64" t="s">
        <v>270</v>
      </c>
      <c r="C196" s="74" t="s">
        <v>11</v>
      </c>
      <c r="D196" s="75">
        <v>30</v>
      </c>
      <c r="E196" s="61"/>
      <c r="F196" s="62">
        <f t="shared" si="22"/>
        <v>0</v>
      </c>
      <c r="G196" s="62">
        <f>F196*0.23</f>
        <v>0</v>
      </c>
      <c r="H196" s="62">
        <f t="shared" si="23"/>
        <v>0</v>
      </c>
      <c r="I196" s="67" t="s">
        <v>271</v>
      </c>
      <c r="J196" s="69"/>
      <c r="K196" s="46"/>
    </row>
    <row r="197" spans="1:12" ht="97.5" customHeight="1">
      <c r="A197" s="58">
        <v>174</v>
      </c>
      <c r="B197" s="64" t="s">
        <v>272</v>
      </c>
      <c r="C197" s="74" t="s">
        <v>11</v>
      </c>
      <c r="D197" s="75">
        <v>30</v>
      </c>
      <c r="E197" s="61"/>
      <c r="F197" s="62">
        <f t="shared" si="22"/>
        <v>0</v>
      </c>
      <c r="G197" s="62">
        <f>F197*0.23</f>
        <v>0</v>
      </c>
      <c r="H197" s="62">
        <f t="shared" si="23"/>
        <v>0</v>
      </c>
      <c r="I197" s="67" t="s">
        <v>273</v>
      </c>
      <c r="J197" s="69"/>
      <c r="K197" s="46"/>
    </row>
    <row r="198" spans="1:12" ht="23.25" customHeight="1">
      <c r="A198" s="167" t="s">
        <v>65</v>
      </c>
      <c r="B198" s="167"/>
      <c r="C198" s="167"/>
      <c r="D198" s="167"/>
      <c r="E198" s="167"/>
      <c r="F198" s="71">
        <f>SUM(F192:F197)</f>
        <v>0</v>
      </c>
      <c r="G198" s="71">
        <f>SUM(G192:G197)</f>
        <v>0</v>
      </c>
      <c r="H198" s="71">
        <f>SUM(H192:H197)</f>
        <v>0</v>
      </c>
      <c r="I198" s="72"/>
      <c r="J198" s="76"/>
      <c r="K198" s="40"/>
    </row>
    <row r="199" spans="1:12">
      <c r="A199" s="166" t="s">
        <v>274</v>
      </c>
      <c r="B199" s="166"/>
      <c r="C199" s="166"/>
      <c r="D199" s="166"/>
      <c r="E199" s="166"/>
      <c r="F199" s="166"/>
      <c r="G199" s="166"/>
      <c r="H199" s="166"/>
      <c r="I199" s="166"/>
      <c r="J199" s="166"/>
      <c r="K199" s="41"/>
    </row>
    <row r="200" spans="1:12" ht="59.25" customHeight="1">
      <c r="A200" s="58">
        <v>175</v>
      </c>
      <c r="B200" s="64" t="s">
        <v>275</v>
      </c>
      <c r="C200" s="60" t="s">
        <v>11</v>
      </c>
      <c r="D200" s="65">
        <v>50</v>
      </c>
      <c r="E200" s="61"/>
      <c r="F200" s="62">
        <f t="shared" ref="F200:F208" si="24">D200*E200</f>
        <v>0</v>
      </c>
      <c r="G200" s="62">
        <f t="shared" ref="G200:G208" si="25">F200*0.23</f>
        <v>0</v>
      </c>
      <c r="H200" s="62">
        <f t="shared" ref="H200:H208" si="26">F200+G200</f>
        <v>0</v>
      </c>
      <c r="I200" s="67" t="s">
        <v>276</v>
      </c>
      <c r="J200" s="68"/>
      <c r="K200" s="44"/>
    </row>
    <row r="201" spans="1:12" ht="123.75" customHeight="1">
      <c r="A201" s="58">
        <v>176</v>
      </c>
      <c r="B201" s="64" t="s">
        <v>277</v>
      </c>
      <c r="C201" s="60" t="s">
        <v>19</v>
      </c>
      <c r="D201" s="65">
        <v>20</v>
      </c>
      <c r="E201" s="61"/>
      <c r="F201" s="62">
        <f t="shared" si="24"/>
        <v>0</v>
      </c>
      <c r="G201" s="62">
        <f t="shared" si="25"/>
        <v>0</v>
      </c>
      <c r="H201" s="62">
        <f t="shared" si="26"/>
        <v>0</v>
      </c>
      <c r="I201" s="67" t="s">
        <v>278</v>
      </c>
      <c r="J201" s="68"/>
      <c r="K201" s="44"/>
    </row>
    <row r="202" spans="1:12" ht="127.5" customHeight="1">
      <c r="A202" s="58">
        <v>177</v>
      </c>
      <c r="B202" s="77" t="s">
        <v>279</v>
      </c>
      <c r="C202" s="60" t="s">
        <v>27</v>
      </c>
      <c r="D202" s="65">
        <v>50</v>
      </c>
      <c r="E202" s="61"/>
      <c r="F202" s="62">
        <f t="shared" si="24"/>
        <v>0</v>
      </c>
      <c r="G202" s="62">
        <f t="shared" si="25"/>
        <v>0</v>
      </c>
      <c r="H202" s="62">
        <f t="shared" si="26"/>
        <v>0</v>
      </c>
      <c r="I202" s="59" t="s">
        <v>414</v>
      </c>
      <c r="J202" s="37"/>
      <c r="K202" s="52"/>
    </row>
    <row r="203" spans="1:12" s="11" customFormat="1" ht="109.5" customHeight="1">
      <c r="A203" s="58">
        <v>178</v>
      </c>
      <c r="B203" s="64" t="s">
        <v>280</v>
      </c>
      <c r="C203" s="60" t="s">
        <v>143</v>
      </c>
      <c r="D203" s="65">
        <v>25</v>
      </c>
      <c r="E203" s="61"/>
      <c r="F203" s="62">
        <f t="shared" si="24"/>
        <v>0</v>
      </c>
      <c r="G203" s="62">
        <f t="shared" si="25"/>
        <v>0</v>
      </c>
      <c r="H203" s="62">
        <f t="shared" si="26"/>
        <v>0</v>
      </c>
      <c r="I203" s="59" t="s">
        <v>281</v>
      </c>
      <c r="J203" s="69"/>
      <c r="K203" s="46"/>
      <c r="L203" s="3"/>
    </row>
    <row r="204" spans="1:12" ht="63.75" customHeight="1">
      <c r="A204" s="58">
        <v>179</v>
      </c>
      <c r="B204" s="64" t="s">
        <v>282</v>
      </c>
      <c r="C204" s="60" t="s">
        <v>11</v>
      </c>
      <c r="D204" s="65">
        <v>10</v>
      </c>
      <c r="E204" s="61"/>
      <c r="F204" s="62">
        <f t="shared" si="24"/>
        <v>0</v>
      </c>
      <c r="G204" s="62">
        <f t="shared" si="25"/>
        <v>0</v>
      </c>
      <c r="H204" s="62">
        <f t="shared" si="26"/>
        <v>0</v>
      </c>
      <c r="I204" s="67" t="s">
        <v>283</v>
      </c>
      <c r="J204" s="69"/>
      <c r="K204" s="46"/>
    </row>
    <row r="205" spans="1:12" ht="121.5" customHeight="1">
      <c r="A205" s="58">
        <v>180</v>
      </c>
      <c r="B205" s="64" t="s">
        <v>284</v>
      </c>
      <c r="C205" s="60" t="s">
        <v>11</v>
      </c>
      <c r="D205" s="65">
        <v>5</v>
      </c>
      <c r="E205" s="61"/>
      <c r="F205" s="62">
        <f t="shared" si="24"/>
        <v>0</v>
      </c>
      <c r="G205" s="62">
        <f t="shared" si="25"/>
        <v>0</v>
      </c>
      <c r="H205" s="62">
        <f t="shared" si="26"/>
        <v>0</v>
      </c>
      <c r="I205" s="67" t="s">
        <v>415</v>
      </c>
      <c r="J205" s="69"/>
      <c r="K205" s="46"/>
    </row>
    <row r="206" spans="1:12" ht="95.25" customHeight="1">
      <c r="A206" s="58">
        <v>181</v>
      </c>
      <c r="B206" s="64" t="s">
        <v>285</v>
      </c>
      <c r="C206" s="60" t="s">
        <v>122</v>
      </c>
      <c r="D206" s="65">
        <v>2</v>
      </c>
      <c r="E206" s="61"/>
      <c r="F206" s="62">
        <f t="shared" si="24"/>
        <v>0</v>
      </c>
      <c r="G206" s="62">
        <f t="shared" si="25"/>
        <v>0</v>
      </c>
      <c r="H206" s="62">
        <f t="shared" si="26"/>
        <v>0</v>
      </c>
      <c r="I206" s="67" t="s">
        <v>286</v>
      </c>
      <c r="J206" s="69"/>
      <c r="K206" s="46"/>
      <c r="L206" s="7"/>
    </row>
    <row r="207" spans="1:12" ht="348.75" customHeight="1">
      <c r="A207" s="58">
        <v>182</v>
      </c>
      <c r="B207" s="64" t="s">
        <v>287</v>
      </c>
      <c r="C207" s="60" t="s">
        <v>11</v>
      </c>
      <c r="D207" s="65">
        <v>2</v>
      </c>
      <c r="E207" s="61"/>
      <c r="F207" s="62">
        <f t="shared" si="24"/>
        <v>0</v>
      </c>
      <c r="G207" s="62">
        <f t="shared" si="25"/>
        <v>0</v>
      </c>
      <c r="H207" s="62">
        <f t="shared" si="26"/>
        <v>0</v>
      </c>
      <c r="I207" s="83" t="s">
        <v>288</v>
      </c>
      <c r="J207" s="69"/>
      <c r="K207" s="46"/>
      <c r="L207" s="7"/>
    </row>
    <row r="208" spans="1:12" s="23" customFormat="1" ht="42.75" customHeight="1">
      <c r="A208" s="84">
        <v>183</v>
      </c>
      <c r="B208" s="85" t="s">
        <v>289</v>
      </c>
      <c r="C208" s="86" t="s">
        <v>290</v>
      </c>
      <c r="D208" s="87">
        <v>30</v>
      </c>
      <c r="E208" s="88"/>
      <c r="F208" s="89">
        <f t="shared" si="24"/>
        <v>0</v>
      </c>
      <c r="G208" s="89">
        <f t="shared" si="25"/>
        <v>0</v>
      </c>
      <c r="H208" s="89">
        <f t="shared" si="26"/>
        <v>0</v>
      </c>
      <c r="I208" s="90" t="s">
        <v>291</v>
      </c>
      <c r="J208" s="91"/>
      <c r="K208" s="56"/>
      <c r="L208" s="24"/>
    </row>
    <row r="209" spans="1:12" s="25" customFormat="1" ht="27" customHeight="1">
      <c r="A209" s="167" t="s">
        <v>65</v>
      </c>
      <c r="B209" s="167"/>
      <c r="C209" s="167"/>
      <c r="D209" s="167"/>
      <c r="E209" s="167"/>
      <c r="F209" s="71">
        <f>SUM(F200:F208)</f>
        <v>0</v>
      </c>
      <c r="G209" s="71">
        <f>SUM(G200:G208)</f>
        <v>0</v>
      </c>
      <c r="H209" s="71">
        <f>SUM(H200:H208)</f>
        <v>0</v>
      </c>
      <c r="I209" s="72"/>
      <c r="J209" s="73"/>
      <c r="K209" s="107"/>
      <c r="L209" s="12"/>
    </row>
    <row r="210" spans="1:12">
      <c r="A210" s="166" t="s">
        <v>292</v>
      </c>
      <c r="B210" s="166"/>
      <c r="C210" s="166"/>
      <c r="D210" s="166"/>
      <c r="E210" s="166"/>
      <c r="F210" s="166"/>
      <c r="G210" s="166"/>
      <c r="H210" s="166"/>
      <c r="I210" s="166"/>
      <c r="J210" s="166"/>
      <c r="K210" s="41"/>
    </row>
    <row r="211" spans="1:12" s="8" customFormat="1" ht="63.75" customHeight="1">
      <c r="A211" s="58">
        <v>184</v>
      </c>
      <c r="B211" s="64" t="s">
        <v>293</v>
      </c>
      <c r="C211" s="60" t="s">
        <v>122</v>
      </c>
      <c r="D211" s="65">
        <v>100</v>
      </c>
      <c r="E211" s="61"/>
      <c r="F211" s="62">
        <f>D211*E211</f>
        <v>0</v>
      </c>
      <c r="G211" s="62">
        <f>F211*0.23</f>
        <v>0</v>
      </c>
      <c r="H211" s="62">
        <f>F211+G211</f>
        <v>0</v>
      </c>
      <c r="I211" s="67" t="s">
        <v>294</v>
      </c>
      <c r="J211" s="92"/>
      <c r="K211" s="57"/>
      <c r="L211" s="26"/>
    </row>
    <row r="212" spans="1:12" s="8" customFormat="1" ht="67.5" customHeight="1">
      <c r="A212" s="58">
        <v>185</v>
      </c>
      <c r="B212" s="64" t="s">
        <v>295</v>
      </c>
      <c r="C212" s="74" t="s">
        <v>27</v>
      </c>
      <c r="D212" s="75">
        <v>2</v>
      </c>
      <c r="E212" s="61"/>
      <c r="F212" s="62">
        <f>D212*E212</f>
        <v>0</v>
      </c>
      <c r="G212" s="62">
        <f>F212*0.23</f>
        <v>0</v>
      </c>
      <c r="H212" s="62">
        <f>F212+G212</f>
        <v>0</v>
      </c>
      <c r="I212" s="67" t="s">
        <v>296</v>
      </c>
      <c r="J212" s="92"/>
      <c r="K212" s="57"/>
      <c r="L212" s="9"/>
    </row>
    <row r="213" spans="1:12" s="8" customFormat="1" ht="53.25" customHeight="1">
      <c r="A213" s="58">
        <v>186</v>
      </c>
      <c r="B213" s="67" t="s">
        <v>297</v>
      </c>
      <c r="C213" s="60" t="s">
        <v>11</v>
      </c>
      <c r="D213" s="70">
        <v>5</v>
      </c>
      <c r="E213" s="61"/>
      <c r="F213" s="62">
        <f>D213*E213</f>
        <v>0</v>
      </c>
      <c r="G213" s="62">
        <f>F213*0.23</f>
        <v>0</v>
      </c>
      <c r="H213" s="62">
        <f>F213+G213</f>
        <v>0</v>
      </c>
      <c r="I213" s="67" t="s">
        <v>298</v>
      </c>
      <c r="J213" s="92"/>
      <c r="K213" s="57"/>
      <c r="L213" s="9"/>
    </row>
    <row r="214" spans="1:12" s="8" customFormat="1" ht="34.5" customHeight="1">
      <c r="A214" s="58">
        <v>187</v>
      </c>
      <c r="B214" s="79" t="s">
        <v>299</v>
      </c>
      <c r="C214" s="79" t="s">
        <v>11</v>
      </c>
      <c r="D214" s="79">
        <v>190</v>
      </c>
      <c r="E214" s="93"/>
      <c r="F214" s="93">
        <f>D214*E214</f>
        <v>0</v>
      </c>
      <c r="G214" s="93">
        <f>F214*0.23</f>
        <v>0</v>
      </c>
      <c r="H214" s="93">
        <f>F214+G214</f>
        <v>0</v>
      </c>
      <c r="I214" s="94" t="s">
        <v>300</v>
      </c>
      <c r="J214" s="66"/>
      <c r="K214" s="45"/>
      <c r="L214" s="9"/>
    </row>
    <row r="215" spans="1:12" s="27" customFormat="1" ht="26.25" customHeight="1">
      <c r="A215" s="167" t="s">
        <v>65</v>
      </c>
      <c r="B215" s="167"/>
      <c r="C215" s="167"/>
      <c r="D215" s="167"/>
      <c r="E215" s="167"/>
      <c r="F215" s="95">
        <f>SUM(F211:F214)</f>
        <v>0</v>
      </c>
      <c r="G215" s="95">
        <f>SUM(G211:G214)</f>
        <v>0</v>
      </c>
      <c r="H215" s="95">
        <f>SUM(H211:H214)</f>
        <v>0</v>
      </c>
      <c r="I215" s="96"/>
      <c r="J215" s="97"/>
      <c r="K215" s="108"/>
      <c r="L215" s="28"/>
    </row>
    <row r="216" spans="1:12">
      <c r="A216" s="166" t="s">
        <v>301</v>
      </c>
      <c r="B216" s="166"/>
      <c r="C216" s="166"/>
      <c r="D216" s="166"/>
      <c r="E216" s="166"/>
      <c r="F216" s="166"/>
      <c r="G216" s="166"/>
      <c r="H216" s="166"/>
      <c r="I216" s="166"/>
      <c r="J216" s="166"/>
      <c r="K216" s="41"/>
    </row>
    <row r="217" spans="1:12" ht="128.25" customHeight="1">
      <c r="A217" s="58">
        <v>188</v>
      </c>
      <c r="B217" s="67" t="s">
        <v>302</v>
      </c>
      <c r="C217" s="60" t="s">
        <v>11</v>
      </c>
      <c r="D217" s="70">
        <v>100</v>
      </c>
      <c r="E217" s="61"/>
      <c r="F217" s="62">
        <f t="shared" ref="F217:F255" si="27">D217*E217</f>
        <v>0</v>
      </c>
      <c r="G217" s="62">
        <f t="shared" ref="G217:G255" si="28">F217*0.23</f>
        <v>0</v>
      </c>
      <c r="H217" s="62">
        <f t="shared" ref="H217:H255" si="29">F217+G217</f>
        <v>0</v>
      </c>
      <c r="I217" s="67" t="s">
        <v>416</v>
      </c>
      <c r="J217" s="68"/>
      <c r="K217" s="44"/>
    </row>
    <row r="218" spans="1:12" ht="155.25" customHeight="1">
      <c r="A218" s="58">
        <v>189</v>
      </c>
      <c r="B218" s="67" t="s">
        <v>372</v>
      </c>
      <c r="C218" s="60" t="s">
        <v>11</v>
      </c>
      <c r="D218" s="70">
        <v>5</v>
      </c>
      <c r="E218" s="61"/>
      <c r="F218" s="62">
        <f>E218*D218</f>
        <v>0</v>
      </c>
      <c r="G218" s="62">
        <f>F218*0.23</f>
        <v>0</v>
      </c>
      <c r="H218" s="62">
        <f>G218+F218</f>
        <v>0</v>
      </c>
      <c r="I218" s="67" t="s">
        <v>417</v>
      </c>
      <c r="J218" s="68"/>
      <c r="K218" s="44"/>
    </row>
    <row r="219" spans="1:12" ht="77.25" customHeight="1">
      <c r="A219" s="58">
        <v>190</v>
      </c>
      <c r="B219" s="67" t="s">
        <v>393</v>
      </c>
      <c r="C219" s="60" t="s">
        <v>11</v>
      </c>
      <c r="D219" s="70">
        <v>2</v>
      </c>
      <c r="E219" s="61"/>
      <c r="F219" s="62">
        <f>D219*E219</f>
        <v>0</v>
      </c>
      <c r="G219" s="62">
        <f>E219*0.23</f>
        <v>0</v>
      </c>
      <c r="H219" s="62">
        <f>F219+G219</f>
        <v>0</v>
      </c>
      <c r="I219" s="67" t="s">
        <v>371</v>
      </c>
      <c r="J219" s="68"/>
      <c r="K219" s="44"/>
    </row>
    <row r="220" spans="1:12" s="11" customFormat="1" ht="117" customHeight="1">
      <c r="A220" s="58">
        <v>191</v>
      </c>
      <c r="B220" s="67" t="s">
        <v>303</v>
      </c>
      <c r="C220" s="60" t="s">
        <v>11</v>
      </c>
      <c r="D220" s="70">
        <v>150</v>
      </c>
      <c r="E220" s="61"/>
      <c r="F220" s="62">
        <f t="shared" si="27"/>
        <v>0</v>
      </c>
      <c r="G220" s="62">
        <f t="shared" si="28"/>
        <v>0</v>
      </c>
      <c r="H220" s="62">
        <f t="shared" si="29"/>
        <v>0</v>
      </c>
      <c r="I220" s="67" t="s">
        <v>304</v>
      </c>
      <c r="J220" s="68"/>
      <c r="K220" s="44"/>
      <c r="L220" s="3"/>
    </row>
    <row r="221" spans="1:12" s="11" customFormat="1" ht="130.5" customHeight="1">
      <c r="A221" s="58">
        <v>192</v>
      </c>
      <c r="B221" s="67" t="s">
        <v>305</v>
      </c>
      <c r="C221" s="60" t="s">
        <v>11</v>
      </c>
      <c r="D221" s="70">
        <v>25</v>
      </c>
      <c r="E221" s="61"/>
      <c r="F221" s="62">
        <f t="shared" si="27"/>
        <v>0</v>
      </c>
      <c r="G221" s="62">
        <f t="shared" si="28"/>
        <v>0</v>
      </c>
      <c r="H221" s="62">
        <f t="shared" si="29"/>
        <v>0</v>
      </c>
      <c r="I221" s="67" t="s">
        <v>306</v>
      </c>
      <c r="J221" s="68"/>
      <c r="K221" s="44"/>
      <c r="L221" s="3"/>
    </row>
    <row r="222" spans="1:12" ht="134.25" customHeight="1">
      <c r="A222" s="58">
        <v>193</v>
      </c>
      <c r="B222" s="67" t="s">
        <v>307</v>
      </c>
      <c r="C222" s="60" t="s">
        <v>11</v>
      </c>
      <c r="D222" s="70">
        <v>500</v>
      </c>
      <c r="E222" s="61"/>
      <c r="F222" s="62">
        <f t="shared" si="27"/>
        <v>0</v>
      </c>
      <c r="G222" s="62">
        <f t="shared" si="28"/>
        <v>0</v>
      </c>
      <c r="H222" s="62">
        <f t="shared" si="29"/>
        <v>0</v>
      </c>
      <c r="I222" s="67" t="s">
        <v>308</v>
      </c>
      <c r="J222" s="68"/>
      <c r="K222" s="44"/>
    </row>
    <row r="223" spans="1:12" ht="133.5" customHeight="1">
      <c r="A223" s="58">
        <v>194</v>
      </c>
      <c r="B223" s="67" t="s">
        <v>309</v>
      </c>
      <c r="C223" s="60" t="s">
        <v>11</v>
      </c>
      <c r="D223" s="70">
        <v>15</v>
      </c>
      <c r="E223" s="61"/>
      <c r="F223" s="62">
        <f t="shared" si="27"/>
        <v>0</v>
      </c>
      <c r="G223" s="62">
        <f t="shared" si="28"/>
        <v>0</v>
      </c>
      <c r="H223" s="62">
        <f t="shared" si="29"/>
        <v>0</v>
      </c>
      <c r="I223" s="67" t="s">
        <v>310</v>
      </c>
      <c r="J223" s="68"/>
      <c r="K223" s="44"/>
    </row>
    <row r="224" spans="1:12" ht="122.25" customHeight="1">
      <c r="A224" s="58">
        <v>195</v>
      </c>
      <c r="B224" s="67" t="s">
        <v>311</v>
      </c>
      <c r="C224" s="60" t="s">
        <v>11</v>
      </c>
      <c r="D224" s="70">
        <v>1</v>
      </c>
      <c r="E224" s="61"/>
      <c r="F224" s="62">
        <f t="shared" si="27"/>
        <v>0</v>
      </c>
      <c r="G224" s="62">
        <f t="shared" si="28"/>
        <v>0</v>
      </c>
      <c r="H224" s="62">
        <f t="shared" si="29"/>
        <v>0</v>
      </c>
      <c r="I224" s="67" t="s">
        <v>312</v>
      </c>
      <c r="J224" s="68"/>
      <c r="K224" s="44"/>
    </row>
    <row r="225" spans="1:11" ht="69.75" customHeight="1">
      <c r="A225" s="58">
        <v>196</v>
      </c>
      <c r="B225" s="98" t="s">
        <v>313</v>
      </c>
      <c r="C225" s="60" t="s">
        <v>11</v>
      </c>
      <c r="D225" s="79">
        <v>40</v>
      </c>
      <c r="E225" s="93"/>
      <c r="F225" s="62">
        <f t="shared" si="27"/>
        <v>0</v>
      </c>
      <c r="G225" s="62">
        <f t="shared" si="28"/>
        <v>0</v>
      </c>
      <c r="H225" s="62">
        <f t="shared" si="29"/>
        <v>0</v>
      </c>
      <c r="I225" s="63" t="s">
        <v>314</v>
      </c>
      <c r="J225" s="36"/>
      <c r="K225" s="50"/>
    </row>
    <row r="226" spans="1:11" ht="71.25" customHeight="1">
      <c r="A226" s="58">
        <v>197</v>
      </c>
      <c r="B226" s="98" t="s">
        <v>315</v>
      </c>
      <c r="C226" s="60" t="s">
        <v>11</v>
      </c>
      <c r="D226" s="79">
        <v>40</v>
      </c>
      <c r="E226" s="93"/>
      <c r="F226" s="62">
        <f t="shared" si="27"/>
        <v>0</v>
      </c>
      <c r="G226" s="62">
        <f t="shared" si="28"/>
        <v>0</v>
      </c>
      <c r="H226" s="62">
        <f t="shared" si="29"/>
        <v>0</v>
      </c>
      <c r="I226" s="63" t="s">
        <v>316</v>
      </c>
      <c r="J226" s="36"/>
      <c r="K226" s="50"/>
    </row>
    <row r="227" spans="1:11" ht="55.5" customHeight="1">
      <c r="A227" s="58">
        <v>198</v>
      </c>
      <c r="B227" s="98" t="s">
        <v>317</v>
      </c>
      <c r="C227" s="60" t="s">
        <v>11</v>
      </c>
      <c r="D227" s="79">
        <v>40</v>
      </c>
      <c r="E227" s="93"/>
      <c r="F227" s="62">
        <f t="shared" si="27"/>
        <v>0</v>
      </c>
      <c r="G227" s="62">
        <f t="shared" si="28"/>
        <v>0</v>
      </c>
      <c r="H227" s="62">
        <f t="shared" si="29"/>
        <v>0</v>
      </c>
      <c r="I227" s="63" t="s">
        <v>318</v>
      </c>
      <c r="J227" s="36"/>
      <c r="K227" s="50"/>
    </row>
    <row r="228" spans="1:11" ht="69.75" customHeight="1">
      <c r="A228" s="58">
        <v>199</v>
      </c>
      <c r="B228" s="98" t="s">
        <v>319</v>
      </c>
      <c r="C228" s="60" t="s">
        <v>11</v>
      </c>
      <c r="D228" s="79">
        <v>40</v>
      </c>
      <c r="E228" s="93"/>
      <c r="F228" s="62">
        <f t="shared" si="27"/>
        <v>0</v>
      </c>
      <c r="G228" s="62">
        <f t="shared" si="28"/>
        <v>0</v>
      </c>
      <c r="H228" s="62">
        <f t="shared" si="29"/>
        <v>0</v>
      </c>
      <c r="I228" s="63" t="s">
        <v>314</v>
      </c>
      <c r="J228" s="36"/>
      <c r="K228" s="50"/>
    </row>
    <row r="229" spans="1:11" ht="61.5" customHeight="1">
      <c r="A229" s="58">
        <v>200</v>
      </c>
      <c r="B229" s="98" t="s">
        <v>320</v>
      </c>
      <c r="C229" s="60" t="s">
        <v>11</v>
      </c>
      <c r="D229" s="79">
        <v>30</v>
      </c>
      <c r="E229" s="93"/>
      <c r="F229" s="62">
        <f t="shared" si="27"/>
        <v>0</v>
      </c>
      <c r="G229" s="62">
        <f t="shared" si="28"/>
        <v>0</v>
      </c>
      <c r="H229" s="62">
        <f t="shared" si="29"/>
        <v>0</v>
      </c>
      <c r="I229" s="63" t="s">
        <v>314</v>
      </c>
      <c r="J229" s="36"/>
      <c r="K229" s="50"/>
    </row>
    <row r="230" spans="1:11" ht="66" customHeight="1">
      <c r="A230" s="58">
        <v>201</v>
      </c>
      <c r="B230" s="98" t="s">
        <v>321</v>
      </c>
      <c r="C230" s="60" t="s">
        <v>11</v>
      </c>
      <c r="D230" s="79">
        <v>70</v>
      </c>
      <c r="E230" s="93"/>
      <c r="F230" s="62">
        <f t="shared" si="27"/>
        <v>0</v>
      </c>
      <c r="G230" s="62">
        <f t="shared" si="28"/>
        <v>0</v>
      </c>
      <c r="H230" s="62">
        <f t="shared" si="29"/>
        <v>0</v>
      </c>
      <c r="I230" s="63" t="s">
        <v>314</v>
      </c>
      <c r="J230" s="36"/>
      <c r="K230" s="50"/>
    </row>
    <row r="231" spans="1:11" ht="57.75" customHeight="1">
      <c r="A231" s="58">
        <v>202</v>
      </c>
      <c r="B231" s="98" t="s">
        <v>322</v>
      </c>
      <c r="C231" s="60" t="s">
        <v>11</v>
      </c>
      <c r="D231" s="79">
        <v>40</v>
      </c>
      <c r="E231" s="93"/>
      <c r="F231" s="62">
        <f t="shared" si="27"/>
        <v>0</v>
      </c>
      <c r="G231" s="62">
        <f t="shared" si="28"/>
        <v>0</v>
      </c>
      <c r="H231" s="62">
        <f t="shared" si="29"/>
        <v>0</v>
      </c>
      <c r="I231" s="63" t="s">
        <v>314</v>
      </c>
      <c r="J231" s="36"/>
      <c r="K231" s="50"/>
    </row>
    <row r="232" spans="1:11" ht="72" customHeight="1">
      <c r="A232" s="58">
        <v>203</v>
      </c>
      <c r="B232" s="98" t="s">
        <v>373</v>
      </c>
      <c r="C232" s="60" t="s">
        <v>11</v>
      </c>
      <c r="D232" s="79">
        <v>40</v>
      </c>
      <c r="E232" s="93"/>
      <c r="F232" s="62">
        <f t="shared" si="27"/>
        <v>0</v>
      </c>
      <c r="G232" s="62">
        <f t="shared" si="28"/>
        <v>0</v>
      </c>
      <c r="H232" s="62">
        <f t="shared" si="29"/>
        <v>0</v>
      </c>
      <c r="I232" s="63" t="s">
        <v>314</v>
      </c>
      <c r="J232" s="36"/>
      <c r="K232" s="50"/>
    </row>
    <row r="233" spans="1:11" ht="55.5" customHeight="1">
      <c r="A233" s="58">
        <v>204</v>
      </c>
      <c r="B233" s="98" t="s">
        <v>323</v>
      </c>
      <c r="C233" s="60" t="s">
        <v>11</v>
      </c>
      <c r="D233" s="79">
        <v>80</v>
      </c>
      <c r="E233" s="93"/>
      <c r="F233" s="62">
        <f t="shared" si="27"/>
        <v>0</v>
      </c>
      <c r="G233" s="62">
        <f t="shared" si="28"/>
        <v>0</v>
      </c>
      <c r="H233" s="62">
        <f t="shared" si="29"/>
        <v>0</v>
      </c>
      <c r="I233" s="63" t="s">
        <v>314</v>
      </c>
      <c r="J233" s="36"/>
      <c r="K233" s="50"/>
    </row>
    <row r="234" spans="1:11" ht="67.5" customHeight="1">
      <c r="A234" s="58">
        <v>205</v>
      </c>
      <c r="B234" s="98" t="s">
        <v>324</v>
      </c>
      <c r="C234" s="60" t="s">
        <v>11</v>
      </c>
      <c r="D234" s="79">
        <v>40</v>
      </c>
      <c r="E234" s="93"/>
      <c r="F234" s="62">
        <f t="shared" si="27"/>
        <v>0</v>
      </c>
      <c r="G234" s="62">
        <f t="shared" si="28"/>
        <v>0</v>
      </c>
      <c r="H234" s="62">
        <f t="shared" si="29"/>
        <v>0</v>
      </c>
      <c r="I234" s="63" t="s">
        <v>314</v>
      </c>
      <c r="J234" s="36"/>
      <c r="K234" s="50"/>
    </row>
    <row r="235" spans="1:11" ht="86.25" customHeight="1">
      <c r="A235" s="58">
        <v>206</v>
      </c>
      <c r="B235" s="98" t="s">
        <v>325</v>
      </c>
      <c r="C235" s="60" t="s">
        <v>11</v>
      </c>
      <c r="D235" s="79">
        <v>40</v>
      </c>
      <c r="E235" s="93"/>
      <c r="F235" s="62">
        <f t="shared" si="27"/>
        <v>0</v>
      </c>
      <c r="G235" s="62">
        <f t="shared" si="28"/>
        <v>0</v>
      </c>
      <c r="H235" s="62">
        <f t="shared" si="29"/>
        <v>0</v>
      </c>
      <c r="I235" s="63" t="s">
        <v>314</v>
      </c>
      <c r="J235" s="36"/>
      <c r="K235" s="50"/>
    </row>
    <row r="236" spans="1:11" ht="92.25" customHeight="1">
      <c r="A236" s="58">
        <v>207</v>
      </c>
      <c r="B236" s="98" t="s">
        <v>374</v>
      </c>
      <c r="C236" s="60" t="s">
        <v>11</v>
      </c>
      <c r="D236" s="79">
        <v>40</v>
      </c>
      <c r="E236" s="93"/>
      <c r="F236" s="62">
        <f t="shared" si="27"/>
        <v>0</v>
      </c>
      <c r="G236" s="62">
        <f t="shared" si="28"/>
        <v>0</v>
      </c>
      <c r="H236" s="62">
        <f t="shared" si="29"/>
        <v>0</v>
      </c>
      <c r="I236" s="63" t="s">
        <v>314</v>
      </c>
      <c r="J236" s="36"/>
      <c r="K236" s="50"/>
    </row>
    <row r="237" spans="1:11" ht="88.5" customHeight="1">
      <c r="A237" s="58">
        <v>208</v>
      </c>
      <c r="B237" s="98" t="s">
        <v>326</v>
      </c>
      <c r="C237" s="60" t="s">
        <v>11</v>
      </c>
      <c r="D237" s="79">
        <v>40</v>
      </c>
      <c r="E237" s="93"/>
      <c r="F237" s="62">
        <f t="shared" si="27"/>
        <v>0</v>
      </c>
      <c r="G237" s="62">
        <f t="shared" si="28"/>
        <v>0</v>
      </c>
      <c r="H237" s="62">
        <f t="shared" si="29"/>
        <v>0</v>
      </c>
      <c r="I237" s="63" t="s">
        <v>327</v>
      </c>
      <c r="J237" s="36"/>
      <c r="K237" s="50"/>
    </row>
    <row r="238" spans="1:11" ht="63" customHeight="1">
      <c r="A238" s="58">
        <v>209</v>
      </c>
      <c r="B238" s="98" t="s">
        <v>328</v>
      </c>
      <c r="C238" s="60" t="s">
        <v>11</v>
      </c>
      <c r="D238" s="79">
        <v>40</v>
      </c>
      <c r="E238" s="93"/>
      <c r="F238" s="62">
        <f t="shared" si="27"/>
        <v>0</v>
      </c>
      <c r="G238" s="62">
        <f t="shared" si="28"/>
        <v>0</v>
      </c>
      <c r="H238" s="62">
        <f t="shared" si="29"/>
        <v>0</v>
      </c>
      <c r="I238" s="63" t="s">
        <v>327</v>
      </c>
      <c r="J238" s="36"/>
      <c r="K238" s="50"/>
    </row>
    <row r="239" spans="1:11" ht="81.75" customHeight="1">
      <c r="A239" s="58">
        <v>210</v>
      </c>
      <c r="B239" s="98" t="s">
        <v>329</v>
      </c>
      <c r="C239" s="60" t="s">
        <v>11</v>
      </c>
      <c r="D239" s="79">
        <v>20</v>
      </c>
      <c r="E239" s="93"/>
      <c r="F239" s="62">
        <f t="shared" si="27"/>
        <v>0</v>
      </c>
      <c r="G239" s="62">
        <f t="shared" si="28"/>
        <v>0</v>
      </c>
      <c r="H239" s="62">
        <f t="shared" si="29"/>
        <v>0</v>
      </c>
      <c r="I239" s="63" t="s">
        <v>327</v>
      </c>
      <c r="J239" s="36"/>
      <c r="K239" s="50"/>
    </row>
    <row r="240" spans="1:11" ht="67.5" customHeight="1">
      <c r="A240" s="58">
        <v>211</v>
      </c>
      <c r="B240" s="98" t="s">
        <v>330</v>
      </c>
      <c r="C240" s="60" t="s">
        <v>11</v>
      </c>
      <c r="D240" s="79">
        <v>30</v>
      </c>
      <c r="E240" s="93"/>
      <c r="F240" s="62">
        <f t="shared" si="27"/>
        <v>0</v>
      </c>
      <c r="G240" s="62">
        <f t="shared" si="28"/>
        <v>0</v>
      </c>
      <c r="H240" s="62">
        <f t="shared" si="29"/>
        <v>0</v>
      </c>
      <c r="I240" s="63" t="s">
        <v>327</v>
      </c>
      <c r="J240" s="36"/>
      <c r="K240" s="50"/>
    </row>
    <row r="241" spans="1:12" ht="87" customHeight="1">
      <c r="A241" s="58">
        <v>212</v>
      </c>
      <c r="B241" s="98" t="s">
        <v>331</v>
      </c>
      <c r="C241" s="60" t="s">
        <v>11</v>
      </c>
      <c r="D241" s="79">
        <v>30</v>
      </c>
      <c r="E241" s="93"/>
      <c r="F241" s="62">
        <f t="shared" si="27"/>
        <v>0</v>
      </c>
      <c r="G241" s="62">
        <f t="shared" si="28"/>
        <v>0</v>
      </c>
      <c r="H241" s="62">
        <f t="shared" si="29"/>
        <v>0</v>
      </c>
      <c r="I241" s="63" t="s">
        <v>327</v>
      </c>
      <c r="J241" s="36"/>
      <c r="K241" s="50"/>
    </row>
    <row r="242" spans="1:12" ht="72" customHeight="1">
      <c r="A242" s="58">
        <v>213</v>
      </c>
      <c r="B242" s="98" t="s">
        <v>332</v>
      </c>
      <c r="C242" s="60" t="s">
        <v>11</v>
      </c>
      <c r="D242" s="79">
        <v>30</v>
      </c>
      <c r="E242" s="93"/>
      <c r="F242" s="62">
        <f t="shared" si="27"/>
        <v>0</v>
      </c>
      <c r="G242" s="62">
        <f t="shared" si="28"/>
        <v>0</v>
      </c>
      <c r="H242" s="62">
        <f t="shared" si="29"/>
        <v>0</v>
      </c>
      <c r="I242" s="63" t="s">
        <v>327</v>
      </c>
      <c r="J242" s="36"/>
      <c r="K242" s="50"/>
    </row>
    <row r="243" spans="1:12" ht="54.75" customHeight="1">
      <c r="A243" s="58">
        <v>214</v>
      </c>
      <c r="B243" s="98" t="s">
        <v>333</v>
      </c>
      <c r="C243" s="60" t="s">
        <v>11</v>
      </c>
      <c r="D243" s="79">
        <v>30</v>
      </c>
      <c r="E243" s="93"/>
      <c r="F243" s="62">
        <f t="shared" si="27"/>
        <v>0</v>
      </c>
      <c r="G243" s="62">
        <f t="shared" si="28"/>
        <v>0</v>
      </c>
      <c r="H243" s="62">
        <f t="shared" si="29"/>
        <v>0</v>
      </c>
      <c r="I243" s="63" t="s">
        <v>327</v>
      </c>
      <c r="J243" s="36"/>
      <c r="K243" s="50"/>
    </row>
    <row r="244" spans="1:12" ht="77.25" customHeight="1">
      <c r="A244" s="58">
        <v>215</v>
      </c>
      <c r="B244" s="98" t="s">
        <v>334</v>
      </c>
      <c r="C244" s="60" t="s">
        <v>11</v>
      </c>
      <c r="D244" s="79">
        <v>30</v>
      </c>
      <c r="E244" s="93"/>
      <c r="F244" s="62">
        <f t="shared" si="27"/>
        <v>0</v>
      </c>
      <c r="G244" s="62">
        <f t="shared" si="28"/>
        <v>0</v>
      </c>
      <c r="H244" s="62">
        <f t="shared" si="29"/>
        <v>0</v>
      </c>
      <c r="I244" s="63" t="s">
        <v>335</v>
      </c>
      <c r="J244" s="36"/>
      <c r="K244" s="50"/>
    </row>
    <row r="245" spans="1:12" ht="71.25" customHeight="1">
      <c r="A245" s="58">
        <v>216</v>
      </c>
      <c r="B245" s="98" t="s">
        <v>336</v>
      </c>
      <c r="C245" s="60" t="s">
        <v>11</v>
      </c>
      <c r="D245" s="79">
        <v>50</v>
      </c>
      <c r="E245" s="93"/>
      <c r="F245" s="62">
        <f t="shared" si="27"/>
        <v>0</v>
      </c>
      <c r="G245" s="62">
        <f t="shared" si="28"/>
        <v>0</v>
      </c>
      <c r="H245" s="62">
        <f t="shared" si="29"/>
        <v>0</v>
      </c>
      <c r="I245" s="63" t="s">
        <v>335</v>
      </c>
      <c r="J245" s="36"/>
      <c r="K245" s="50"/>
    </row>
    <row r="246" spans="1:12" ht="71.25" customHeight="1">
      <c r="A246" s="58">
        <v>217</v>
      </c>
      <c r="B246" s="98" t="s">
        <v>337</v>
      </c>
      <c r="C246" s="60" t="s">
        <v>11</v>
      </c>
      <c r="D246" s="79">
        <v>30</v>
      </c>
      <c r="E246" s="93"/>
      <c r="F246" s="62">
        <f t="shared" si="27"/>
        <v>0</v>
      </c>
      <c r="G246" s="62">
        <f t="shared" si="28"/>
        <v>0</v>
      </c>
      <c r="H246" s="62">
        <f t="shared" si="29"/>
        <v>0</v>
      </c>
      <c r="I246" s="63" t="s">
        <v>335</v>
      </c>
      <c r="J246" s="36"/>
      <c r="K246" s="50"/>
    </row>
    <row r="247" spans="1:12" ht="70.5" customHeight="1">
      <c r="A247" s="58">
        <v>218</v>
      </c>
      <c r="B247" s="98" t="s">
        <v>338</v>
      </c>
      <c r="C247" s="60" t="s">
        <v>11</v>
      </c>
      <c r="D247" s="79">
        <v>30</v>
      </c>
      <c r="E247" s="93"/>
      <c r="F247" s="62">
        <f t="shared" si="27"/>
        <v>0</v>
      </c>
      <c r="G247" s="62">
        <f t="shared" si="28"/>
        <v>0</v>
      </c>
      <c r="H247" s="62">
        <f t="shared" si="29"/>
        <v>0</v>
      </c>
      <c r="I247" s="63" t="s">
        <v>339</v>
      </c>
      <c r="J247" s="36"/>
      <c r="K247" s="50"/>
    </row>
    <row r="248" spans="1:12" ht="47.25" customHeight="1">
      <c r="A248" s="58">
        <v>219</v>
      </c>
      <c r="B248" s="98" t="s">
        <v>340</v>
      </c>
      <c r="C248" s="60" t="s">
        <v>11</v>
      </c>
      <c r="D248" s="79">
        <v>40</v>
      </c>
      <c r="E248" s="93"/>
      <c r="F248" s="62">
        <f t="shared" si="27"/>
        <v>0</v>
      </c>
      <c r="G248" s="62">
        <f t="shared" si="28"/>
        <v>0</v>
      </c>
      <c r="H248" s="62">
        <f t="shared" si="29"/>
        <v>0</v>
      </c>
      <c r="I248" s="63" t="s">
        <v>341</v>
      </c>
      <c r="J248" s="36"/>
      <c r="K248" s="50"/>
    </row>
    <row r="249" spans="1:12" ht="56.25" customHeight="1">
      <c r="A249" s="58">
        <v>220</v>
      </c>
      <c r="B249" s="98" t="s">
        <v>342</v>
      </c>
      <c r="C249" s="60" t="s">
        <v>11</v>
      </c>
      <c r="D249" s="79">
        <v>250</v>
      </c>
      <c r="E249" s="93"/>
      <c r="F249" s="62">
        <f t="shared" si="27"/>
        <v>0</v>
      </c>
      <c r="G249" s="62">
        <f t="shared" si="28"/>
        <v>0</v>
      </c>
      <c r="H249" s="62">
        <f t="shared" si="29"/>
        <v>0</v>
      </c>
      <c r="I249" s="63" t="s">
        <v>343</v>
      </c>
      <c r="J249" s="36"/>
      <c r="K249" s="50"/>
    </row>
    <row r="250" spans="1:12" ht="60.75" customHeight="1">
      <c r="A250" s="58">
        <v>221</v>
      </c>
      <c r="B250" s="98" t="s">
        <v>344</v>
      </c>
      <c r="C250" s="60" t="s">
        <v>11</v>
      </c>
      <c r="D250" s="79">
        <v>200</v>
      </c>
      <c r="E250" s="93"/>
      <c r="F250" s="62">
        <f t="shared" si="27"/>
        <v>0</v>
      </c>
      <c r="G250" s="62">
        <f t="shared" si="28"/>
        <v>0</v>
      </c>
      <c r="H250" s="62">
        <f t="shared" si="29"/>
        <v>0</v>
      </c>
      <c r="I250" s="63" t="s">
        <v>345</v>
      </c>
      <c r="J250" s="36"/>
      <c r="K250" s="50"/>
    </row>
    <row r="251" spans="1:12" ht="45.75" customHeight="1">
      <c r="A251" s="58">
        <v>222</v>
      </c>
      <c r="B251" s="98" t="s">
        <v>369</v>
      </c>
      <c r="C251" s="60" t="s">
        <v>370</v>
      </c>
      <c r="D251" s="79">
        <v>100</v>
      </c>
      <c r="E251" s="93"/>
      <c r="F251" s="62">
        <f t="shared" si="27"/>
        <v>0</v>
      </c>
      <c r="G251" s="62">
        <f t="shared" si="28"/>
        <v>0</v>
      </c>
      <c r="H251" s="62">
        <f t="shared" si="29"/>
        <v>0</v>
      </c>
      <c r="I251" s="63" t="s">
        <v>345</v>
      </c>
      <c r="J251" s="36"/>
      <c r="K251" s="50"/>
    </row>
    <row r="252" spans="1:12" ht="48.75" customHeight="1">
      <c r="A252" s="58">
        <v>223</v>
      </c>
      <c r="B252" s="79" t="s">
        <v>346</v>
      </c>
      <c r="C252" s="60" t="s">
        <v>11</v>
      </c>
      <c r="D252" s="79">
        <v>50</v>
      </c>
      <c r="E252" s="93"/>
      <c r="F252" s="62">
        <f t="shared" si="27"/>
        <v>0</v>
      </c>
      <c r="G252" s="62">
        <f t="shared" si="28"/>
        <v>0</v>
      </c>
      <c r="H252" s="62">
        <f t="shared" si="29"/>
        <v>0</v>
      </c>
      <c r="I252" s="63" t="s">
        <v>347</v>
      </c>
      <c r="J252" s="36"/>
      <c r="K252" s="50"/>
    </row>
    <row r="253" spans="1:12" ht="55.5" customHeight="1">
      <c r="A253" s="58">
        <v>224</v>
      </c>
      <c r="B253" s="79" t="s">
        <v>348</v>
      </c>
      <c r="C253" s="60" t="s">
        <v>11</v>
      </c>
      <c r="D253" s="79">
        <v>30</v>
      </c>
      <c r="E253" s="93"/>
      <c r="F253" s="62">
        <f t="shared" si="27"/>
        <v>0</v>
      </c>
      <c r="G253" s="62">
        <f t="shared" si="28"/>
        <v>0</v>
      </c>
      <c r="H253" s="62">
        <f t="shared" si="29"/>
        <v>0</v>
      </c>
      <c r="I253" s="63" t="s">
        <v>347</v>
      </c>
      <c r="J253" s="36"/>
      <c r="K253" s="50"/>
    </row>
    <row r="254" spans="1:12" ht="38.25" customHeight="1">
      <c r="A254" s="58">
        <v>225</v>
      </c>
      <c r="B254" s="79" t="s">
        <v>349</v>
      </c>
      <c r="C254" s="79" t="s">
        <v>27</v>
      </c>
      <c r="D254" s="79">
        <v>10</v>
      </c>
      <c r="E254" s="93"/>
      <c r="F254" s="62">
        <f t="shared" si="27"/>
        <v>0</v>
      </c>
      <c r="G254" s="62">
        <f t="shared" si="28"/>
        <v>0</v>
      </c>
      <c r="H254" s="62">
        <f t="shared" si="29"/>
        <v>0</v>
      </c>
      <c r="I254" s="94" t="s">
        <v>350</v>
      </c>
      <c r="J254" s="36"/>
      <c r="K254" s="50"/>
    </row>
    <row r="255" spans="1:12" ht="47.25" customHeight="1">
      <c r="A255" s="58">
        <v>226</v>
      </c>
      <c r="B255" s="79" t="s">
        <v>351</v>
      </c>
      <c r="C255" s="79" t="s">
        <v>17</v>
      </c>
      <c r="D255" s="79">
        <v>10</v>
      </c>
      <c r="E255" s="93"/>
      <c r="F255" s="62">
        <f t="shared" si="27"/>
        <v>0</v>
      </c>
      <c r="G255" s="62">
        <f t="shared" si="28"/>
        <v>0</v>
      </c>
      <c r="H255" s="62">
        <f t="shared" si="29"/>
        <v>0</v>
      </c>
      <c r="I255" s="67" t="s">
        <v>352</v>
      </c>
      <c r="J255" s="36"/>
      <c r="K255" s="50"/>
    </row>
    <row r="256" spans="1:12" s="5" customFormat="1" ht="30" customHeight="1">
      <c r="A256" s="163" t="s">
        <v>65</v>
      </c>
      <c r="B256" s="163"/>
      <c r="C256" s="163"/>
      <c r="D256" s="163"/>
      <c r="E256" s="163"/>
      <c r="F256" s="95">
        <f>SUM(F217:F255)</f>
        <v>0</v>
      </c>
      <c r="G256" s="95">
        <f>SUM(G217:G255)</f>
        <v>0</v>
      </c>
      <c r="H256" s="95">
        <f>SUM(H217:H255)</f>
        <v>0</v>
      </c>
      <c r="I256" s="99"/>
      <c r="J256" s="78"/>
      <c r="K256" s="54"/>
      <c r="L256" s="12"/>
    </row>
    <row r="257" spans="1:11">
      <c r="A257" s="79"/>
      <c r="B257" s="79"/>
      <c r="C257" s="79"/>
      <c r="D257" s="79"/>
      <c r="E257" s="93"/>
      <c r="F257" s="93"/>
      <c r="G257" s="93"/>
      <c r="H257" s="93"/>
      <c r="I257" s="100"/>
      <c r="J257" s="36"/>
      <c r="K257" s="50"/>
    </row>
    <row r="261" spans="1:11">
      <c r="B261" s="33"/>
      <c r="C261" s="33"/>
      <c r="F261" s="33"/>
      <c r="G261" s="38"/>
      <c r="H261" s="38"/>
      <c r="J261" s="5"/>
      <c r="K261" s="5"/>
    </row>
    <row r="262" spans="1:11">
      <c r="B262" s="33"/>
      <c r="C262" s="33"/>
      <c r="F262" s="34"/>
      <c r="G262" s="38"/>
      <c r="H262" s="38"/>
    </row>
    <row r="263" spans="1:11">
      <c r="B263" s="33"/>
      <c r="C263" s="33"/>
      <c r="F263" s="33"/>
      <c r="G263" s="38"/>
      <c r="H263" s="38"/>
      <c r="J263" s="29"/>
      <c r="K263" s="29"/>
    </row>
    <row r="264" spans="1:11">
      <c r="B264" s="33"/>
      <c r="C264" s="33"/>
      <c r="F264" s="34"/>
      <c r="G264" s="38"/>
      <c r="H264" s="38"/>
      <c r="J264" s="29"/>
      <c r="K264" s="29"/>
    </row>
    <row r="265" spans="1:11">
      <c r="B265" s="33"/>
      <c r="C265" s="33"/>
      <c r="F265" s="35"/>
      <c r="G265" s="38"/>
      <c r="H265" s="38"/>
      <c r="J265" s="29"/>
      <c r="K265" s="29"/>
    </row>
    <row r="266" spans="1:11">
      <c r="B266" s="33"/>
      <c r="C266" s="33"/>
      <c r="F266" s="34"/>
      <c r="G266" s="38"/>
      <c r="H266" s="38"/>
      <c r="J266" s="18"/>
      <c r="K266" s="18"/>
    </row>
    <row r="267" spans="1:11">
      <c r="B267" s="33"/>
      <c r="C267" s="33"/>
      <c r="F267" s="34"/>
      <c r="G267" s="38"/>
      <c r="H267" s="38"/>
      <c r="J267" s="29"/>
      <c r="K267" s="29"/>
    </row>
    <row r="268" spans="1:11">
      <c r="B268" s="33"/>
      <c r="C268" s="33"/>
      <c r="F268" s="33"/>
      <c r="G268" s="38"/>
      <c r="H268" s="38"/>
      <c r="J268" s="5"/>
      <c r="K268" s="5"/>
    </row>
    <row r="269" spans="1:11">
      <c r="B269" s="33"/>
      <c r="C269" s="33"/>
      <c r="F269" s="34"/>
      <c r="G269" s="38"/>
      <c r="H269" s="38"/>
    </row>
  </sheetData>
  <mergeCells count="34">
    <mergeCell ref="I1:J1"/>
    <mergeCell ref="B3:J3"/>
    <mergeCell ref="A4:A5"/>
    <mergeCell ref="B4:B5"/>
    <mergeCell ref="C4:C5"/>
    <mergeCell ref="D4:D5"/>
    <mergeCell ref="E4:E5"/>
    <mergeCell ref="F4:F5"/>
    <mergeCell ref="G4:G5"/>
    <mergeCell ref="H4:H5"/>
    <mergeCell ref="A145:E145"/>
    <mergeCell ref="I4:I5"/>
    <mergeCell ref="J4:J5"/>
    <mergeCell ref="A7:J7"/>
    <mergeCell ref="A26:E26"/>
    <mergeCell ref="A27:J27"/>
    <mergeCell ref="A47:E47"/>
    <mergeCell ref="A48:J48"/>
    <mergeCell ref="A107:E107"/>
    <mergeCell ref="A108:J108"/>
    <mergeCell ref="A121:E121"/>
    <mergeCell ref="A122:J122"/>
    <mergeCell ref="A256:E256"/>
    <mergeCell ref="A146:J146"/>
    <mergeCell ref="A155:E155"/>
    <mergeCell ref="A156:J156"/>
    <mergeCell ref="A189:E189"/>
    <mergeCell ref="A190:J190"/>
    <mergeCell ref="A198:E198"/>
    <mergeCell ref="A199:J199"/>
    <mergeCell ref="A209:E209"/>
    <mergeCell ref="A210:J210"/>
    <mergeCell ref="A215:E215"/>
    <mergeCell ref="A216:J216"/>
  </mergeCells>
  <pageMargins left="0.70866141732283472" right="0.70866141732283472" top="0.74803149606299213" bottom="0.74803149606299213"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A51205</dc:creator>
  <cp:lastModifiedBy>791191</cp:lastModifiedBy>
  <cp:lastPrinted>2023-01-04T11:06:09Z</cp:lastPrinted>
  <dcterms:created xsi:type="dcterms:W3CDTF">2022-07-26T10:39:26Z</dcterms:created>
  <dcterms:modified xsi:type="dcterms:W3CDTF">2023-01-04T11:06:48Z</dcterms:modified>
</cp:coreProperties>
</file>