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serwer14\UMR\ZP\Wspolne\zamówienia 2022\21_Monernizacja_ul.Różanej\"/>
    </mc:Choice>
  </mc:AlternateContent>
  <xr:revisionPtr revIDLastSave="0" documentId="13_ncr:1_{96B6174E-26F9-4AAB-AFEF-AE212F5B6F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" sheetId="6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6" l="1"/>
  <c r="D10" i="6"/>
  <c r="D12" i="6" l="1"/>
  <c r="D13" i="6"/>
</calcChain>
</file>

<file path=xl/sharedStrings.xml><?xml version="1.0" encoding="utf-8"?>
<sst xmlns="http://schemas.openxmlformats.org/spreadsheetml/2006/main" count="57" uniqueCount="48">
  <si>
    <t>Lp.</t>
  </si>
  <si>
    <t>Wyszczególnienie</t>
  </si>
  <si>
    <t>Jednostka miary</t>
  </si>
  <si>
    <t>Ilość</t>
  </si>
  <si>
    <t xml:space="preserve"> Cena jednostkowa netto</t>
  </si>
  <si>
    <t xml:space="preserve"> Wartość netto</t>
  </si>
  <si>
    <t xml:space="preserve">[zł] </t>
  </si>
  <si>
    <t>VAT 23%</t>
  </si>
  <si>
    <t xml:space="preserve">Razem netto </t>
  </si>
  <si>
    <t xml:space="preserve">Razem brutto </t>
  </si>
  <si>
    <t>4.</t>
  </si>
  <si>
    <t>1.</t>
  </si>
  <si>
    <t>2.</t>
  </si>
  <si>
    <t>3.</t>
  </si>
  <si>
    <t>5.</t>
  </si>
  <si>
    <t>6.</t>
  </si>
  <si>
    <t>wykonanie koryta w gruntach nieskalistych na gł. 40 cm wraz z wywozem i utylizacją</t>
  </si>
  <si>
    <t>wykonanie koryta w gruntach nieskalistych na gł. 20 cm wraz z wywozem i utylizacją</t>
  </si>
  <si>
    <t>wykonanie nawierzchni pobocza z KŁSM 0/31,5 gr. 20 cm</t>
  </si>
  <si>
    <t>km</t>
  </si>
  <si>
    <t>Projekt czasowej zmiany organizacji ruchu drogowego</t>
  </si>
  <si>
    <t>szt.</t>
  </si>
  <si>
    <t>Stabilizacja gruntu cementem na głębokość 20cm</t>
  </si>
  <si>
    <t>Odtworzenie trasy i punktów wysokościowych przy liniowych robotach ziemnych w terenie równinnym</t>
  </si>
  <si>
    <t>Mechaniczne odmulenie rowów z wywozem na odległość do 10 km ( zakres robót obejmuje wykoszenie skarp rowów oraz wycinkę zakrzaczeń , lokalizacje uzbrojenia podziemnego poprzez ręczne odkopanie w miejscu wystąpienia kolizji , wytyczenie trasy rowów , wykop z odłożeniem na poboczach , załadunek urobku wraz z wywozem i utylizacją , ręczny dokop i profilowanie skarp i poboczy rowów, obsiew mieszanką traw ).</t>
  </si>
  <si>
    <t>Mechaniczne odmulenie rowów wraz z rozplantowaniem  ( zakres robót obejmuje wykoszenie skarp rowów oraz wycinkę zakrzaczeń , lokalizacje uzbrojenia podziemnego poprzez ręczne odkopanie w miejscu wystąpienia kolizji , wytyczenie trasy rowów , wykop z odłożeniem na poboczach , rozplantowanie urobku warstwą grubości do 10 cm , ręczny dokop i profilowanie skarp i poboczy rowów, obsiew mieszanką traw ).</t>
  </si>
  <si>
    <t>m</t>
  </si>
  <si>
    <t>Wymiana rur w przepustach ( zakres robót obejmuje odkrycie przewodów rurowych wraz z istniejącym uzbrojeniem podziemnym ,zabezpieczenia uzbrojenia poprzez tymczasowe podwieszenie oraz założenie rur osłonowych dwudzielnych DN 100-200 mm L=6000 mm, demontaż rurociągu wraz z podłożem , wykonanie podsypki z piasku 0-2 mm grubości 15 cm oraz podłoża grubości 20 cm z betonuC 15/20 pod przewody rurowe, ułożenie nowych przewodów rurowych z rur żelbetowych DN 600 mm , zasypanie i zagęszczenie przewodów rurowych gruntem dowiezionym – pospółka do wysokości 40 cm ponad górę przewodu.</t>
  </si>
  <si>
    <t>Wymiana rur w przepustach ( zakres robót obejmuje odkrycie przewodów rurowych wraz z istniejącym uzbrojeniem podziemnym ,zabezpieczenia uzbrojenia poprzez tymczasowe podwieszenie oraz założenie rur osłonowych dwudzielnych DN 100-200 mm L=6000 mm, demontaż rurociągu wraz z podłożem , wykonanie podsypki z piasku 0-2 mm grubości 15 cm oraz podłoża grubości 20 cm z betonuC 15/20 pod przewody rurowe, ułożenie nowych przewodów rurowych z rur żelbetowych DN 800 mm , zasypanie i zagęszczenie przewodów rurowych gruntem dowiezionym – pospółka do wysokości 40 cm ponad górę przewodu.</t>
  </si>
  <si>
    <t>Wykonanie umocnień z kiszek faszynowych średn. 2x20 cm, (kołki L=1,2 m , zabezpieczenie od strony skarpy geowłókniną 250 g/m2 w ilości 0,8 m2 / mb rowu)</t>
  </si>
  <si>
    <t>Oczyszczenie przepustów rurowych Dn 600-800 ( ręczne oczyszczenie przepustów , głębokość zamulenia 1/2 do 3/4 średnicy, wywóz i utylizacja urobku do 10 km)</t>
  </si>
  <si>
    <t>Montaż przyczółków żelbetowych typu V ( dokop pod przyczółek , wykonanie podsypki grubości 15 cm z pospółki ,wykonanie ławy z betonu C 15/20 , montaż przyczółka , obrobienie w obrębie styków zaprawą wysokoelastyczną , ubezpieczenie skarp płytami ażurowymi grubości 10 cm – 3 m2/ 1 przyczółek , plantowanie i obsiew mieszanką traw.</t>
  </si>
  <si>
    <t>7.</t>
  </si>
  <si>
    <t>8.</t>
  </si>
  <si>
    <t>9.</t>
  </si>
  <si>
    <t>10.</t>
  </si>
  <si>
    <t>11.</t>
  </si>
  <si>
    <t>12.</t>
  </si>
  <si>
    <t>13.</t>
  </si>
  <si>
    <r>
      <t>m</t>
    </r>
    <r>
      <rPr>
        <vertAlign val="superscript"/>
        <sz val="12"/>
        <color rgb="FF000000"/>
        <rFont val="Times New Roman"/>
        <family val="1"/>
        <charset val="238"/>
      </rPr>
      <t>2</t>
    </r>
  </si>
  <si>
    <r>
      <t>m</t>
    </r>
    <r>
      <rPr>
        <vertAlign val="superscript"/>
        <sz val="12"/>
        <color rgb="FF000000"/>
        <rFont val="Times New Roman"/>
        <family val="1"/>
        <charset val="238"/>
      </rPr>
      <t>3</t>
    </r>
  </si>
  <si>
    <t>Gmina Miejska Rumia</t>
  </si>
  <si>
    <t>Załącznik 1a do SWZ</t>
  </si>
  <si>
    <r>
      <t xml:space="preserve"> dot. postępowania pn.</t>
    </r>
    <r>
      <rPr>
        <b/>
        <sz val="14"/>
        <color theme="1"/>
        <rFont val="Times New Roman"/>
        <family val="1"/>
        <charset val="238"/>
      </rPr>
      <t xml:space="preserve"> "Modernizacja ul. Różanej w Rumi"</t>
    </r>
  </si>
  <si>
    <t>UWAGA! Dokument należy wypełnić i podpisać kwalifikowanym podpisem elektronicznym lub podpisem zaufanym lub podpisem osobistym.</t>
  </si>
  <si>
    <t>ZIORCZE ZESTAWIENIE KOSZTÓW</t>
  </si>
  <si>
    <t>Jednostkowe ceny ryczałtowe wskazane przez Wykonawcę w tabeli są niezmienne do zakończenia realizacji przedmiotu umowy i stanowić będą podstawę do wyliczenia wynagrodzenia Wykonawcy.</t>
  </si>
  <si>
    <t>UWAGA: Dane dotyczące ilości prac wskazanych w tabeli są wielkościami szacunkowymi, przyjętymi w celu porównania ofert i wyboru oferty najkorzystniejszej. Zamawiający zastrzega, że ilości prac określone w tabeli mogą ulec zmianie w zależności od potrzeb Zamawiającego. W przypadku zmniejszenia ilościowego przedmiotu zamówienia, Wykonawcy nie przysługuje żadne roszczenie względem Zamawiającego, gdy środki finansowe i ilościowe nie zostaną w pełni wykorzystane do upływu terminu realizacji umowy.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</si>
</sst>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00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vertAlign val="superscript"/>
      <sz val="12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0" fillId="0" borderId="0" xfId="0" applyNumberFormat="1"/>
    <xf numFmtId="44" fontId="0" fillId="0" borderId="0" xfId="0" applyNumberFormat="1"/>
    <xf numFmtId="44" fontId="2" fillId="0" borderId="0" xfId="0" applyNumberFormat="1" applyFont="1" applyAlignment="1">
      <alignment horizontal="right" vertical="center"/>
    </xf>
    <xf numFmtId="164" fontId="0" fillId="0" borderId="0" xfId="0" applyNumberFormat="1"/>
    <xf numFmtId="165" fontId="0" fillId="0" borderId="0" xfId="0" applyNumberFormat="1"/>
    <xf numFmtId="0" fontId="4" fillId="0" borderId="1" xfId="0" applyFont="1" applyBorder="1" applyAlignment="1">
      <alignment horizontal="left" wrapText="1"/>
    </xf>
    <xf numFmtId="0" fontId="4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center" vertical="center"/>
    </xf>
    <xf numFmtId="44" fontId="5" fillId="2" borderId="1" xfId="0" applyNumberFormat="1" applyFont="1" applyFill="1" applyBorder="1" applyAlignment="1">
      <alignment horizontal="right" vertical="center"/>
    </xf>
    <xf numFmtId="44" fontId="4" fillId="0" borderId="1" xfId="0" applyNumberFormat="1" applyFont="1" applyBorder="1" applyAlignment="1">
      <alignment horizontal="center" vertical="center"/>
    </xf>
    <xf numFmtId="44" fontId="1" fillId="4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64" fontId="9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44" fontId="1" fillId="4" borderId="0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Border="1"/>
    <xf numFmtId="44" fontId="2" fillId="0" borderId="0" xfId="0" applyNumberFormat="1" applyFont="1" applyBorder="1" applyAlignment="1">
      <alignment horizontal="right" vertical="center"/>
    </xf>
    <xf numFmtId="44" fontId="0" fillId="0" borderId="0" xfId="0" applyNumberFormat="1" applyBorder="1"/>
    <xf numFmtId="164" fontId="0" fillId="0" borderId="0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1"/>
  <sheetViews>
    <sheetView tabSelected="1" topLeftCell="A7" zoomScale="85" zoomScaleNormal="85" workbookViewId="0">
      <selection activeCell="J11" sqref="J11"/>
    </sheetView>
  </sheetViews>
  <sheetFormatPr defaultRowHeight="15" x14ac:dyDescent="0.25"/>
  <cols>
    <col min="1" max="1" width="6.5703125" customWidth="1"/>
    <col min="2" max="2" width="62.140625" customWidth="1"/>
    <col min="3" max="3" width="11.140625" customWidth="1"/>
    <col min="5" max="5" width="14.7109375" customWidth="1"/>
    <col min="6" max="6" width="18.7109375" customWidth="1"/>
    <col min="8" max="8" width="9.85546875" bestFit="1" customWidth="1"/>
    <col min="9" max="9" width="11.42578125" bestFit="1" customWidth="1"/>
    <col min="13" max="13" width="13.5703125" bestFit="1" customWidth="1"/>
    <col min="17" max="17" width="11.85546875" bestFit="1" customWidth="1"/>
    <col min="19" max="19" width="16.140625" customWidth="1"/>
    <col min="23" max="23" width="11.85546875" bestFit="1" customWidth="1"/>
  </cols>
  <sheetData>
    <row r="1" spans="1:23" x14ac:dyDescent="0.25">
      <c r="A1" s="19" t="s">
        <v>41</v>
      </c>
      <c r="B1" s="19"/>
      <c r="C1" s="16"/>
      <c r="D1" s="17"/>
      <c r="E1" s="20" t="s">
        <v>42</v>
      </c>
      <c r="F1" s="20"/>
    </row>
    <row r="2" spans="1:23" x14ac:dyDescent="0.25">
      <c r="A2" s="15"/>
      <c r="B2" s="15"/>
      <c r="C2" s="16"/>
      <c r="D2" s="17"/>
      <c r="E2" s="18"/>
      <c r="F2" s="18"/>
    </row>
    <row r="3" spans="1:23" ht="18.75" x14ac:dyDescent="0.3">
      <c r="A3" s="21" t="s">
        <v>43</v>
      </c>
      <c r="B3" s="21"/>
      <c r="C3" s="21"/>
      <c r="D3" s="21"/>
      <c r="E3" s="21"/>
      <c r="F3" s="21"/>
    </row>
    <row r="4" spans="1:23" x14ac:dyDescent="0.25">
      <c r="A4" s="15"/>
      <c r="B4" s="15"/>
      <c r="C4" s="16"/>
      <c r="D4" s="17"/>
      <c r="E4" s="18"/>
      <c r="F4" s="18"/>
    </row>
    <row r="5" spans="1:23" ht="15.75" x14ac:dyDescent="0.25">
      <c r="A5" s="24" t="s">
        <v>45</v>
      </c>
      <c r="B5" s="24"/>
      <c r="C5" s="24"/>
      <c r="D5" s="24"/>
      <c r="E5" s="24"/>
      <c r="F5" s="24"/>
    </row>
    <row r="6" spans="1:23" ht="15.75" x14ac:dyDescent="0.25">
      <c r="A6" s="7"/>
      <c r="B6" s="7"/>
      <c r="C6" s="7"/>
      <c r="D6" s="7"/>
      <c r="E6" s="7"/>
      <c r="F6" s="7"/>
    </row>
    <row r="7" spans="1:23" ht="47.25" x14ac:dyDescent="0.25">
      <c r="A7" s="25" t="s">
        <v>0</v>
      </c>
      <c r="B7" s="25" t="s">
        <v>1</v>
      </c>
      <c r="C7" s="25" t="s">
        <v>2</v>
      </c>
      <c r="D7" s="25" t="s">
        <v>3</v>
      </c>
      <c r="E7" s="8" t="s">
        <v>4</v>
      </c>
      <c r="F7" s="8" t="s">
        <v>5</v>
      </c>
    </row>
    <row r="8" spans="1:23" ht="15.75" x14ac:dyDescent="0.25">
      <c r="A8" s="25"/>
      <c r="B8" s="25"/>
      <c r="C8" s="25"/>
      <c r="D8" s="25"/>
      <c r="E8" s="8" t="s">
        <v>6</v>
      </c>
      <c r="F8" s="8" t="s">
        <v>6</v>
      </c>
    </row>
    <row r="9" spans="1:23" ht="31.5" x14ac:dyDescent="0.25">
      <c r="A9" s="9" t="s">
        <v>11</v>
      </c>
      <c r="B9" s="10" t="s">
        <v>23</v>
      </c>
      <c r="C9" s="9" t="s">
        <v>19</v>
      </c>
      <c r="D9" s="11">
        <v>0.95201999999999998</v>
      </c>
      <c r="E9" s="12"/>
      <c r="F9" s="13"/>
    </row>
    <row r="10" spans="1:23" ht="31.5" x14ac:dyDescent="0.25">
      <c r="A10" s="9" t="s">
        <v>12</v>
      </c>
      <c r="B10" s="10" t="s">
        <v>16</v>
      </c>
      <c r="C10" s="9" t="s">
        <v>39</v>
      </c>
      <c r="D10" s="11">
        <f>952.02*6</f>
        <v>5712.12</v>
      </c>
      <c r="E10" s="12"/>
      <c r="F10" s="13"/>
    </row>
    <row r="11" spans="1:23" ht="31.5" x14ac:dyDescent="0.25">
      <c r="A11" s="9" t="s">
        <v>13</v>
      </c>
      <c r="B11" s="10" t="s">
        <v>17</v>
      </c>
      <c r="C11" s="9" t="s">
        <v>39</v>
      </c>
      <c r="D11" s="11">
        <f>952.02*2</f>
        <v>1904.04</v>
      </c>
      <c r="E11" s="12"/>
      <c r="F11" s="13"/>
    </row>
    <row r="12" spans="1:23" ht="18.75" x14ac:dyDescent="0.25">
      <c r="A12" s="9" t="s">
        <v>10</v>
      </c>
      <c r="B12" s="10" t="s">
        <v>22</v>
      </c>
      <c r="C12" s="9" t="s">
        <v>39</v>
      </c>
      <c r="D12" s="11">
        <f>D10</f>
        <v>5712.12</v>
      </c>
      <c r="E12" s="12"/>
      <c r="F12" s="13"/>
      <c r="Q12" s="4"/>
      <c r="S12" s="4"/>
      <c r="W12" s="4"/>
    </row>
    <row r="13" spans="1:23" ht="18.75" x14ac:dyDescent="0.25">
      <c r="A13" s="9" t="s">
        <v>14</v>
      </c>
      <c r="B13" s="10" t="s">
        <v>18</v>
      </c>
      <c r="C13" s="9" t="s">
        <v>39</v>
      </c>
      <c r="D13" s="11">
        <f>SUM(D10,D11)</f>
        <v>7616.16</v>
      </c>
      <c r="E13" s="12"/>
      <c r="F13" s="13"/>
      <c r="Q13" s="4"/>
      <c r="S13" s="4"/>
      <c r="W13" s="4"/>
    </row>
    <row r="14" spans="1:23" ht="15.75" x14ac:dyDescent="0.25">
      <c r="A14" s="9" t="s">
        <v>15</v>
      </c>
      <c r="B14" s="10" t="s">
        <v>20</v>
      </c>
      <c r="C14" s="9" t="s">
        <v>21</v>
      </c>
      <c r="D14" s="11">
        <v>1</v>
      </c>
      <c r="E14" s="12"/>
      <c r="F14" s="13"/>
      <c r="Q14" s="4"/>
      <c r="S14" s="4"/>
      <c r="W14" s="4"/>
    </row>
    <row r="15" spans="1:23" ht="110.25" x14ac:dyDescent="0.25">
      <c r="A15" s="9" t="s">
        <v>32</v>
      </c>
      <c r="B15" s="6" t="s">
        <v>24</v>
      </c>
      <c r="C15" s="9" t="s">
        <v>40</v>
      </c>
      <c r="D15" s="11">
        <v>420</v>
      </c>
      <c r="E15" s="12"/>
      <c r="F15" s="13"/>
      <c r="Q15" s="4"/>
      <c r="S15" s="4"/>
      <c r="W15" s="4"/>
    </row>
    <row r="16" spans="1:23" ht="110.25" x14ac:dyDescent="0.25">
      <c r="A16" s="9" t="s">
        <v>33</v>
      </c>
      <c r="B16" s="6" t="s">
        <v>25</v>
      </c>
      <c r="C16" s="9" t="s">
        <v>40</v>
      </c>
      <c r="D16" s="11">
        <v>448</v>
      </c>
      <c r="E16" s="12"/>
      <c r="F16" s="13"/>
      <c r="Q16" s="4"/>
      <c r="S16" s="4"/>
      <c r="W16" s="4"/>
    </row>
    <row r="17" spans="1:23" ht="157.5" x14ac:dyDescent="0.25">
      <c r="A17" s="9" t="s">
        <v>34</v>
      </c>
      <c r="B17" s="6" t="s">
        <v>27</v>
      </c>
      <c r="C17" s="9" t="s">
        <v>26</v>
      </c>
      <c r="D17" s="11">
        <v>300</v>
      </c>
      <c r="E17" s="12"/>
      <c r="F17" s="13"/>
      <c r="Q17" s="4"/>
      <c r="S17" s="4"/>
      <c r="W17" s="4"/>
    </row>
    <row r="18" spans="1:23" ht="157.5" x14ac:dyDescent="0.25">
      <c r="A18" s="9" t="s">
        <v>35</v>
      </c>
      <c r="B18" s="6" t="s">
        <v>28</v>
      </c>
      <c r="C18" s="9" t="s">
        <v>26</v>
      </c>
      <c r="D18" s="11">
        <v>48</v>
      </c>
      <c r="E18" s="12"/>
      <c r="F18" s="13"/>
      <c r="Q18" s="4"/>
      <c r="S18" s="4"/>
      <c r="W18" s="4"/>
    </row>
    <row r="19" spans="1:23" ht="47.25" x14ac:dyDescent="0.25">
      <c r="A19" s="9" t="s">
        <v>36</v>
      </c>
      <c r="B19" s="6" t="s">
        <v>29</v>
      </c>
      <c r="C19" s="9" t="s">
        <v>26</v>
      </c>
      <c r="D19" s="11">
        <v>600</v>
      </c>
      <c r="E19" s="12"/>
      <c r="F19" s="13"/>
      <c r="Q19" s="4"/>
      <c r="S19" s="4"/>
      <c r="W19" s="4"/>
    </row>
    <row r="20" spans="1:23" ht="47.25" x14ac:dyDescent="0.25">
      <c r="A20" s="9" t="s">
        <v>37</v>
      </c>
      <c r="B20" s="6" t="s">
        <v>30</v>
      </c>
      <c r="C20" s="9" t="s">
        <v>26</v>
      </c>
      <c r="D20" s="11">
        <v>348</v>
      </c>
      <c r="E20" s="12"/>
      <c r="F20" s="13"/>
      <c r="Q20" s="4"/>
      <c r="S20" s="4"/>
      <c r="W20" s="4"/>
    </row>
    <row r="21" spans="1:23" ht="94.5" x14ac:dyDescent="0.25">
      <c r="A21" s="9" t="s">
        <v>38</v>
      </c>
      <c r="B21" s="6" t="s">
        <v>31</v>
      </c>
      <c r="C21" s="9" t="s">
        <v>21</v>
      </c>
      <c r="D21" s="11">
        <v>116</v>
      </c>
      <c r="E21" s="12"/>
      <c r="F21" s="13"/>
      <c r="Q21" s="4"/>
      <c r="S21" s="4"/>
      <c r="W21" s="4"/>
    </row>
    <row r="22" spans="1:23" ht="15.75" x14ac:dyDescent="0.25">
      <c r="A22" s="23" t="s">
        <v>8</v>
      </c>
      <c r="B22" s="23"/>
      <c r="C22" s="23"/>
      <c r="D22" s="23"/>
      <c r="E22" s="23"/>
      <c r="F22" s="14"/>
      <c r="H22" s="3"/>
      <c r="Q22" s="5"/>
      <c r="S22" s="4"/>
      <c r="W22" s="4"/>
    </row>
    <row r="23" spans="1:23" ht="15.75" x14ac:dyDescent="0.25">
      <c r="A23" s="23" t="s">
        <v>7</v>
      </c>
      <c r="B23" s="23"/>
      <c r="C23" s="23"/>
      <c r="D23" s="23"/>
      <c r="E23" s="23"/>
      <c r="F23" s="14"/>
      <c r="H23" s="3"/>
      <c r="Q23" s="4"/>
      <c r="S23" s="4"/>
      <c r="W23" s="4"/>
    </row>
    <row r="24" spans="1:23" ht="15.75" x14ac:dyDescent="0.25">
      <c r="A24" s="23" t="s">
        <v>9</v>
      </c>
      <c r="B24" s="23"/>
      <c r="C24" s="23"/>
      <c r="D24" s="23"/>
      <c r="E24" s="23"/>
      <c r="F24" s="14"/>
      <c r="H24" s="3"/>
      <c r="M24" s="2"/>
      <c r="S24" s="4"/>
    </row>
    <row r="25" spans="1:23" s="31" customFormat="1" ht="15.75" x14ac:dyDescent="0.25">
      <c r="A25" s="26"/>
      <c r="B25" s="26"/>
      <c r="C25" s="26"/>
      <c r="D25" s="26"/>
      <c r="E25" s="26"/>
      <c r="F25" s="27"/>
      <c r="H25" s="32"/>
      <c r="M25" s="33"/>
      <c r="S25" s="34"/>
    </row>
    <row r="26" spans="1:23" ht="93.75" customHeight="1" x14ac:dyDescent="0.25">
      <c r="A26" s="29" t="s">
        <v>47</v>
      </c>
      <c r="B26" s="29"/>
      <c r="C26" s="29"/>
      <c r="D26" s="29"/>
      <c r="E26" s="29"/>
      <c r="F26" s="29"/>
      <c r="H26" s="3"/>
      <c r="M26" s="2"/>
      <c r="S26" s="4"/>
    </row>
    <row r="27" spans="1:23" ht="15.75" x14ac:dyDescent="0.25">
      <c r="A27" s="28"/>
      <c r="B27" s="28"/>
      <c r="C27" s="28"/>
      <c r="D27" s="28"/>
      <c r="E27" s="28"/>
      <c r="F27" s="28"/>
      <c r="H27" s="3"/>
      <c r="M27" s="2"/>
      <c r="S27" s="4"/>
    </row>
    <row r="28" spans="1:23" ht="31.5" customHeight="1" x14ac:dyDescent="0.25">
      <c r="A28" s="30" t="s">
        <v>46</v>
      </c>
      <c r="B28" s="30"/>
      <c r="C28" s="30"/>
      <c r="D28" s="30"/>
      <c r="E28" s="30"/>
      <c r="F28" s="30"/>
      <c r="S28" s="4"/>
    </row>
    <row r="29" spans="1:23" x14ac:dyDescent="0.25">
      <c r="I29" s="1"/>
    </row>
    <row r="31" spans="1:23" ht="30" customHeight="1" x14ac:dyDescent="0.25">
      <c r="A31" s="22" t="s">
        <v>44</v>
      </c>
      <c r="B31" s="22"/>
      <c r="C31" s="22"/>
      <c r="D31" s="22"/>
      <c r="E31" s="22"/>
      <c r="F31" s="22"/>
      <c r="S31" s="2"/>
    </row>
  </sheetData>
  <mergeCells count="15">
    <mergeCell ref="A1:B1"/>
    <mergeCell ref="E1:F1"/>
    <mergeCell ref="A3:F3"/>
    <mergeCell ref="A31:F31"/>
    <mergeCell ref="A23:E23"/>
    <mergeCell ref="A24:E24"/>
    <mergeCell ref="A5:F5"/>
    <mergeCell ref="A7:A8"/>
    <mergeCell ref="B7:B8"/>
    <mergeCell ref="C7:C8"/>
    <mergeCell ref="D7:D8"/>
    <mergeCell ref="A22:E22"/>
    <mergeCell ref="A26:F26"/>
    <mergeCell ref="A27:F27"/>
    <mergeCell ref="A28:F28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Ślusarski Piotr</dc:creator>
  <cp:lastModifiedBy>Plecke Edyta</cp:lastModifiedBy>
  <cp:lastPrinted>2022-09-01T05:51:08Z</cp:lastPrinted>
  <dcterms:created xsi:type="dcterms:W3CDTF">2020-01-30T12:48:40Z</dcterms:created>
  <dcterms:modified xsi:type="dcterms:W3CDTF">2022-09-08T06:39:27Z</dcterms:modified>
</cp:coreProperties>
</file>