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KAT_WYDZ\ZPB\Postępowania\Abramczyk  Gosia\75 D Energia UE\6 Odpowiedzi Wydziału\"/>
    </mc:Choice>
  </mc:AlternateContent>
  <bookViews>
    <workbookView xWindow="0" yWindow="0" windowWidth="19185" windowHeight="7020"/>
  </bookViews>
  <sheets>
    <sheet name="Załącznik nr 1a do SWZ" sheetId="5" r:id="rId1"/>
  </sheets>
  <definedNames>
    <definedName name="_xlnm.Print_Area" localSheetId="0">'Załącznik nr 1a do SWZ'!$A$1:$F$50</definedName>
    <definedName name="_xlnm.Print_Titles" localSheetId="0">'Załącznik nr 1a do SWZ'!$3:$4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5" i="5" l="1"/>
  <c r="F44" i="5" l="1"/>
  <c r="F45" i="5" s="1"/>
  <c r="F46" i="5" l="1"/>
  <c r="E33" i="5"/>
  <c r="F32" i="5" l="1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F6" i="5"/>
  <c r="F5" i="5"/>
  <c r="F36" i="5" l="1"/>
  <c r="F37" i="5" s="1"/>
  <c r="F48" i="5" s="1"/>
</calcChain>
</file>

<file path=xl/sharedStrings.xml><?xml version="1.0" encoding="utf-8"?>
<sst xmlns="http://schemas.openxmlformats.org/spreadsheetml/2006/main" count="96" uniqueCount="61">
  <si>
    <t>Wyszczególnienie</t>
  </si>
  <si>
    <t>Przewidywane  zużycie energii elektrycznej [MWh]</t>
  </si>
  <si>
    <t>A</t>
  </si>
  <si>
    <t>B</t>
  </si>
  <si>
    <t>C</t>
  </si>
  <si>
    <t>zł/MWh</t>
  </si>
  <si>
    <r>
      <t xml:space="preserve">Sprzedaż energii elektrycznej dla taryfy </t>
    </r>
    <r>
      <rPr>
        <b/>
        <sz val="9"/>
        <color rgb="FF000000"/>
        <rFont val="Arial"/>
        <family val="2"/>
        <charset val="238"/>
      </rPr>
      <t>G12</t>
    </r>
  </si>
  <si>
    <r>
      <t xml:space="preserve">Sprzedaż energii elektrycznej dla taryfy </t>
    </r>
    <r>
      <rPr>
        <b/>
        <sz val="9"/>
        <color rgb="FF000000"/>
        <rFont val="Arial"/>
        <family val="2"/>
        <charset val="238"/>
      </rPr>
      <t>G12w</t>
    </r>
  </si>
  <si>
    <r>
      <t xml:space="preserve">Sprzedaż energii elektrycznej dla taryfy </t>
    </r>
    <r>
      <rPr>
        <b/>
        <sz val="9"/>
        <color rgb="FF000000"/>
        <rFont val="Arial"/>
        <family val="2"/>
        <charset val="238"/>
      </rPr>
      <t>C11o</t>
    </r>
  </si>
  <si>
    <r>
      <t xml:space="preserve">Sprzedaż energii elektrycznej dla taryfy </t>
    </r>
    <r>
      <rPr>
        <b/>
        <sz val="9"/>
        <color rgb="FF000000"/>
        <rFont val="Arial"/>
        <family val="2"/>
        <charset val="238"/>
      </rPr>
      <t>C11</t>
    </r>
  </si>
  <si>
    <r>
      <t xml:space="preserve">Sprzedaż energii elektrycznej dla taryfy </t>
    </r>
    <r>
      <rPr>
        <b/>
        <sz val="9"/>
        <color rgb="FF000000"/>
        <rFont val="Arial"/>
        <family val="2"/>
        <charset val="238"/>
      </rPr>
      <t>C12a</t>
    </r>
  </si>
  <si>
    <r>
      <t xml:space="preserve">Sprzedaż energii elektrycznej dla taryfy </t>
    </r>
    <r>
      <rPr>
        <b/>
        <sz val="9"/>
        <color rgb="FF000000"/>
        <rFont val="Arial"/>
        <family val="2"/>
        <charset val="238"/>
      </rPr>
      <t>C12b</t>
    </r>
  </si>
  <si>
    <r>
      <t xml:space="preserve">Sprzedaż energii elektrycznej dla taryfy </t>
    </r>
    <r>
      <rPr>
        <b/>
        <sz val="9"/>
        <color rgb="FF000000"/>
        <rFont val="Arial"/>
        <family val="2"/>
        <charset val="238"/>
      </rPr>
      <t>C21</t>
    </r>
  </si>
  <si>
    <r>
      <t xml:space="preserve">Sprzedaż energii elektrycznej dla taryfy </t>
    </r>
    <r>
      <rPr>
        <b/>
        <sz val="9"/>
        <color rgb="FF000000"/>
        <rFont val="Arial"/>
        <family val="2"/>
        <charset val="238"/>
      </rPr>
      <t>C22a</t>
    </r>
  </si>
  <si>
    <r>
      <t xml:space="preserve">Sprzedaż energii elektrycznej dla taryfy </t>
    </r>
    <r>
      <rPr>
        <b/>
        <sz val="9"/>
        <color rgb="FF000000"/>
        <rFont val="Arial"/>
        <family val="2"/>
        <charset val="238"/>
      </rPr>
      <t>C22b</t>
    </r>
  </si>
  <si>
    <r>
      <t xml:space="preserve">Sprzedaż energii elektrycznej dla taryfy </t>
    </r>
    <r>
      <rPr>
        <b/>
        <sz val="9"/>
        <color rgb="FF000000"/>
        <rFont val="Arial"/>
        <family val="2"/>
        <charset val="238"/>
      </rPr>
      <t>C22w</t>
    </r>
  </si>
  <si>
    <r>
      <t xml:space="preserve">Sprzedaż energii elektrycznej dla taryfy </t>
    </r>
    <r>
      <rPr>
        <b/>
        <sz val="9"/>
        <color rgb="FF000000"/>
        <rFont val="Arial"/>
        <family val="2"/>
        <charset val="238"/>
      </rPr>
      <t>B11</t>
    </r>
  </si>
  <si>
    <r>
      <t xml:space="preserve">Sprzedaż energii elektrycznej dla taryfy </t>
    </r>
    <r>
      <rPr>
        <b/>
        <sz val="9"/>
        <color rgb="FF000000"/>
        <rFont val="Arial"/>
        <family val="2"/>
        <charset val="238"/>
      </rPr>
      <t>B21</t>
    </r>
  </si>
  <si>
    <r>
      <t xml:space="preserve">Sprzedaż energii elektrycznej dla taryfy </t>
    </r>
    <r>
      <rPr>
        <b/>
        <sz val="9"/>
        <color rgb="FF000000"/>
        <rFont val="Arial"/>
        <family val="2"/>
        <charset val="238"/>
      </rPr>
      <t>B22</t>
    </r>
  </si>
  <si>
    <r>
      <t xml:space="preserve">Sprzedaż energii elektrycznej dla taryfy </t>
    </r>
    <r>
      <rPr>
        <b/>
        <sz val="9"/>
        <color rgb="FF000000"/>
        <rFont val="Arial"/>
        <family val="2"/>
        <charset val="238"/>
      </rPr>
      <t>B23</t>
    </r>
  </si>
  <si>
    <r>
      <t xml:space="preserve">Sprzedaż energii elektrycznej dla taryfy </t>
    </r>
    <r>
      <rPr>
        <b/>
        <sz val="9"/>
        <color rgb="FF000000"/>
        <rFont val="Arial"/>
        <family val="2"/>
        <charset val="238"/>
      </rPr>
      <t>A23</t>
    </r>
  </si>
  <si>
    <t>Razem netto:</t>
  </si>
  <si>
    <t>podatek VAT 23%</t>
  </si>
  <si>
    <t xml:space="preserve">Łączny wolumen:   </t>
  </si>
  <si>
    <t>D = B x C</t>
  </si>
  <si>
    <r>
      <t xml:space="preserve">Sprzedaż energii elektrycznej dla taryfy </t>
    </r>
    <r>
      <rPr>
        <b/>
        <sz val="9"/>
        <color rgb="FF000000"/>
        <rFont val="Arial"/>
        <family val="2"/>
        <charset val="238"/>
      </rPr>
      <t xml:space="preserve">G11  </t>
    </r>
  </si>
  <si>
    <t xml:space="preserve">Cena jednostkowa netto </t>
  </si>
  <si>
    <r>
      <t xml:space="preserve">Cena sprzedaży energii elektrycznej 
</t>
    </r>
    <r>
      <rPr>
        <b/>
        <sz val="9"/>
        <color rgb="FFFF0000"/>
        <rFont val="Arial"/>
        <family val="2"/>
        <charset val="238"/>
      </rPr>
      <t>z akcyzą</t>
    </r>
    <r>
      <rPr>
        <sz val="9"/>
        <color rgb="FF000000"/>
        <rFont val="Arial"/>
        <family val="2"/>
        <charset val="238"/>
      </rPr>
      <t xml:space="preserve"> </t>
    </r>
    <r>
      <rPr>
        <b/>
        <sz val="9"/>
        <color rgb="FF000000"/>
        <rFont val="Arial"/>
        <family val="2"/>
        <charset val="238"/>
      </rPr>
      <t>Szczyt przedpołudniowy</t>
    </r>
  </si>
  <si>
    <r>
      <t xml:space="preserve">Cena sprzedaży energii elektrycznej 
</t>
    </r>
    <r>
      <rPr>
        <b/>
        <sz val="9"/>
        <color rgb="FFFF0000"/>
        <rFont val="Arial"/>
        <family val="2"/>
        <charset val="238"/>
      </rPr>
      <t>z akcyzą</t>
    </r>
    <r>
      <rPr>
        <sz val="9"/>
        <color rgb="FF000000"/>
        <rFont val="Arial"/>
        <family val="2"/>
        <charset val="238"/>
      </rPr>
      <t xml:space="preserve"> </t>
    </r>
    <r>
      <rPr>
        <b/>
        <sz val="9"/>
        <color rgb="FF000000"/>
        <rFont val="Arial"/>
        <family val="2"/>
        <charset val="238"/>
      </rPr>
      <t>Szczyt popołudniowy</t>
    </r>
  </si>
  <si>
    <r>
      <t>Cena sprzedaży energii elektrycznej</t>
    </r>
    <r>
      <rPr>
        <b/>
        <sz val="9"/>
        <color rgb="FF000000"/>
        <rFont val="Arial"/>
        <family val="2"/>
        <charset val="238"/>
      </rPr>
      <t xml:space="preserve"> 
</t>
    </r>
    <r>
      <rPr>
        <b/>
        <sz val="9"/>
        <color rgb="FFFF0000"/>
        <rFont val="Arial"/>
        <family val="2"/>
        <charset val="238"/>
      </rPr>
      <t>z akcyzą</t>
    </r>
    <r>
      <rPr>
        <b/>
        <sz val="9"/>
        <color rgb="FF000000"/>
        <rFont val="Arial"/>
        <family val="2"/>
        <charset val="238"/>
      </rPr>
      <t xml:space="preserve"> Szczytowa</t>
    </r>
  </si>
  <si>
    <r>
      <t>Cena sprzedaży energii elektrycznej</t>
    </r>
    <r>
      <rPr>
        <b/>
        <sz val="9"/>
        <color rgb="FFFF0000"/>
        <rFont val="Arial"/>
        <family val="2"/>
        <charset val="238"/>
      </rPr>
      <t xml:space="preserve"> 
z akcyzą</t>
    </r>
    <r>
      <rPr>
        <sz val="9"/>
        <color rgb="FF000000"/>
        <rFont val="Arial"/>
        <family val="2"/>
        <charset val="238"/>
      </rPr>
      <t xml:space="preserve"> </t>
    </r>
    <r>
      <rPr>
        <b/>
        <sz val="9"/>
        <color rgb="FF000000"/>
        <rFont val="Arial"/>
        <family val="2"/>
        <charset val="238"/>
      </rPr>
      <t>Dzienna</t>
    </r>
  </si>
  <si>
    <r>
      <t>Cena sprzedaży energii elektrycznej</t>
    </r>
    <r>
      <rPr>
        <b/>
        <sz val="9"/>
        <color rgb="FFFF0000"/>
        <rFont val="Arial"/>
        <family val="2"/>
        <charset val="238"/>
      </rPr>
      <t xml:space="preserve"> 
z akcyzą</t>
    </r>
    <r>
      <rPr>
        <sz val="9"/>
        <color rgb="FF000000"/>
        <rFont val="Arial"/>
        <family val="2"/>
        <charset val="238"/>
      </rPr>
      <t xml:space="preserve"> </t>
    </r>
    <r>
      <rPr>
        <b/>
        <sz val="9"/>
        <color rgb="FF000000"/>
        <rFont val="Arial"/>
        <family val="2"/>
        <charset val="238"/>
      </rPr>
      <t>Nocna</t>
    </r>
  </si>
  <si>
    <r>
      <t>Cena sprzedaży energii elektrycznej</t>
    </r>
    <r>
      <rPr>
        <b/>
        <sz val="9"/>
        <color rgb="FF000000"/>
        <rFont val="Arial"/>
        <family val="2"/>
        <charset val="238"/>
      </rPr>
      <t xml:space="preserve"> 
</t>
    </r>
    <r>
      <rPr>
        <b/>
        <sz val="9"/>
        <color rgb="FFFF0000"/>
        <rFont val="Arial"/>
        <family val="2"/>
        <charset val="238"/>
      </rPr>
      <t xml:space="preserve">z akcyzą </t>
    </r>
    <r>
      <rPr>
        <b/>
        <sz val="9"/>
        <color rgb="FF000000"/>
        <rFont val="Arial"/>
        <family val="2"/>
        <charset val="238"/>
      </rPr>
      <t>Szczytowa</t>
    </r>
  </si>
  <si>
    <r>
      <t xml:space="preserve">Cena sprzedaży energii elektrycznej
 </t>
    </r>
    <r>
      <rPr>
        <b/>
        <sz val="9"/>
        <color rgb="FFFF0000"/>
        <rFont val="Arial"/>
        <family val="2"/>
        <charset val="238"/>
      </rPr>
      <t>z akcyzą</t>
    </r>
  </si>
  <si>
    <r>
      <t xml:space="preserve">Cena sprzedaży energii elektrycznej
</t>
    </r>
    <r>
      <rPr>
        <b/>
        <sz val="9"/>
        <color rgb="FFFF0000"/>
        <rFont val="Arial"/>
        <family val="2"/>
        <charset val="238"/>
      </rPr>
      <t xml:space="preserve"> z akcyzą</t>
    </r>
  </si>
  <si>
    <r>
      <t xml:space="preserve">Cena sprzedaży energii elektrycznej 
</t>
    </r>
    <r>
      <rPr>
        <b/>
        <sz val="9"/>
        <color rgb="FFFF0000"/>
        <rFont val="Arial"/>
        <family val="2"/>
        <charset val="238"/>
      </rPr>
      <t>z akcyzą</t>
    </r>
    <r>
      <rPr>
        <sz val="9"/>
        <color rgb="FF000000"/>
        <rFont val="Arial"/>
        <family val="2"/>
        <charset val="238"/>
      </rPr>
      <t xml:space="preserve"> </t>
    </r>
  </si>
  <si>
    <r>
      <t xml:space="preserve">Cena sprzedaży energii elektrycznej
 </t>
    </r>
    <r>
      <rPr>
        <b/>
        <sz val="9"/>
        <color rgb="FFFF0000"/>
        <rFont val="Arial"/>
        <family val="2"/>
        <charset val="238"/>
      </rPr>
      <t>z akcyzą</t>
    </r>
    <r>
      <rPr>
        <sz val="9"/>
        <color rgb="FF000000"/>
        <rFont val="Arial"/>
        <family val="2"/>
        <charset val="238"/>
      </rPr>
      <t xml:space="preserve"> </t>
    </r>
    <r>
      <rPr>
        <b/>
        <sz val="9"/>
        <color rgb="FF000000"/>
        <rFont val="Arial"/>
        <family val="2"/>
        <charset val="238"/>
      </rPr>
      <t>Dzienna</t>
    </r>
  </si>
  <si>
    <r>
      <t xml:space="preserve">Cena sprzedaży energii elektrycznej
 </t>
    </r>
    <r>
      <rPr>
        <b/>
        <sz val="9"/>
        <color rgb="FFFF0000"/>
        <rFont val="Arial"/>
        <family val="2"/>
        <charset val="238"/>
      </rPr>
      <t>z akcyzą</t>
    </r>
    <r>
      <rPr>
        <sz val="9"/>
        <color rgb="FF000000"/>
        <rFont val="Arial"/>
        <family val="2"/>
        <charset val="238"/>
      </rPr>
      <t xml:space="preserve"> </t>
    </r>
    <r>
      <rPr>
        <b/>
        <sz val="9"/>
        <color rgb="FF000000"/>
        <rFont val="Arial"/>
        <family val="2"/>
        <charset val="238"/>
      </rPr>
      <t>Szczytowa</t>
    </r>
  </si>
  <si>
    <r>
      <t xml:space="preserve">Cena sprzedaży energii elektrycznej 
</t>
    </r>
    <r>
      <rPr>
        <b/>
        <sz val="9"/>
        <color rgb="FFFF0000"/>
        <rFont val="Arial"/>
        <family val="2"/>
        <charset val="238"/>
      </rPr>
      <t>z akcyzą</t>
    </r>
    <r>
      <rPr>
        <sz val="9"/>
        <color rgb="FF000000"/>
        <rFont val="Arial"/>
        <family val="2"/>
        <charset val="238"/>
      </rPr>
      <t xml:space="preserve"> </t>
    </r>
    <r>
      <rPr>
        <b/>
        <sz val="9"/>
        <color rgb="FF000000"/>
        <rFont val="Arial"/>
        <family val="2"/>
        <charset val="238"/>
      </rPr>
      <t>Pozaszczytowa</t>
    </r>
  </si>
  <si>
    <r>
      <t xml:space="preserve">Cena sprzedaży energii elektrycznej 
</t>
    </r>
    <r>
      <rPr>
        <b/>
        <sz val="9"/>
        <color rgb="FFFF0000"/>
        <rFont val="Arial"/>
        <family val="2"/>
        <charset val="238"/>
      </rPr>
      <t>z akcyzą</t>
    </r>
  </si>
  <si>
    <r>
      <t xml:space="preserve">Cena sprzedaży energii elektrycznej  
</t>
    </r>
    <r>
      <rPr>
        <b/>
        <sz val="9"/>
        <color rgb="FFFF0000"/>
        <rFont val="Arial"/>
        <family val="2"/>
        <charset val="238"/>
      </rPr>
      <t>z akcyzą</t>
    </r>
    <r>
      <rPr>
        <sz val="9"/>
        <color rgb="FF000000"/>
        <rFont val="Arial"/>
        <family val="2"/>
        <charset val="238"/>
      </rPr>
      <t xml:space="preserve"> </t>
    </r>
    <r>
      <rPr>
        <b/>
        <sz val="9"/>
        <color rgb="FF000000"/>
        <rFont val="Arial"/>
        <family val="2"/>
        <charset val="238"/>
      </rPr>
      <t>Szczytowa</t>
    </r>
  </si>
  <si>
    <r>
      <t xml:space="preserve">Cena sprzedaży energii elektrycznej
</t>
    </r>
    <r>
      <rPr>
        <b/>
        <sz val="9"/>
        <color rgb="FFFF0000"/>
        <rFont val="Arial"/>
        <family val="2"/>
        <charset val="238"/>
      </rPr>
      <t xml:space="preserve"> z akcyzą</t>
    </r>
    <r>
      <rPr>
        <sz val="9"/>
        <color rgb="FF000000"/>
        <rFont val="Arial"/>
        <family val="2"/>
        <charset val="238"/>
      </rPr>
      <t xml:space="preserve"> </t>
    </r>
    <r>
      <rPr>
        <b/>
        <sz val="9"/>
        <color rgb="FF000000"/>
        <rFont val="Arial"/>
        <family val="2"/>
        <charset val="238"/>
      </rPr>
      <t>Dzienna</t>
    </r>
  </si>
  <si>
    <r>
      <t xml:space="preserve">Cena sprzedaży energii elektrycznej
 </t>
    </r>
    <r>
      <rPr>
        <b/>
        <sz val="9"/>
        <color rgb="FFFF0000"/>
        <rFont val="Arial"/>
        <family val="2"/>
        <charset val="238"/>
      </rPr>
      <t>z akcyzą</t>
    </r>
    <r>
      <rPr>
        <b/>
        <sz val="9"/>
        <color rgb="FF000000"/>
        <rFont val="Arial"/>
        <family val="2"/>
        <charset val="238"/>
      </rPr>
      <t xml:space="preserve"> Szczytowa</t>
    </r>
  </si>
  <si>
    <r>
      <t xml:space="preserve">Cena sprzedaży energii elektrycznej 
</t>
    </r>
    <r>
      <rPr>
        <b/>
        <sz val="9"/>
        <color rgb="FFFF0000"/>
        <rFont val="Arial"/>
        <family val="2"/>
        <charset val="238"/>
      </rPr>
      <t xml:space="preserve">z akcyzą </t>
    </r>
    <r>
      <rPr>
        <b/>
        <sz val="9"/>
        <color rgb="FF000000"/>
        <rFont val="Arial"/>
        <family val="2"/>
        <charset val="238"/>
      </rPr>
      <t>Pozaszczytowa</t>
    </r>
  </si>
  <si>
    <r>
      <t xml:space="preserve">Cena sprzedaży energii elektrycznej 
</t>
    </r>
    <r>
      <rPr>
        <b/>
        <sz val="9"/>
        <color rgb="FFFF0000"/>
        <rFont val="Arial"/>
        <family val="2"/>
        <charset val="238"/>
      </rPr>
      <t>z akcyzą</t>
    </r>
    <r>
      <rPr>
        <sz val="9"/>
        <color rgb="FF000000"/>
        <rFont val="Arial"/>
        <family val="2"/>
        <charset val="238"/>
      </rPr>
      <t xml:space="preserve"> </t>
    </r>
    <r>
      <rPr>
        <b/>
        <sz val="9"/>
        <color rgb="FF000000"/>
        <rFont val="Arial"/>
        <family val="2"/>
        <charset val="238"/>
      </rPr>
      <t>Pozostałe godziny doby</t>
    </r>
  </si>
  <si>
    <r>
      <t xml:space="preserve">Cena sprzedaży energii elektrycznej
</t>
    </r>
    <r>
      <rPr>
        <b/>
        <sz val="9"/>
        <color rgb="FFFF0000"/>
        <rFont val="Arial"/>
        <family val="2"/>
        <charset val="238"/>
      </rPr>
      <t>z akcyzą</t>
    </r>
    <r>
      <rPr>
        <sz val="9"/>
        <color rgb="FF000000"/>
        <rFont val="Arial"/>
        <family val="2"/>
        <charset val="238"/>
      </rPr>
      <t xml:space="preserve"> </t>
    </r>
    <r>
      <rPr>
        <b/>
        <sz val="9"/>
        <color rgb="FF000000"/>
        <rFont val="Arial"/>
        <family val="2"/>
        <charset val="238"/>
      </rPr>
      <t>Szczyt przedpołudniowy</t>
    </r>
  </si>
  <si>
    <r>
      <t>Cena sprzedaży energii elektrycznej</t>
    </r>
    <r>
      <rPr>
        <b/>
        <sz val="9"/>
        <color rgb="FFFF0000"/>
        <rFont val="Arial"/>
        <family val="2"/>
        <charset val="238"/>
      </rPr>
      <t xml:space="preserve"> 
z akcyzą </t>
    </r>
    <r>
      <rPr>
        <b/>
        <sz val="9"/>
        <color rgb="FF000000"/>
        <rFont val="Arial"/>
        <family val="2"/>
        <charset val="238"/>
      </rPr>
      <t>Nocna</t>
    </r>
  </si>
  <si>
    <r>
      <t xml:space="preserve">Cena sprzedaży energii elektrycznej 
</t>
    </r>
    <r>
      <rPr>
        <b/>
        <sz val="9"/>
        <color rgb="FFFF0000"/>
        <rFont val="Arial"/>
        <family val="2"/>
        <charset val="238"/>
      </rPr>
      <t xml:space="preserve">z akcyzą </t>
    </r>
    <r>
      <rPr>
        <b/>
        <sz val="9"/>
        <color rgb="FF000000"/>
        <rFont val="Arial"/>
        <family val="2"/>
        <charset val="238"/>
      </rPr>
      <t>Nocna</t>
    </r>
  </si>
  <si>
    <t>Od końcowej oferty brutto odliczony zostaje koszt akcyzy dla punktów Aquanetu S.A. i ZZO Sp. z o.o.</t>
  </si>
  <si>
    <t>stawka akcyzy:</t>
  </si>
  <si>
    <t>koszt akcyzy netto:</t>
  </si>
  <si>
    <t xml:space="preserve">Razem brutto [E] </t>
  </si>
  <si>
    <t xml:space="preserve"> koszt akcyzy brutto [F]:</t>
  </si>
  <si>
    <t>WARTOŚĆ OFERTY KOŃCOWEJ [E-F]</t>
  </si>
  <si>
    <t>Zużycie bez akcyzy [MWh]:</t>
  </si>
  <si>
    <t>Stawka akcyzy wynosi 5 zł/MWh.</t>
  </si>
  <si>
    <t>Załącznik nr 1a do SWZ</t>
  </si>
  <si>
    <t>ZOU-XII.271.75.2021.MA</t>
  </si>
  <si>
    <t>Wartość netto
[zł]</t>
  </si>
  <si>
    <t>Dokument podpisany kwalifikowanym podpisem elektronicznym</t>
  </si>
  <si>
    <t>Data: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</si>
</sst>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zł&quot;_-;\-* #,##0.00\ &quot;zł&quot;_-;_-* &quot;-&quot;??\ &quot;zł&quot;_-;_-@_-"/>
    <numFmt numFmtId="164" formatCode="#,##0.00\ &quot;zł&quot;"/>
    <numFmt numFmtId="165" formatCode="#,##0.000"/>
    <numFmt numFmtId="166" formatCode="#,##0.00&quot; kWh&quot;"/>
    <numFmt numFmtId="167" formatCode="#,##0.000&quot; MWh&quot;"/>
  </numFmts>
  <fonts count="11" x14ac:knownFonts="1">
    <font>
      <sz val="11"/>
      <color theme="1"/>
      <name val="Calibri"/>
      <family val="2"/>
      <charset val="238"/>
      <scheme val="minor"/>
    </font>
    <font>
      <b/>
      <sz val="9"/>
      <color rgb="FF000000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10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color rgb="FFFF0000"/>
      <name val="Calibri"/>
      <family val="2"/>
      <charset val="238"/>
      <scheme val="minor"/>
    </font>
    <font>
      <b/>
      <sz val="14"/>
      <color rgb="FFFF000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65" fontId="3" fillId="0" borderId="1" xfId="0" applyNumberFormat="1" applyFont="1" applyBorder="1" applyAlignment="1">
      <alignment horizontal="center" vertical="center"/>
    </xf>
    <xf numFmtId="166" fontId="0" fillId="0" borderId="0" xfId="0" applyNumberFormat="1"/>
    <xf numFmtId="167" fontId="3" fillId="0" borderId="1" xfId="0" applyNumberFormat="1" applyFont="1" applyBorder="1" applyAlignment="1">
      <alignment horizontal="center"/>
    </xf>
    <xf numFmtId="4" fontId="4" fillId="0" borderId="2" xfId="0" applyNumberFormat="1" applyFont="1" applyBorder="1" applyAlignment="1">
      <alignment horizontal="center" vertical="center" wrapText="1"/>
    </xf>
    <xf numFmtId="44" fontId="4" fillId="0" borderId="1" xfId="0" applyNumberFormat="1" applyFont="1" applyBorder="1" applyAlignment="1">
      <alignment horizontal="center" vertical="center"/>
    </xf>
    <xf numFmtId="44" fontId="5" fillId="0" borderId="0" xfId="0" applyNumberFormat="1" applyFont="1" applyAlignment="1">
      <alignment vertical="center"/>
    </xf>
    <xf numFmtId="44" fontId="5" fillId="0" borderId="6" xfId="0" applyNumberFormat="1" applyFont="1" applyBorder="1" applyAlignment="1">
      <alignment vertical="center"/>
    </xf>
    <xf numFmtId="44" fontId="5" fillId="0" borderId="5" xfId="0" applyNumberFormat="1" applyFont="1" applyBorder="1" applyAlignment="1">
      <alignment vertical="center"/>
    </xf>
    <xf numFmtId="164" fontId="3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167" fontId="3" fillId="0" borderId="5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4" fontId="5" fillId="0" borderId="0" xfId="0" applyNumberFormat="1" applyFont="1" applyBorder="1" applyAlignment="1">
      <alignment vertical="center"/>
    </xf>
    <xf numFmtId="0" fontId="0" fillId="0" borderId="0" xfId="0" applyAlignment="1"/>
    <xf numFmtId="0" fontId="0" fillId="0" borderId="0" xfId="0" applyAlignment="1">
      <alignment horizontal="left" vertical="center"/>
    </xf>
    <xf numFmtId="0" fontId="7" fillId="0" borderId="0" xfId="0" applyFont="1"/>
    <xf numFmtId="44" fontId="7" fillId="0" borderId="0" xfId="0" applyNumberFormat="1" applyFont="1"/>
    <xf numFmtId="44" fontId="7" fillId="0" borderId="5" xfId="0" applyNumberFormat="1" applyFont="1" applyBorder="1"/>
    <xf numFmtId="165" fontId="7" fillId="0" borderId="0" xfId="0" applyNumberFormat="1" applyFont="1"/>
    <xf numFmtId="44" fontId="9" fillId="0" borderId="0" xfId="0" applyNumberFormat="1" applyFont="1"/>
    <xf numFmtId="0" fontId="8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right"/>
    </xf>
  </cellXfs>
  <cellStyles count="1">
    <cellStyle name="Normalny" xfId="0" builtinId="0"/>
  </cellStyles>
  <dxfs count="1">
    <dxf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F55"/>
  <sheetViews>
    <sheetView tabSelected="1" view="pageBreakPreview" zoomScaleNormal="100" zoomScaleSheetLayoutView="100" workbookViewId="0">
      <selection activeCell="F37" sqref="F37"/>
    </sheetView>
  </sheetViews>
  <sheetFormatPr defaultColWidth="12.5703125" defaultRowHeight="15" x14ac:dyDescent="0.25"/>
  <cols>
    <col min="1" max="1" width="15.42578125" customWidth="1"/>
    <col min="2" max="2" width="28.42578125" customWidth="1"/>
    <col min="3" max="3" width="15.42578125" customWidth="1"/>
    <col min="4" max="4" width="10.7109375" customWidth="1"/>
    <col min="5" max="5" width="30.140625" customWidth="1"/>
    <col min="6" max="6" width="25.28515625" customWidth="1"/>
  </cols>
  <sheetData>
    <row r="1" spans="1:6" x14ac:dyDescent="0.25">
      <c r="A1" t="s">
        <v>57</v>
      </c>
      <c r="F1" s="29" t="s">
        <v>56</v>
      </c>
    </row>
    <row r="3" spans="1:6" ht="24" x14ac:dyDescent="0.25">
      <c r="A3" s="38" t="s">
        <v>0</v>
      </c>
      <c r="B3" s="38"/>
      <c r="C3" s="39" t="s">
        <v>26</v>
      </c>
      <c r="D3" s="40"/>
      <c r="E3" s="1" t="s">
        <v>1</v>
      </c>
      <c r="F3" s="1" t="s">
        <v>58</v>
      </c>
    </row>
    <row r="4" spans="1:6" x14ac:dyDescent="0.25">
      <c r="A4" s="41" t="s">
        <v>2</v>
      </c>
      <c r="B4" s="42"/>
      <c r="C4" s="43" t="s">
        <v>3</v>
      </c>
      <c r="D4" s="44"/>
      <c r="E4" s="3" t="s">
        <v>4</v>
      </c>
      <c r="F4" s="2" t="s">
        <v>24</v>
      </c>
    </row>
    <row r="5" spans="1:6" ht="36" x14ac:dyDescent="0.25">
      <c r="A5" s="18" t="s">
        <v>25</v>
      </c>
      <c r="B5" s="16" t="s">
        <v>33</v>
      </c>
      <c r="C5" s="7"/>
      <c r="D5" s="17" t="s">
        <v>5</v>
      </c>
      <c r="E5" s="4">
        <v>3927.1</v>
      </c>
      <c r="F5" s="8">
        <f t="shared" ref="F5:F32" si="0">ROUND(C5*E5,2)</f>
        <v>0</v>
      </c>
    </row>
    <row r="6" spans="1:6" ht="36" x14ac:dyDescent="0.25">
      <c r="A6" s="36" t="s">
        <v>6</v>
      </c>
      <c r="B6" s="16" t="s">
        <v>36</v>
      </c>
      <c r="C6" s="7"/>
      <c r="D6" s="17" t="s">
        <v>5</v>
      </c>
      <c r="E6" s="4">
        <v>36.411000000000001</v>
      </c>
      <c r="F6" s="8">
        <f t="shared" si="0"/>
        <v>0</v>
      </c>
    </row>
    <row r="7" spans="1:6" ht="36" x14ac:dyDescent="0.25">
      <c r="A7" s="37"/>
      <c r="B7" s="16" t="s">
        <v>47</v>
      </c>
      <c r="C7" s="7"/>
      <c r="D7" s="17" t="s">
        <v>5</v>
      </c>
      <c r="E7" s="4">
        <v>32.805</v>
      </c>
      <c r="F7" s="8">
        <f t="shared" si="0"/>
        <v>0</v>
      </c>
    </row>
    <row r="8" spans="1:6" ht="36" x14ac:dyDescent="0.25">
      <c r="A8" s="36" t="s">
        <v>7</v>
      </c>
      <c r="B8" s="16" t="s">
        <v>37</v>
      </c>
      <c r="C8" s="7"/>
      <c r="D8" s="17" t="s">
        <v>5</v>
      </c>
      <c r="E8" s="4">
        <v>27</v>
      </c>
      <c r="F8" s="8">
        <f t="shared" si="0"/>
        <v>0</v>
      </c>
    </row>
    <row r="9" spans="1:6" ht="36" x14ac:dyDescent="0.25">
      <c r="A9" s="37"/>
      <c r="B9" s="16" t="s">
        <v>43</v>
      </c>
      <c r="C9" s="7"/>
      <c r="D9" s="17" t="s">
        <v>5</v>
      </c>
      <c r="E9" s="4">
        <v>17</v>
      </c>
      <c r="F9" s="8">
        <f t="shared" si="0"/>
        <v>0</v>
      </c>
    </row>
    <row r="10" spans="1:6" ht="36" x14ac:dyDescent="0.25">
      <c r="A10" s="18" t="s">
        <v>8</v>
      </c>
      <c r="B10" s="16" t="s">
        <v>39</v>
      </c>
      <c r="C10" s="7"/>
      <c r="D10" s="17" t="s">
        <v>5</v>
      </c>
      <c r="E10" s="4">
        <v>18555.187999999998</v>
      </c>
      <c r="F10" s="8">
        <f t="shared" si="0"/>
        <v>0</v>
      </c>
    </row>
    <row r="11" spans="1:6" ht="36" x14ac:dyDescent="0.25">
      <c r="A11" s="18" t="s">
        <v>9</v>
      </c>
      <c r="B11" s="16" t="s">
        <v>39</v>
      </c>
      <c r="C11" s="7"/>
      <c r="D11" s="17" t="s">
        <v>5</v>
      </c>
      <c r="E11" s="4">
        <v>13406.594999999999</v>
      </c>
      <c r="F11" s="8">
        <f t="shared" si="0"/>
        <v>0</v>
      </c>
    </row>
    <row r="12" spans="1:6" ht="36" x14ac:dyDescent="0.25">
      <c r="A12" s="36" t="s">
        <v>10</v>
      </c>
      <c r="B12" s="16" t="s">
        <v>40</v>
      </c>
      <c r="C12" s="7"/>
      <c r="D12" s="17" t="s">
        <v>5</v>
      </c>
      <c r="E12" s="4">
        <v>1817.0060000000001</v>
      </c>
      <c r="F12" s="8">
        <f t="shared" si="0"/>
        <v>0</v>
      </c>
    </row>
    <row r="13" spans="1:6" ht="36" x14ac:dyDescent="0.25">
      <c r="A13" s="37"/>
      <c r="B13" s="16" t="s">
        <v>38</v>
      </c>
      <c r="C13" s="7"/>
      <c r="D13" s="17" t="s">
        <v>5</v>
      </c>
      <c r="E13" s="4">
        <v>4068.1550000000002</v>
      </c>
      <c r="F13" s="8">
        <f t="shared" si="0"/>
        <v>0</v>
      </c>
    </row>
    <row r="14" spans="1:6" ht="36" x14ac:dyDescent="0.25">
      <c r="A14" s="36" t="s">
        <v>11</v>
      </c>
      <c r="B14" s="16" t="s">
        <v>41</v>
      </c>
      <c r="C14" s="7"/>
      <c r="D14" s="17" t="s">
        <v>5</v>
      </c>
      <c r="E14" s="4">
        <v>1007.08</v>
      </c>
      <c r="F14" s="8">
        <f t="shared" si="0"/>
        <v>0</v>
      </c>
    </row>
    <row r="15" spans="1:6" ht="36" x14ac:dyDescent="0.25">
      <c r="A15" s="37"/>
      <c r="B15" s="16" t="s">
        <v>31</v>
      </c>
      <c r="C15" s="7"/>
      <c r="D15" s="17" t="s">
        <v>5</v>
      </c>
      <c r="E15" s="4">
        <v>1417.82</v>
      </c>
      <c r="F15" s="8">
        <f t="shared" si="0"/>
        <v>0</v>
      </c>
    </row>
    <row r="16" spans="1:6" ht="36" x14ac:dyDescent="0.25">
      <c r="A16" s="18" t="s">
        <v>12</v>
      </c>
      <c r="B16" s="16" t="s">
        <v>34</v>
      </c>
      <c r="C16" s="7"/>
      <c r="D16" s="17" t="s">
        <v>5</v>
      </c>
      <c r="E16" s="4">
        <v>30077.602999999999</v>
      </c>
      <c r="F16" s="8">
        <f t="shared" si="0"/>
        <v>0</v>
      </c>
    </row>
    <row r="17" spans="1:6" ht="36" x14ac:dyDescent="0.25">
      <c r="A17" s="36" t="s">
        <v>13</v>
      </c>
      <c r="B17" s="16" t="s">
        <v>42</v>
      </c>
      <c r="C17" s="7"/>
      <c r="D17" s="17" t="s">
        <v>5</v>
      </c>
      <c r="E17" s="4">
        <v>1491</v>
      </c>
      <c r="F17" s="8">
        <f t="shared" si="0"/>
        <v>0</v>
      </c>
    </row>
    <row r="18" spans="1:6" ht="36" x14ac:dyDescent="0.25">
      <c r="A18" s="37"/>
      <c r="B18" s="16" t="s">
        <v>38</v>
      </c>
      <c r="C18" s="7"/>
      <c r="D18" s="17" t="s">
        <v>5</v>
      </c>
      <c r="E18" s="4">
        <v>3469.4</v>
      </c>
      <c r="F18" s="8">
        <f t="shared" si="0"/>
        <v>0</v>
      </c>
    </row>
    <row r="19" spans="1:6" ht="36" x14ac:dyDescent="0.25">
      <c r="A19" s="36" t="s">
        <v>14</v>
      </c>
      <c r="B19" s="16" t="s">
        <v>30</v>
      </c>
      <c r="C19" s="7"/>
      <c r="D19" s="17" t="s">
        <v>5</v>
      </c>
      <c r="E19" s="4">
        <v>902.9</v>
      </c>
      <c r="F19" s="8">
        <f t="shared" si="0"/>
        <v>0</v>
      </c>
    </row>
    <row r="20" spans="1:6" ht="36" x14ac:dyDescent="0.25">
      <c r="A20" s="37"/>
      <c r="B20" s="16" t="s">
        <v>46</v>
      </c>
      <c r="C20" s="7"/>
      <c r="D20" s="17" t="s">
        <v>5</v>
      </c>
      <c r="E20" s="4">
        <v>749.9</v>
      </c>
      <c r="F20" s="8">
        <f t="shared" si="0"/>
        <v>0</v>
      </c>
    </row>
    <row r="21" spans="1:6" ht="36" x14ac:dyDescent="0.25">
      <c r="A21" s="36" t="s">
        <v>15</v>
      </c>
      <c r="B21" s="16" t="s">
        <v>32</v>
      </c>
      <c r="C21" s="7"/>
      <c r="D21" s="17" t="s">
        <v>5</v>
      </c>
      <c r="E21" s="4">
        <v>660.3</v>
      </c>
      <c r="F21" s="8">
        <f t="shared" si="0"/>
        <v>0</v>
      </c>
    </row>
    <row r="22" spans="1:6" ht="36" x14ac:dyDescent="0.25">
      <c r="A22" s="37"/>
      <c r="B22" s="16" t="s">
        <v>38</v>
      </c>
      <c r="C22" s="7"/>
      <c r="D22" s="17" t="s">
        <v>5</v>
      </c>
      <c r="E22" s="4">
        <v>652.1</v>
      </c>
      <c r="F22" s="8">
        <f t="shared" si="0"/>
        <v>0</v>
      </c>
    </row>
    <row r="23" spans="1:6" ht="36" x14ac:dyDescent="0.25">
      <c r="A23" s="18" t="s">
        <v>16</v>
      </c>
      <c r="B23" s="16" t="s">
        <v>33</v>
      </c>
      <c r="C23" s="7"/>
      <c r="D23" s="17" t="s">
        <v>5</v>
      </c>
      <c r="E23" s="4">
        <v>214.7</v>
      </c>
      <c r="F23" s="8">
        <f t="shared" si="0"/>
        <v>0</v>
      </c>
    </row>
    <row r="24" spans="1:6" ht="36" x14ac:dyDescent="0.25">
      <c r="A24" s="18" t="s">
        <v>17</v>
      </c>
      <c r="B24" s="16" t="s">
        <v>35</v>
      </c>
      <c r="C24" s="7"/>
      <c r="D24" s="17" t="s">
        <v>5</v>
      </c>
      <c r="E24" s="4">
        <v>107765</v>
      </c>
      <c r="F24" s="8">
        <f t="shared" si="0"/>
        <v>0</v>
      </c>
    </row>
    <row r="25" spans="1:6" ht="36" x14ac:dyDescent="0.25">
      <c r="A25" s="36" t="s">
        <v>18</v>
      </c>
      <c r="B25" s="16" t="s">
        <v>29</v>
      </c>
      <c r="C25" s="7"/>
      <c r="D25" s="17" t="s">
        <v>5</v>
      </c>
      <c r="E25" s="4">
        <v>1907.6</v>
      </c>
      <c r="F25" s="8">
        <f t="shared" si="0"/>
        <v>0</v>
      </c>
    </row>
    <row r="26" spans="1:6" ht="36" x14ac:dyDescent="0.25">
      <c r="A26" s="37"/>
      <c r="B26" s="16" t="s">
        <v>38</v>
      </c>
      <c r="C26" s="7"/>
      <c r="D26" s="17" t="s">
        <v>5</v>
      </c>
      <c r="E26" s="4">
        <v>6059.9</v>
      </c>
      <c r="F26" s="8">
        <f t="shared" si="0"/>
        <v>0</v>
      </c>
    </row>
    <row r="27" spans="1:6" ht="36" x14ac:dyDescent="0.25">
      <c r="A27" s="36" t="s">
        <v>19</v>
      </c>
      <c r="B27" s="16" t="s">
        <v>27</v>
      </c>
      <c r="C27" s="7"/>
      <c r="D27" s="17" t="s">
        <v>5</v>
      </c>
      <c r="E27" s="4">
        <v>10761.436</v>
      </c>
      <c r="F27" s="8">
        <f t="shared" si="0"/>
        <v>0</v>
      </c>
    </row>
    <row r="28" spans="1:6" ht="36" x14ac:dyDescent="0.25">
      <c r="A28" s="37"/>
      <c r="B28" s="16" t="s">
        <v>28</v>
      </c>
      <c r="C28" s="7"/>
      <c r="D28" s="17" t="s">
        <v>5</v>
      </c>
      <c r="E28" s="4">
        <v>7278.6689999999999</v>
      </c>
      <c r="F28" s="8">
        <f t="shared" si="0"/>
        <v>0</v>
      </c>
    </row>
    <row r="29" spans="1:6" ht="36" x14ac:dyDescent="0.25">
      <c r="A29" s="37"/>
      <c r="B29" s="16" t="s">
        <v>44</v>
      </c>
      <c r="C29" s="7"/>
      <c r="D29" s="17" t="s">
        <v>5</v>
      </c>
      <c r="E29" s="4">
        <v>41462.294000000002</v>
      </c>
      <c r="F29" s="8">
        <f t="shared" si="0"/>
        <v>0</v>
      </c>
    </row>
    <row r="30" spans="1:6" ht="36" x14ac:dyDescent="0.25">
      <c r="A30" s="36" t="s">
        <v>20</v>
      </c>
      <c r="B30" s="16" t="s">
        <v>45</v>
      </c>
      <c r="C30" s="7"/>
      <c r="D30" s="17" t="s">
        <v>5</v>
      </c>
      <c r="E30" s="4">
        <v>946.1</v>
      </c>
      <c r="F30" s="8">
        <f t="shared" si="0"/>
        <v>0</v>
      </c>
    </row>
    <row r="31" spans="1:6" ht="36" x14ac:dyDescent="0.25">
      <c r="A31" s="37"/>
      <c r="B31" s="16" t="s">
        <v>28</v>
      </c>
      <c r="C31" s="7"/>
      <c r="D31" s="17" t="s">
        <v>5</v>
      </c>
      <c r="E31" s="4">
        <v>912.7</v>
      </c>
      <c r="F31" s="8">
        <f t="shared" si="0"/>
        <v>0</v>
      </c>
    </row>
    <row r="32" spans="1:6" ht="36" x14ac:dyDescent="0.25">
      <c r="A32" s="37"/>
      <c r="B32" s="16" t="s">
        <v>44</v>
      </c>
      <c r="C32" s="7"/>
      <c r="D32" s="17" t="s">
        <v>5</v>
      </c>
      <c r="E32" s="4">
        <v>4730</v>
      </c>
      <c r="F32" s="8">
        <f t="shared" si="0"/>
        <v>0</v>
      </c>
    </row>
    <row r="33" spans="1:6" x14ac:dyDescent="0.25">
      <c r="A33" s="45" t="s">
        <v>23</v>
      </c>
      <c r="B33" s="45"/>
      <c r="C33" s="45"/>
      <c r="D33" s="45"/>
      <c r="E33" s="6">
        <f>SUM(E5:E32)</f>
        <v>264353.76199999999</v>
      </c>
      <c r="F33" s="12"/>
    </row>
    <row r="34" spans="1:6" x14ac:dyDescent="0.25">
      <c r="A34" s="13"/>
      <c r="B34" s="13"/>
      <c r="C34" s="13"/>
      <c r="D34" s="14"/>
      <c r="E34" s="15"/>
      <c r="F34" s="12"/>
    </row>
    <row r="35" spans="1:6" x14ac:dyDescent="0.25">
      <c r="D35" s="33" t="s">
        <v>21</v>
      </c>
      <c r="E35" s="33"/>
      <c r="F35" s="9">
        <f>ROUND(SUM(F5:F32),2)</f>
        <v>0</v>
      </c>
    </row>
    <row r="36" spans="1:6" x14ac:dyDescent="0.25">
      <c r="D36" s="34" t="s">
        <v>22</v>
      </c>
      <c r="E36" s="34"/>
      <c r="F36" s="10">
        <f>ROUND(F35*0.23,2)</f>
        <v>0</v>
      </c>
    </row>
    <row r="37" spans="1:6" x14ac:dyDescent="0.25">
      <c r="D37" s="35" t="s">
        <v>51</v>
      </c>
      <c r="E37" s="35"/>
      <c r="F37" s="11">
        <f>SUM(F35:F36)</f>
        <v>0</v>
      </c>
    </row>
    <row r="38" spans="1:6" x14ac:dyDescent="0.25">
      <c r="D38" s="19"/>
      <c r="E38" s="19"/>
      <c r="F38" s="20"/>
    </row>
    <row r="39" spans="1:6" x14ac:dyDescent="0.25">
      <c r="A39" s="30" t="s">
        <v>48</v>
      </c>
      <c r="B39" s="30"/>
      <c r="C39" s="30"/>
      <c r="D39" s="30"/>
      <c r="E39" s="30"/>
      <c r="F39" s="30"/>
    </row>
    <row r="40" spans="1:6" x14ac:dyDescent="0.25">
      <c r="A40" s="31" t="s">
        <v>55</v>
      </c>
      <c r="B40" s="31"/>
      <c r="C40" s="31"/>
      <c r="D40" s="31"/>
      <c r="E40" s="31"/>
      <c r="F40" s="31"/>
    </row>
    <row r="41" spans="1:6" x14ac:dyDescent="0.25">
      <c r="A41" s="22"/>
      <c r="B41" s="22"/>
      <c r="C41" s="22"/>
      <c r="D41" s="22"/>
      <c r="E41" s="22"/>
      <c r="F41" s="22"/>
    </row>
    <row r="42" spans="1:6" x14ac:dyDescent="0.25">
      <c r="D42" s="33" t="s">
        <v>54</v>
      </c>
      <c r="E42" s="33"/>
      <c r="F42" s="26">
        <v>51577.031999999999</v>
      </c>
    </row>
    <row r="43" spans="1:6" x14ac:dyDescent="0.25">
      <c r="D43" s="33" t="s">
        <v>49</v>
      </c>
      <c r="E43" s="33"/>
      <c r="F43" s="24">
        <v>5</v>
      </c>
    </row>
    <row r="44" spans="1:6" x14ac:dyDescent="0.25">
      <c r="D44" s="33" t="s">
        <v>50</v>
      </c>
      <c r="E44" s="33"/>
      <c r="F44" s="24">
        <f>ROUND(F42*F43,2)</f>
        <v>257885.16</v>
      </c>
    </row>
    <row r="45" spans="1:6" x14ac:dyDescent="0.25">
      <c r="D45" s="34" t="s">
        <v>22</v>
      </c>
      <c r="E45" s="34"/>
      <c r="F45" s="24">
        <f>ROUND(F44*0.23,2)</f>
        <v>59313.59</v>
      </c>
    </row>
    <row r="46" spans="1:6" x14ac:dyDescent="0.25">
      <c r="D46" s="35" t="s">
        <v>52</v>
      </c>
      <c r="E46" s="35"/>
      <c r="F46" s="25">
        <f>F44+F45</f>
        <v>317198.75</v>
      </c>
    </row>
    <row r="47" spans="1:6" x14ac:dyDescent="0.25">
      <c r="F47" s="23"/>
    </row>
    <row r="48" spans="1:6" ht="18.75" x14ac:dyDescent="0.3">
      <c r="C48" s="21"/>
      <c r="D48" s="32" t="s">
        <v>53</v>
      </c>
      <c r="E48" s="32"/>
      <c r="F48" s="27">
        <f>F37-F46</f>
        <v>-317198.75</v>
      </c>
    </row>
    <row r="49" spans="1:6" ht="18.75" x14ac:dyDescent="0.3">
      <c r="A49" t="s">
        <v>60</v>
      </c>
      <c r="C49" s="21"/>
      <c r="D49" s="28"/>
      <c r="E49" s="28"/>
      <c r="F49" s="27"/>
    </row>
    <row r="50" spans="1:6" x14ac:dyDescent="0.25">
      <c r="C50" t="s">
        <v>59</v>
      </c>
    </row>
    <row r="55" spans="1:6" x14ac:dyDescent="0.25">
      <c r="E55" s="5"/>
    </row>
  </sheetData>
  <mergeCells count="26">
    <mergeCell ref="A21:A22"/>
    <mergeCell ref="D37:E37"/>
    <mergeCell ref="A25:A26"/>
    <mergeCell ref="A27:A29"/>
    <mergeCell ref="A30:A32"/>
    <mergeCell ref="A33:D33"/>
    <mergeCell ref="D35:E35"/>
    <mergeCell ref="D36:E36"/>
    <mergeCell ref="A8:A9"/>
    <mergeCell ref="A12:A13"/>
    <mergeCell ref="A14:A15"/>
    <mergeCell ref="A17:A18"/>
    <mergeCell ref="A19:A20"/>
    <mergeCell ref="A6:A7"/>
    <mergeCell ref="A3:B3"/>
    <mergeCell ref="C3:D3"/>
    <mergeCell ref="A4:B4"/>
    <mergeCell ref="C4:D4"/>
    <mergeCell ref="A39:F39"/>
    <mergeCell ref="A40:F40"/>
    <mergeCell ref="D48:E48"/>
    <mergeCell ref="D42:E42"/>
    <mergeCell ref="D43:E43"/>
    <mergeCell ref="D44:E44"/>
    <mergeCell ref="D45:E45"/>
    <mergeCell ref="D46:E46"/>
  </mergeCells>
  <conditionalFormatting sqref="C5:C32">
    <cfRule type="cellIs" dxfId="0" priority="19" operator="equal">
      <formula>0</formula>
    </cfRule>
  </conditionalFormatting>
  <printOptions horizontalCentered="1"/>
  <pageMargins left="0.70866141732283472" right="0.62992125984251968" top="0.74803149606299213" bottom="0.62992125984251968" header="0.31496062992125984" footer="0.31496062992125984"/>
  <pageSetup paperSize="9" scale="52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Załącznik nr 1a do SWZ</vt:lpstr>
      <vt:lpstr>'Załącznik nr 1a do SWZ'!Obszar_wydruku</vt:lpstr>
      <vt:lpstr>'Załącznik nr 1a do SWZ'!Tytuły_wydruku</vt:lpstr>
    </vt:vector>
  </TitlesOfParts>
  <Company>ump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Jagoda Gołek</dc:creator>
  <cp:lastModifiedBy>Małgorzata Abramczyk</cp:lastModifiedBy>
  <cp:lastPrinted>2018-07-16T09:36:15Z</cp:lastPrinted>
  <dcterms:created xsi:type="dcterms:W3CDTF">2017-07-06T12:24:32Z</dcterms:created>
  <dcterms:modified xsi:type="dcterms:W3CDTF">2021-09-13T07:42:25Z</dcterms:modified>
</cp:coreProperties>
</file>