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ykaz punktów poboru" sheetId="1" state="visible" r:id="rId3"/>
    <sheet name="Zestawienie zbiorcze" sheetId="2" state="visible" r:id="rId4"/>
  </sheets>
  <definedNames>
    <definedName function="false" hidden="true" localSheetId="0" name="_xlnm._FilterDatabase" vbProcedure="false">'Wykaz punktów poboru'!$K$1:$Q$169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<sst xmlns="http://schemas.openxmlformats.org/spreadsheetml/2006/main" count="3391" uniqueCount="458">
  <si>
    <t xml:space="preserve">Załącznik nr 1 do SWZ - wykaz Punktów Poboru</t>
  </si>
  <si>
    <t xml:space="preserve">1.0</t>
  </si>
  <si>
    <t xml:space="preserve">Zamawiający</t>
  </si>
  <si>
    <t xml:space="preserve">Gmina Gorzyce</t>
  </si>
  <si>
    <t xml:space="preserve">Odbiorca należy do podmiotów  uprawnionych do skorzystania z cen taryfowych na podstawie art. 62b ustawy z dnia 10 kwietnia 1997 r. - Prawo energetyczne (tak lub nie)</t>
  </si>
  <si>
    <t xml:space="preserve">Udział procentowy zużycia paliwa gazowego (do dwóch miejsc po przecinku)</t>
  </si>
  <si>
    <t xml:space="preserve">L.p.</t>
  </si>
  <si>
    <t xml:space="preserve">Nabywca</t>
  </si>
  <si>
    <t xml:space="preserve">Adres Nabywcy</t>
  </si>
  <si>
    <t xml:space="preserve">Odbiorca</t>
  </si>
  <si>
    <t xml:space="preserve">NIP Nabywcy</t>
  </si>
  <si>
    <t xml:space="preserve">Adres do faktury</t>
  </si>
  <si>
    <t xml:space="preserve">Nazwa punktu poboru</t>
  </si>
  <si>
    <t xml:space="preserve">Adres punktu poboru</t>
  </si>
  <si>
    <t xml:space="preserve">Numer identyfikacyjny punktu wyjścia</t>
  </si>
  <si>
    <t xml:space="preserve">Numer gazomierza</t>
  </si>
  <si>
    <t xml:space="preserve">Grupa taryfowa wg OSD</t>
  </si>
  <si>
    <t xml:space="preserve">Moc umowna</t>
  </si>
  <si>
    <t xml:space="preserve">akcyza
ZW-zwolnienie
P-płatnik</t>
  </si>
  <si>
    <t xml:space="preserve">Nazwa OSD</t>
  </si>
  <si>
    <t xml:space="preserve">Przewidywane zużycie paliwa gazowego w 2024 roku [kWh]</t>
  </si>
  <si>
    <t xml:space="preserve">Przewidywane zużycie paliwa gazowego w 2025 roku [kWh]</t>
  </si>
  <si>
    <t xml:space="preserve">Przewidywane zużycie paliwa gazowego w 2026 roku [kWh]</t>
  </si>
  <si>
    <t xml:space="preserve">Okres dostaw</t>
  </si>
  <si>
    <t xml:space="preserve">z zastosowaniem taryfy</t>
  </si>
  <si>
    <t xml:space="preserve">bez zastosowania taryfy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</si>
  <si>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</si>
  <si>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</si>
  <si>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</si>
  <si>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</si>
  <si>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</si>
  <si>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</si>
  <si>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</si>
  <si>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</si>
  <si>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</si>
  <si>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</si>
  <si>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</si>
  <si>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</si>
  <si>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Razem</t>
  </si>
  <si>
    <t xml:space="preserve">od</t>
  </si>
  <si>
    <t xml:space="preserve">do</t>
  </si>
  <si>
    <t xml:space="preserve">Aktualny sprzedawca </t>
  </si>
  <si>
    <t xml:space="preserve">Pierwsza/ Kolejna zmiana sprzedawcy</t>
  </si>
  <si>
    <t xml:space="preserve">Rodzaj umowy</t>
  </si>
  <si>
    <t xml:space="preserve">Okres wypowiedzenia</t>
  </si>
  <si>
    <t xml:space="preserve">Złożenie wypowiedzenia</t>
  </si>
  <si>
    <t xml:space="preserve">Okres obowiązywania umowy z aktualnym sprzedawcą</t>
  </si>
  <si>
    <t xml:space="preserve">ul. Sandomierska 75, 39-432 Gorzyce</t>
  </si>
  <si>
    <t xml:space="preserve">867-207-71-54</t>
  </si>
  <si>
    <t xml:space="preserve">Urząd Gminy</t>
  </si>
  <si>
    <t xml:space="preserve">8018590365500086531875</t>
  </si>
  <si>
    <t xml:space="preserve">XI1229531478</t>
  </si>
  <si>
    <t xml:space="preserve">W-4</t>
  </si>
  <si>
    <t xml:space="preserve">&lt;110</t>
  </si>
  <si>
    <t xml:space="preserve">ZW</t>
  </si>
  <si>
    <t xml:space="preserve">PSG Sp. z o.o. O/Tarnów</t>
  </si>
  <si>
    <t xml:space="preserve">NIE</t>
  </si>
  <si>
    <t xml:space="preserve">0%</t>
  </si>
  <si>
    <t xml:space="preserve">100%</t>
  </si>
  <si>
    <t xml:space="preserve">-</t>
  </si>
  <si>
    <t xml:space="preserve">01.01.2024</t>
  </si>
  <si>
    <t xml:space="preserve">PGNiG</t>
  </si>
  <si>
    <t xml:space="preserve">pierwsza</t>
  </si>
  <si>
    <t xml:space="preserve">kompleksowa</t>
  </si>
  <si>
    <t xml:space="preserve">nie dotyczy</t>
  </si>
  <si>
    <t xml:space="preserve">wypowiedzieć</t>
  </si>
  <si>
    <t xml:space="preserve">nieokreślony</t>
  </si>
  <si>
    <t xml:space="preserve">Dom Kultury i Urząd Gminy ul. 3 Maja </t>
  </si>
  <si>
    <t xml:space="preserve">ul. 3 Maja 6, 39-432 Gorzyce</t>
  </si>
  <si>
    <t xml:space="preserve">8018590365500073951426</t>
  </si>
  <si>
    <t xml:space="preserve">31086828</t>
  </si>
  <si>
    <t xml:space="preserve">TAK</t>
  </si>
  <si>
    <t xml:space="preserve">33,33%</t>
  </si>
  <si>
    <t xml:space="preserve">66,67%</t>
  </si>
  <si>
    <t xml:space="preserve">OSP Motycze Poduchowe</t>
  </si>
  <si>
    <t xml:space="preserve">Motycze Poduchowe 49, 39-432 Gorzyce</t>
  </si>
  <si>
    <t xml:space="preserve">8018590365500086531301</t>
  </si>
  <si>
    <t xml:space="preserve">24574026</t>
  </si>
  <si>
    <t xml:space="preserve">W-3.6</t>
  </si>
  <si>
    <t xml:space="preserve">OSP Sokolniki</t>
  </si>
  <si>
    <t xml:space="preserve">Sokolniki, ul. Sandomierska 90, 39-432 Gorzyce</t>
  </si>
  <si>
    <t xml:space="preserve">8018590365500086533237</t>
  </si>
  <si>
    <t xml:space="preserve">XM2002878905</t>
  </si>
  <si>
    <t xml:space="preserve">OSP Gorzyce </t>
  </si>
  <si>
    <t xml:space="preserve">ul. Pańska 1, 39-432 Gorzyce</t>
  </si>
  <si>
    <t xml:space="preserve">8018590365500086531745</t>
  </si>
  <si>
    <t xml:space="preserve">XM2103970666</t>
  </si>
  <si>
    <t xml:space="preserve">OSP Trześń  </t>
  </si>
  <si>
    <t xml:space="preserve">Trześń , ul. Błonie 4, 39-432 Gorzyce</t>
  </si>
  <si>
    <t xml:space="preserve">8018590365500019362873</t>
  </si>
  <si>
    <t xml:space="preserve">W-5.1</t>
  </si>
  <si>
    <t xml:space="preserve">OSP Orliska</t>
  </si>
  <si>
    <t xml:space="preserve">Orliska 65, 39-432 Gorzyce</t>
  </si>
  <si>
    <t xml:space="preserve">8018590365500086533732</t>
  </si>
  <si>
    <t xml:space="preserve">01171609</t>
  </si>
  <si>
    <t xml:space="preserve">OSP Furmany</t>
  </si>
  <si>
    <t xml:space="preserve">Furmany, ul. Trześniowska 13, 39-400 Tarnobrzeg</t>
  </si>
  <si>
    <t xml:space="preserve">8018590365500086533275</t>
  </si>
  <si>
    <t xml:space="preserve">27454972</t>
  </si>
  <si>
    <t xml:space="preserve">OSP Wrzawy</t>
  </si>
  <si>
    <t xml:space="preserve">Wrzawu 535, 39-432 Gorzyce</t>
  </si>
  <si>
    <t xml:space="preserve">8018590365500080522084</t>
  </si>
  <si>
    <t xml:space="preserve">00596859</t>
  </si>
  <si>
    <t xml:space="preserve">Dom Kultury Wrzawy </t>
  </si>
  <si>
    <t xml:space="preserve">Wrzawy 486, 39-432 Gorzyce</t>
  </si>
  <si>
    <t xml:space="preserve">8018590365500086531493</t>
  </si>
  <si>
    <t xml:space="preserve">31174376</t>
  </si>
  <si>
    <t xml:space="preserve">86%</t>
  </si>
  <si>
    <t xml:space="preserve">14%</t>
  </si>
  <si>
    <t xml:space="preserve">Dom ludowy Zalesie Gorzyckie </t>
  </si>
  <si>
    <t xml:space="preserve">Zalesie Gorzyckie 39, 39-432 Gorzyce</t>
  </si>
  <si>
    <t xml:space="preserve">8018590365500086533329</t>
  </si>
  <si>
    <t xml:space="preserve">XM2002878625</t>
  </si>
  <si>
    <t xml:space="preserve">Dom Kultury Sokolniki, ośrodek zdrowia</t>
  </si>
  <si>
    <t xml:space="preserve"> Sokolniki, ul. Sandomierska 84, 39-432 Gorzyce</t>
  </si>
  <si>
    <t xml:space="preserve">8018590365500086532957</t>
  </si>
  <si>
    <t xml:space="preserve">29209807</t>
  </si>
  <si>
    <t xml:space="preserve">71%</t>
  </si>
  <si>
    <t xml:space="preserve">29%</t>
  </si>
  <si>
    <t xml:space="preserve">Sokolniki mieszkania</t>
  </si>
  <si>
    <t xml:space="preserve">8018590365500086533183</t>
  </si>
  <si>
    <t xml:space="preserve">XI2001454196</t>
  </si>
  <si>
    <t xml:space="preserve">W-2.1</t>
  </si>
  <si>
    <t xml:space="preserve">Przedszkole Orliska</t>
  </si>
  <si>
    <t xml:space="preserve">Orliska 13, 39-432 Gorzyce</t>
  </si>
  <si>
    <t xml:space="preserve">8018590365500086531950</t>
  </si>
  <si>
    <t xml:space="preserve">XM2002880052</t>
  </si>
  <si>
    <t xml:space="preserve">Św. Floriana 16 Trześń</t>
  </si>
  <si>
    <t xml:space="preserve">Trześń ul. Św. Floriana 16 Trześń, 39-432 Gorzyce</t>
  </si>
  <si>
    <t xml:space="preserve">8018590365500086531356</t>
  </si>
  <si>
    <t xml:space="preserve">XM2003068054</t>
  </si>
  <si>
    <t xml:space="preserve">11%</t>
  </si>
  <si>
    <t xml:space="preserve">89%</t>
  </si>
  <si>
    <t xml:space="preserve">Gminny Ośrodek Sportu i Rekreacji w Gorzycach</t>
  </si>
  <si>
    <t xml:space="preserve">ul. Piłsudskiego 30, 39-432 Gorzyce</t>
  </si>
  <si>
    <t xml:space="preserve">8018590365500086531547</t>
  </si>
  <si>
    <t xml:space="preserve">00589268</t>
  </si>
  <si>
    <t xml:space="preserve">Szkoła Podstawowa nr 1 im. ks. Adama Osetka w Gorzycach</t>
  </si>
  <si>
    <t xml:space="preserve">ul. Szkolna 45, 39-432 Gorzyce</t>
  </si>
  <si>
    <t xml:space="preserve">8018590365500086532162</t>
  </si>
  <si>
    <t xml:space="preserve">29566046</t>
  </si>
  <si>
    <t xml:space="preserve">Szkoła Podstawowa nr 2 im. Jana Pawła II</t>
  </si>
  <si>
    <t xml:space="preserve">ul. Edukacji Narodowej 3, 39-432 Gorzyce</t>
  </si>
  <si>
    <t xml:space="preserve">Szkoła</t>
  </si>
  <si>
    <t xml:space="preserve">8018590365500086531912</t>
  </si>
  <si>
    <t xml:space="preserve">XM2204259555</t>
  </si>
  <si>
    <t xml:space="preserve">8018590365500019364600</t>
  </si>
  <si>
    <t xml:space="preserve">Szkoła Podstawowa im.Stanisława Jachowicza w Furmanach </t>
  </si>
  <si>
    <t xml:space="preserve">Furmany ul. Kościelna 2, 39-400 Tarnobrzeg </t>
  </si>
  <si>
    <t xml:space="preserve">Szkoła Podstawowa w Furmanach</t>
  </si>
  <si>
    <t xml:space="preserve">Furmany ul. Kościelna 2, 39-400 Tarnobrzeg</t>
  </si>
  <si>
    <t xml:space="preserve">8018590365500086533411</t>
  </si>
  <si>
    <t xml:space="preserve">XM2103970667</t>
  </si>
  <si>
    <t xml:space="preserve">Szkoła Podtawowa we Wrzawach</t>
  </si>
  <si>
    <t xml:space="preserve">Wrzawy 490  39-432 Gorzyce</t>
  </si>
  <si>
    <t xml:space="preserve">Wrzawy 490    39-432 Gorzyce</t>
  </si>
  <si>
    <t xml:space="preserve">8018590365500019362828</t>
  </si>
  <si>
    <t xml:space="preserve">Zakład Gospodarki Komunalnej </t>
  </si>
  <si>
    <t xml:space="preserve">ul.Wrzwska 9 39-432 Gorzyce</t>
  </si>
  <si>
    <t xml:space="preserve">ul.Wrzawska 9   39-432 Gorzyce</t>
  </si>
  <si>
    <t xml:space="preserve">ul.Wrzawska 9    39-432 Gorzyce</t>
  </si>
  <si>
    <t xml:space="preserve">8018590365500082895339</t>
  </si>
  <si>
    <t xml:space="preserve">XI1901288667</t>
  </si>
  <si>
    <t xml:space="preserve">ul.Odlewników 52     39-432 Gorzyce</t>
  </si>
  <si>
    <t xml:space="preserve">8018590365500079805327</t>
  </si>
  <si>
    <t xml:space="preserve">00646013</t>
  </si>
  <si>
    <t xml:space="preserve">Zespół Szkolno-Przedszkolny w Sokolnikach</t>
  </si>
  <si>
    <t xml:space="preserve">ul. Sandomierska  80, 39-432 Sokolniki</t>
  </si>
  <si>
    <t xml:space="preserve">ul. Sandomierska 80, 39-432 Sokolniki</t>
  </si>
  <si>
    <t xml:space="preserve">8018590365500086532858</t>
  </si>
  <si>
    <t xml:space="preserve">01454190</t>
  </si>
  <si>
    <t xml:space="preserve">Ul. Szkolna 6, 39-432 Sokolniki</t>
  </si>
  <si>
    <t xml:space="preserve">8018590365500019363054</t>
  </si>
  <si>
    <t xml:space="preserve">05633825</t>
  </si>
  <si>
    <t xml:space="preserve">Zespół Szkolno-Przedszkolny w Trześni</t>
  </si>
  <si>
    <t xml:space="preserve">Trześń, ul. Szkolna 2</t>
  </si>
  <si>
    <t xml:space="preserve">8018590365500086532902</t>
  </si>
  <si>
    <t xml:space="preserve">XM2003068058</t>
  </si>
  <si>
    <t xml:space="preserve">SUMA</t>
  </si>
  <si>
    <t xml:space="preserve">1.1</t>
  </si>
  <si>
    <t xml:space="preserve">Gminny Ośrodek Kultury w Gorzycach</t>
  </si>
  <si>
    <t xml:space="preserve">Plac Erazma Mieszczańskiego 10, 39-432 Gorzyce</t>
  </si>
  <si>
    <t xml:space="preserve">867-161-88-66</t>
  </si>
  <si>
    <t xml:space="preserve">Środowiskowy Dom Kultury w Gorzycach</t>
  </si>
  <si>
    <t xml:space="preserve">Plac Erazma Mieszczańskiego 10, 32-020 Wieliczka</t>
  </si>
  <si>
    <t xml:space="preserve">8018590365500086531820</t>
  </si>
  <si>
    <t xml:space="preserve">22780045</t>
  </si>
  <si>
    <t xml:space="preserve">W-1.1</t>
  </si>
  <si>
    <t xml:space="preserve">Gminna Biblioteka Publiczna w Gorzycach</t>
  </si>
  <si>
    <t xml:space="preserve">8018590365500074047425</t>
  </si>
  <si>
    <t xml:space="preserve">01865005</t>
  </si>
  <si>
    <t xml:space="preserve">8018590365500074047029</t>
  </si>
  <si>
    <t xml:space="preserve">00015580</t>
  </si>
  <si>
    <t xml:space="preserve">2.0</t>
  </si>
  <si>
    <t xml:space="preserve">Powiatowy Urząd Pracy w Wieliczce</t>
  </si>
  <si>
    <t xml:space="preserve">Powiatowy Urząd Pracy w Wielicze</t>
  </si>
  <si>
    <t xml:space="preserve">ul. Sienkiewicza 13 a 32-020 Wieliczka</t>
  </si>
  <si>
    <t xml:space="preserve">683-14-04-714</t>
  </si>
  <si>
    <t xml:space="preserve">8018590365500080892750</t>
  </si>
  <si>
    <t xml:space="preserve">kolejna</t>
  </si>
  <si>
    <t xml:space="preserve">8018590365500080891852</t>
  </si>
  <si>
    <t xml:space="preserve">3.0</t>
  </si>
  <si>
    <t xml:space="preserve">Powiat Wielicki</t>
  </si>
  <si>
    <t xml:space="preserve">ul. Rynek Górny 2, 32-020 Wieliczka</t>
  </si>
  <si>
    <t xml:space="preserve">Starostwo Powiatowe w Wieliczce</t>
  </si>
  <si>
    <t xml:space="preserve">683-17-42-730</t>
  </si>
  <si>
    <t xml:space="preserve">8018590365500019381874</t>
  </si>
  <si>
    <t xml:space="preserve">XI0216934939</t>
  </si>
  <si>
    <t xml:space="preserve">ul. Sienkiewicza 13, 32-020 Wieliczka</t>
  </si>
  <si>
    <t xml:space="preserve">8018590365500083253503</t>
  </si>
  <si>
    <t xml:space="preserve">XM2204058903</t>
  </si>
  <si>
    <t xml:space="preserve">Powiatowe Centrum Pomocy Rodzinie</t>
  </si>
  <si>
    <t xml:space="preserve">ul. Niepołomska 26G, 32-020 Wieliczka</t>
  </si>
  <si>
    <t xml:space="preserve">8018590365500074685795</t>
  </si>
  <si>
    <t xml:space="preserve">XI1901165464</t>
  </si>
  <si>
    <t xml:space="preserve">66,70%</t>
  </si>
  <si>
    <t xml:space="preserve">33,30%</t>
  </si>
  <si>
    <t xml:space="preserve">4.0</t>
  </si>
  <si>
    <t xml:space="preserve">Gmina Babice</t>
  </si>
  <si>
    <t xml:space="preserve">ul. Krakowska 56, 32-551 Babice</t>
  </si>
  <si>
    <t xml:space="preserve">628-226-79-05</t>
  </si>
  <si>
    <t xml:space="preserve">Budynek Urzędu Gminy</t>
  </si>
  <si>
    <t xml:space="preserve">8018590365500012091619</t>
  </si>
  <si>
    <t xml:space="preserve">P</t>
  </si>
  <si>
    <t xml:space="preserve">PSG Sp. z o.o. O/Zabrze</t>
  </si>
  <si>
    <t xml:space="preserve">ul. Krakowska 47, 32-551 Babice</t>
  </si>
  <si>
    <t xml:space="preserve">8018590365500011253902</t>
  </si>
  <si>
    <t xml:space="preserve">Mętków, ul. Nadwiślańska 32, 32-551 Babice</t>
  </si>
  <si>
    <t xml:space="preserve">8018590365500011313576</t>
  </si>
  <si>
    <t xml:space="preserve">Przedszkole Samorządowe</t>
  </si>
  <si>
    <t xml:space="preserve">ul. Zamkowa 3, 32-551 Babice</t>
  </si>
  <si>
    <t xml:space="preserve">8018590365500020126099</t>
  </si>
  <si>
    <t xml:space="preserve">Zespół Szkół w Babicach</t>
  </si>
  <si>
    <t xml:space="preserve">Zespół Szkół</t>
  </si>
  <si>
    <t xml:space="preserve">8018590365500011955462</t>
  </si>
  <si>
    <t xml:space="preserve">01.01.2025</t>
  </si>
  <si>
    <t xml:space="preserve">Szkoła Podstawowa w Jankowicach</t>
  </si>
  <si>
    <t xml:space="preserve">ul. Staszica 5, 32-551 Jankowice</t>
  </si>
  <si>
    <t xml:space="preserve">Szkoła Podstawowa</t>
  </si>
  <si>
    <t xml:space="preserve">8018590365500000020386</t>
  </si>
  <si>
    <t xml:space="preserve">Zespół Szkół w Mętkowie</t>
  </si>
  <si>
    <t xml:space="preserve">ul. Karola Wojtyły 21, 32-551 Mętków</t>
  </si>
  <si>
    <t xml:space="preserve">8018590365500011388758</t>
  </si>
  <si>
    <t xml:space="preserve">Szkoła Podstawowa w Zagórzu</t>
  </si>
  <si>
    <t xml:space="preserve">ul. Piłsudskiego 139, 32-551 Babice</t>
  </si>
  <si>
    <t xml:space="preserve">8018590365500011978720</t>
  </si>
  <si>
    <t xml:space="preserve">Przedszkole Samorządowe w Zagórzu</t>
  </si>
  <si>
    <t xml:space="preserve">ul. Żelatowa 8, 32-551 Zagórze</t>
  </si>
  <si>
    <t xml:space="preserve">8018590365500000024179</t>
  </si>
  <si>
    <t xml:space="preserve">Przedszkole Samorządowe w Olszynach</t>
  </si>
  <si>
    <t xml:space="preserve">ul. Przedszkolna 4, 32-551 Olszyny</t>
  </si>
  <si>
    <t xml:space="preserve">8018590365500011254404</t>
  </si>
  <si>
    <t xml:space="preserve">4.1</t>
  </si>
  <si>
    <t xml:space="preserve">Gminny Ośrodek Kultury w Babicach</t>
  </si>
  <si>
    <t xml:space="preserve">628-187-11-54</t>
  </si>
  <si>
    <t xml:space="preserve">Olszyny, Zatorska 36</t>
  </si>
  <si>
    <t xml:space="preserve">8018590365500012159104</t>
  </si>
  <si>
    <t xml:space="preserve">Jankowice, Wadowicka 46</t>
  </si>
  <si>
    <t xml:space="preserve">8018590365500011546486</t>
  </si>
  <si>
    <t xml:space="preserve">Zagórze, Kościelna 1</t>
  </si>
  <si>
    <t xml:space="preserve">8018590365500018301323</t>
  </si>
  <si>
    <t xml:space="preserve">4.2</t>
  </si>
  <si>
    <t xml:space="preserve">OSP Rozkochów </t>
  </si>
  <si>
    <t xml:space="preserve">Rozkochów ul. Chemików 2, 32-551 Babice</t>
  </si>
  <si>
    <t xml:space="preserve">628-201-40-21</t>
  </si>
  <si>
    <t xml:space="preserve">8018590365500011559677</t>
  </si>
  <si>
    <t xml:space="preserve">4.3</t>
  </si>
  <si>
    <t xml:space="preserve">OSP Jankowice </t>
  </si>
  <si>
    <t xml:space="preserve">Jankowice ul. Wadowicka 33, 32-551 Babice</t>
  </si>
  <si>
    <t xml:space="preserve">8018590365500020087383</t>
  </si>
  <si>
    <t xml:space="preserve">5.0</t>
  </si>
  <si>
    <t xml:space="preserve">Komenda Wojewódzka Państwowej Straży Pożarnej w Warszawie </t>
  </si>
  <si>
    <t xml:space="preserve">Komenda Wojewódzka Państwowej Straży Pożarnej w Warszawie</t>
  </si>
  <si>
    <t xml:space="preserve">ul. Domaniewska 40, 02-672 Warszawa</t>
  </si>
  <si>
    <t xml:space="preserve">526-179-67-99</t>
  </si>
  <si>
    <t xml:space="preserve">ul. Majdańska 38/40, 04088 Warszawa</t>
  </si>
  <si>
    <t xml:space="preserve">8018590365500019244735</t>
  </si>
  <si>
    <t xml:space="preserve">PSG Sp. z o.o. O/Warszawa</t>
  </si>
  <si>
    <t xml:space="preserve">Warszawa, ul. Majdańska 38/40</t>
  </si>
  <si>
    <t xml:space="preserve">8018590365500067379083</t>
  </si>
  <si>
    <t xml:space="preserve">Zakładowa 1, Pionki</t>
  </si>
  <si>
    <t xml:space="preserve">8018590365500019244742</t>
  </si>
  <si>
    <t xml:space="preserve">Przemysłowa 2, Pionki</t>
  </si>
  <si>
    <t xml:space="preserve">8018590365500019226458</t>
  </si>
  <si>
    <t xml:space="preserve">6.0</t>
  </si>
  <si>
    <t xml:space="preserve">Samodzielny Publiczny Zakład Opieki Zdrowotnej Szpital Specjalistyczny MSWiA w Otwocku</t>
  </si>
  <si>
    <t xml:space="preserve">ul. Bolesława Prusa 1/3, 05-400 Otwock</t>
  </si>
  <si>
    <t xml:space="preserve">532-101-77-68</t>
  </si>
  <si>
    <t xml:space="preserve">ul. Bolesława Prusa 1-3, 05-400 Otwock</t>
  </si>
  <si>
    <t xml:space="preserve">8018590365500019263682</t>
  </si>
  <si>
    <t xml:space="preserve">W-6A.1</t>
  </si>
  <si>
    <t xml:space="preserve">99,96%</t>
  </si>
  <si>
    <t xml:space="preserve">0,04%</t>
  </si>
  <si>
    <t xml:space="preserve">01.04.2024</t>
  </si>
  <si>
    <t xml:space="preserve">7.0</t>
  </si>
  <si>
    <t xml:space="preserve">Gmina Grodzisko Dolne</t>
  </si>
  <si>
    <t xml:space="preserve">37-306 Grodzisko Dolne 125a</t>
  </si>
  <si>
    <t xml:space="preserve">Urząd Gminy Grodzisko Dolne</t>
  </si>
  <si>
    <t xml:space="preserve">816-157-00-14</t>
  </si>
  <si>
    <t xml:space="preserve">37-306 Grodzisko Dolne, Grodzisko Dolne125a</t>
  </si>
  <si>
    <t xml:space="preserve">8018590365500078403210</t>
  </si>
  <si>
    <t xml:space="preserve">001677</t>
  </si>
  <si>
    <t xml:space="preserve">37-306 Grodzisko Dolne,Zmysłówka 2a</t>
  </si>
  <si>
    <t xml:space="preserve">8018590365500019356544</t>
  </si>
  <si>
    <t xml:space="preserve">31280349/05</t>
  </si>
  <si>
    <t xml:space="preserve">Remiza OSP Grodzisko Dolne</t>
  </si>
  <si>
    <t xml:space="preserve">37-306 Grodzisko Dolne,Grodzisko Dolne 129a</t>
  </si>
  <si>
    <t xml:space="preserve">8018590365500078318576</t>
  </si>
  <si>
    <t xml:space="preserve">27663611</t>
  </si>
  <si>
    <t xml:space="preserve">Remiza OSP "Miasto"</t>
  </si>
  <si>
    <t xml:space="preserve">37-306 Grodzisko Dolne,Grodzisko Dolne 278a</t>
  </si>
  <si>
    <t xml:space="preserve">8018590365500086656554</t>
  </si>
  <si>
    <t xml:space="preserve">00683450</t>
  </si>
  <si>
    <t xml:space="preserve">Remiza OSP Grodzisko Górne</t>
  </si>
  <si>
    <t xml:space="preserve">37-306 Grodzisko Dolne, Grodzisko Górne 459b</t>
  </si>
  <si>
    <t xml:space="preserve">8018590365500078154631</t>
  </si>
  <si>
    <t xml:space="preserve">00020250</t>
  </si>
  <si>
    <t xml:space="preserve">Grodzisko OSP Grodzisko Nowe </t>
  </si>
  <si>
    <t xml:space="preserve">37-306 Grodzisko Dolne, Grodzisko Nowe 274</t>
  </si>
  <si>
    <t xml:space="preserve">8018590365500075481679</t>
  </si>
  <si>
    <t xml:space="preserve">00493430</t>
  </si>
  <si>
    <t xml:space="preserve">Szkoła/Kuchnia</t>
  </si>
  <si>
    <t xml:space="preserve">37-306 Grodzisko Dolne, Zmysłówka 2a</t>
  </si>
  <si>
    <t xml:space="preserve">8018590365500078537670</t>
  </si>
  <si>
    <t xml:space="preserve">26247093</t>
  </si>
  <si>
    <t xml:space="preserve">Punkt Selektywnej Zbiórki Odpadów Komunalnych</t>
  </si>
  <si>
    <t xml:space="preserve">37-306 Grodzisko Dolne, Grodzisko Dolne dz.1806/18</t>
  </si>
  <si>
    <t xml:space="preserve">8018590365500072600943</t>
  </si>
  <si>
    <t xml:space="preserve">2095744</t>
  </si>
  <si>
    <t xml:space="preserve">Dom Nauczyciela</t>
  </si>
  <si>
    <t xml:space="preserve">37-306 Grodzisko Dolne,Grodzisko Górne 503b</t>
  </si>
  <si>
    <t xml:space="preserve">8018590365500086129010</t>
  </si>
  <si>
    <t xml:space="preserve">27957395</t>
  </si>
  <si>
    <t xml:space="preserve">Stadion/Biblioteka</t>
  </si>
  <si>
    <t xml:space="preserve">37-306 Grodzisko Dolne, Grodzisko Górne 489a</t>
  </si>
  <si>
    <t xml:space="preserve">8018590365500086772636</t>
  </si>
  <si>
    <t xml:space="preserve">00003268</t>
  </si>
  <si>
    <t xml:space="preserve">Budynek Wiejski</t>
  </si>
  <si>
    <t xml:space="preserve">37-306 Grodzisko Nowe 274</t>
  </si>
  <si>
    <t xml:space="preserve">8018590365500078450244</t>
  </si>
  <si>
    <t xml:space="preserve">26334622</t>
  </si>
  <si>
    <t xml:space="preserve">Zespół Szkół  im. Jana Pawła II w Grodzisku  Dolnym</t>
  </si>
  <si>
    <t xml:space="preserve">37-306 Grodzisko Dolne 150</t>
  </si>
  <si>
    <t xml:space="preserve">37-306 Grodzisko Dolne, Grodzisko Dolne 150</t>
  </si>
  <si>
    <t xml:space="preserve">8018590365500019353574</t>
  </si>
  <si>
    <t xml:space="preserve">CD77738</t>
  </si>
  <si>
    <t xml:space="preserve">Zespół Szkół im. Jana Pawła II w Grodzisku Dolnym/Kuchnia</t>
  </si>
  <si>
    <t xml:space="preserve">8018590365500078402947</t>
  </si>
  <si>
    <t xml:space="preserve">38-306 Grodzisko Dolne 125a</t>
  </si>
  <si>
    <t xml:space="preserve">Zespół Szkół im. Franciszka Leji w  Grodzisku Górnym</t>
  </si>
  <si>
    <t xml:space="preserve">37-306 Grodzisko Górne 503</t>
  </si>
  <si>
    <t xml:space="preserve">37-306 Grodzisko Dolne, Grodzisko Górne 503</t>
  </si>
  <si>
    <t xml:space="preserve">8018590365500019355981</t>
  </si>
  <si>
    <t xml:space="preserve">13763855</t>
  </si>
  <si>
    <t xml:space="preserve">39-306 Grodzisko Dolne 125a</t>
  </si>
  <si>
    <t xml:space="preserve">Zespół Szkół im. Franciszka Lejiw Grodzisku Górnym/Kuchnia</t>
  </si>
  <si>
    <t xml:space="preserve">37-306 Grodzisko Dolne,Grodzisko Górne 503</t>
  </si>
  <si>
    <t xml:space="preserve">8018590365500078155119</t>
  </si>
  <si>
    <t xml:space="preserve">40-306 Grodzisko Dolne 125a</t>
  </si>
  <si>
    <t xml:space="preserve">Gminny Ośrodek Pomocy Społecznej</t>
  </si>
  <si>
    <t xml:space="preserve">GOPS/ Dom Dziennego Pobytu Osób Starszych</t>
  </si>
  <si>
    <t xml:space="preserve">37-306 Grodzisko Dolne, Grodzisko Dolne 124a</t>
  </si>
  <si>
    <t xml:space="preserve">8018590365500029087261</t>
  </si>
  <si>
    <t xml:space="preserve">01530953</t>
  </si>
  <si>
    <t xml:space="preserve">7.1</t>
  </si>
  <si>
    <t xml:space="preserve">Ośrodek Kultury w Grodzisku Dolnym</t>
  </si>
  <si>
    <t xml:space="preserve">37-306 Grodzisko Dolne 332 </t>
  </si>
  <si>
    <t xml:space="preserve">816-110-51-74</t>
  </si>
  <si>
    <t xml:space="preserve">37-306 Grodzisko Dolne, Grodzisko  Dolne 332</t>
  </si>
  <si>
    <t xml:space="preserve">8018590365500078356585</t>
  </si>
  <si>
    <t xml:space="preserve">00008147</t>
  </si>
  <si>
    <t xml:space="preserve">7.2</t>
  </si>
  <si>
    <t xml:space="preserve">Przedsiębiorstwo Gospodarki Komunalnej </t>
  </si>
  <si>
    <t xml:space="preserve">37-306 Grodzisko Dolne 134</t>
  </si>
  <si>
    <t xml:space="preserve">816-169-30-01</t>
  </si>
  <si>
    <t xml:space="preserve">37-306 Grodzisko Dolne 134 </t>
  </si>
  <si>
    <t xml:space="preserve">PGK - Biuro</t>
  </si>
  <si>
    <t xml:space="preserve">37-306 Grodzisko Dolne, Grodzisko Dolne 134</t>
  </si>
  <si>
    <t xml:space="preserve">8018590365500078331780</t>
  </si>
  <si>
    <t xml:space="preserve">1682</t>
  </si>
  <si>
    <t xml:space="preserve">8.0</t>
  </si>
  <si>
    <t xml:space="preserve">Gmina Piaski</t>
  </si>
  <si>
    <t xml:space="preserve">ul. Lubelska 77, 21-050 Piaski</t>
  </si>
  <si>
    <t xml:space="preserve">712-297-85-84</t>
  </si>
  <si>
    <t xml:space="preserve">Urząd Miejski, ul Lubelska 77, 21-050 Piaski</t>
  </si>
  <si>
    <t xml:space="preserve">Urząd Miejski Piaski</t>
  </si>
  <si>
    <t xml:space="preserve">Piaski, ul Lubelska 77, 21-050 Piaski</t>
  </si>
  <si>
    <t xml:space="preserve">8018590365500079695973</t>
  </si>
  <si>
    <t xml:space="preserve">XA2106108905</t>
  </si>
  <si>
    <t xml:space="preserve">Ochotnicza Straż Pożarna w Wierzchowiskach Pierwszych</t>
  </si>
  <si>
    <t xml:space="preserve">OSP Wierzchowiska</t>
  </si>
  <si>
    <t xml:space="preserve">Wierzchowiska Pierwsze 79, 21-050 Piaski</t>
  </si>
  <si>
    <t xml:space="preserve">8018590365500076119090</t>
  </si>
  <si>
    <t xml:space="preserve">XI2001648879</t>
  </si>
  <si>
    <t xml:space="preserve">Ochotnicza Straż Pożarna w Bystrzejowicach Drugich</t>
  </si>
  <si>
    <t xml:space="preserve">OSP Bystrzejowice</t>
  </si>
  <si>
    <t xml:space="preserve">Bystrzejowice Drugie 15, 21-050 Piaski</t>
  </si>
  <si>
    <t xml:space="preserve">8018590365500075834468</t>
  </si>
  <si>
    <t xml:space="preserve">XI2001419768</t>
  </si>
  <si>
    <t xml:space="preserve">Ochotnicza Straż Pożarna w Piaskach</t>
  </si>
  <si>
    <t xml:space="preserve">OSP Piaski</t>
  </si>
  <si>
    <t xml:space="preserve">Piaski, ul. Strażacka 9, 21-050 Piaski</t>
  </si>
  <si>
    <t xml:space="preserve">8018590365500079728503</t>
  </si>
  <si>
    <t xml:space="preserve">XI2101729574</t>
  </si>
  <si>
    <t xml:space="preserve">Miejski Żłobek „Piaskolandia” w Piaskach</t>
  </si>
  <si>
    <t xml:space="preserve">Żłobek Piaski</t>
  </si>
  <si>
    <t xml:space="preserve">Piaski, ul. Braci Jaroszów 1A, 21-050 Piaski</t>
  </si>
  <si>
    <t xml:space="preserve">8018590365500075274554</t>
  </si>
  <si>
    <t xml:space="preserve">01923619</t>
  </si>
  <si>
    <t xml:space="preserve">Przedszkole Małych Odkrywców w Piaskach</t>
  </si>
  <si>
    <t xml:space="preserve">Przedszkole Piaski</t>
  </si>
  <si>
    <t xml:space="preserve">Piaski, ul.Józefa Piłsudskiego 2, 21-050 Piaski</t>
  </si>
  <si>
    <t xml:space="preserve">8018590365500079731268</t>
  </si>
  <si>
    <t xml:space="preserve">XI1700626765</t>
  </si>
  <si>
    <t xml:space="preserve">Szkoła Podstawowa im. M. Kopernika w Piaskach</t>
  </si>
  <si>
    <t xml:space="preserve">SP Piaski</t>
  </si>
  <si>
    <t xml:space="preserve">Piaski, ul Mickiewicza 2, 21-050 Piaski</t>
  </si>
  <si>
    <t xml:space="preserve">8018590365500019348273</t>
  </si>
  <si>
    <t xml:space="preserve">00000079/09</t>
  </si>
  <si>
    <t xml:space="preserve">SP Piaski- ZS Piaski</t>
  </si>
  <si>
    <t xml:space="preserve">Piaski, ul Partyzantów 19, 21-050 Piaski</t>
  </si>
  <si>
    <t xml:space="preserve">8018590365500079730858</t>
  </si>
  <si>
    <t xml:space="preserve">Zespół Szkół w Bystrzejowicach Pierwszych im. Heleny Babisz</t>
  </si>
  <si>
    <t xml:space="preserve">ZS Bystrzejowice</t>
  </si>
  <si>
    <t xml:space="preserve">Bystrzejowice Pierwsze, 21-050 Piaski</t>
  </si>
  <si>
    <t xml:space="preserve">8018590365500019350658</t>
  </si>
  <si>
    <t xml:space="preserve">00240/09</t>
  </si>
  <si>
    <t xml:space="preserve">8.1</t>
  </si>
  <si>
    <t xml:space="preserve">Zakład Usług Komunalnych w Piaskach Sp. z o.o.</t>
  </si>
  <si>
    <t xml:space="preserve">ul. Armii Krajowej 2, 21-050 Piaski</t>
  </si>
  <si>
    <t xml:space="preserve">712-327-92-91</t>
  </si>
  <si>
    <t xml:space="preserve">Ośrodek Zdrowia w Piaskach</t>
  </si>
  <si>
    <t xml:space="preserve">Piaski, ul. Braci Spozów 17, 21-050 Piaski</t>
  </si>
  <si>
    <t xml:space="preserve">8018590365500019348297</t>
  </si>
  <si>
    <t xml:space="preserve">02587400/09</t>
  </si>
  <si>
    <t xml:space="preserve">Budynek Biurowy</t>
  </si>
  <si>
    <t xml:space="preserve">Piaski, ul. Lubelska 80, 21-050 Piaski</t>
  </si>
  <si>
    <t xml:space="preserve">8018590365500079699773</t>
  </si>
  <si>
    <t xml:space="preserve">XM1500646196</t>
  </si>
  <si>
    <t xml:space="preserve">9.0</t>
  </si>
  <si>
    <t xml:space="preserve">Gmina Zduńska Wola</t>
  </si>
  <si>
    <t xml:space="preserve">ul. Zielona 30, 98-220 Zduńska Wola</t>
  </si>
  <si>
    <t xml:space="preserve">Szkoła Podstawowa im. Ks. Twardowskiego w Janiszewicach</t>
  </si>
  <si>
    <t xml:space="preserve">829-164-31-31</t>
  </si>
  <si>
    <t xml:space="preserve">Janiszewice 17, 98-220 Janiszewice</t>
  </si>
  <si>
    <t xml:space="preserve">8018590365500019248276</t>
  </si>
  <si>
    <t xml:space="preserve">0</t>
  </si>
  <si>
    <t xml:space="preserve">OSP Janiszewice</t>
  </si>
  <si>
    <t xml:space="preserve">Janiszewice 3, 98-220 Janiszewice</t>
  </si>
  <si>
    <t xml:space="preserve">8018590365500041142979</t>
  </si>
  <si>
    <t xml:space="preserve">XI2101953348</t>
  </si>
  <si>
    <t xml:space="preserve">Prognozowane zapotrzebowanie gazu dla powyższych obiektów w okresie od 01.01.2024 r. do 31.12.2024 r. wynosi:</t>
  </si>
  <si>
    <t xml:space="preserve">Prognozowane zapotrzebowanie gazu dla powyższych obiektów w okresie od 01.01.2025 r. do 31.12.2025 r. wynosi:</t>
  </si>
  <si>
    <t xml:space="preserve">Prognozowane zapotrzebowanie gazu dla powyższych obiektów w okresie od 01.01.2026 r. do 31.03.2026 r. wynosi:</t>
  </si>
  <si>
    <t xml:space="preserve">Całkowite zapotrzebowanie na gaz w okresie objętym Zamówieniem:</t>
  </si>
  <si>
    <t xml:space="preserve">Grupa taryfowa</t>
  </si>
  <si>
    <t xml:space="preserve">Akcyza P/ZW*</t>
  </si>
  <si>
    <t xml:space="preserve">Prognoza zużycia paliwa gazowego w okresie obowiązywania umowy [kWh]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</si>
</sst>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z_ł_-;\-* #,##0.00\ _z_ł_-;_-* \-??\ _z_ł_-;_-@_-"/>
    <numFmt numFmtId="166" formatCode="0%"/>
    <numFmt numFmtId="167" formatCode="_-* #,##0.00&quot; zł&quot;_-;\-* #,##0.00&quot; zł&quot;_-;_-* \-??&quot; zł&quot;_-;_-@_-"/>
    <numFmt numFmtId="168" formatCode="#,##0.00"/>
    <numFmt numFmtId="169" formatCode="@"/>
    <numFmt numFmtId="170" formatCode="d/mm/yyyy"/>
    <numFmt numFmtId="171" formatCode="dd\.mm\.yyyy"/>
  </numFmts>
  <fonts count="34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9C65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 val="true"/>
      <sz val="14"/>
      <color rgb="FFFF0000"/>
      <name val="Arial"/>
      <family val="2"/>
      <charset val="238"/>
    </font>
    <font>
      <b val="true"/>
      <sz val="12"/>
      <color rgb="FFFF0000"/>
      <name val="Arial"/>
      <family val="2"/>
      <charset val="238"/>
    </font>
    <font>
      <b val="true"/>
      <i val="true"/>
      <sz val="12"/>
      <color rgb="FF000000"/>
      <name val="Arial"/>
      <family val="2"/>
      <charset val="238"/>
    </font>
    <font>
      <b val="true"/>
      <i val="true"/>
      <sz val="9"/>
      <color rgb="FF000000"/>
      <name val="Arial"/>
      <family val="2"/>
      <charset val="238"/>
    </font>
    <font>
      <i val="true"/>
      <sz val="12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238"/>
    </font>
    <font>
      <sz val="10"/>
      <name val="Calibri"/>
      <family val="2"/>
      <charset val="1"/>
    </font>
    <font>
      <b val="true"/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sz val="1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BFBFBF"/>
      </patternFill>
    </fill>
    <fill>
      <patternFill patternType="solid">
        <fgColor rgb="FFCCEC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CC1DA"/>
      </patternFill>
    </fill>
    <fill>
      <patternFill patternType="solid">
        <fgColor rgb="FFCCC1DA"/>
        <bgColor rgb="FFBFBFB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</borders>
  <cellStyleXfs count="7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applyFont="true" applyBorder="false" applyAlignment="true" applyProtection="false">
      <alignment horizontal="general" vertical="bottom" textRotation="0" wrapText="false" indent="0" shrinkToFit="false"/>
    </xf>
    <xf numFmtId="167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9" fontId="11" fillId="4" borderId="1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2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4" borderId="1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4" borderId="3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4" borderId="4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4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4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6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7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0" borderId="4" xfId="7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0" borderId="9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8" fillId="3" borderId="9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7" fillId="0" borderId="4" xfId="3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9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3" borderId="4" xfId="3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8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4" borderId="4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4" borderId="4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4" borderId="4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5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6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6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4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7" fillId="0" borderId="4" xfId="3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4" xfId="4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0" borderId="7" xfId="3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0" borderId="9" xfId="3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6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20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22" fillId="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22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5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6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2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9" fillId="1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0" fillId="1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32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ziesiętny 2" xfId="20"/>
    <cellStyle name="Dziesiętny 3" xfId="21"/>
    <cellStyle name="Dziesiętny 3 2" xfId="22"/>
    <cellStyle name="Dziesiętny 3 2 2" xfId="23"/>
    <cellStyle name="Dziesiętny 3 3" xfId="24"/>
    <cellStyle name="Dziesiętny 4" xfId="25"/>
    <cellStyle name="Dziesiętny 4 2" xfId="26"/>
    <cellStyle name="Dziesiętny 4 2 2" xfId="27"/>
    <cellStyle name="Dziesiętny 4 3" xfId="28"/>
    <cellStyle name="Dziesiętny 5" xfId="29"/>
    <cellStyle name="Dziesiętny 5 2" xfId="30"/>
    <cellStyle name="Dziesiętny 6" xfId="31"/>
    <cellStyle name="Dziesiętny 6 2" xfId="32"/>
    <cellStyle name="Dziesiętny 7" xfId="33"/>
    <cellStyle name="Neutralne 2" xfId="34"/>
    <cellStyle name="Normalny 10" xfId="35"/>
    <cellStyle name="Normalny 11" xfId="36"/>
    <cellStyle name="Normalny 12" xfId="37"/>
    <cellStyle name="Normalny 13" xfId="38"/>
    <cellStyle name="Normalny 2" xfId="39"/>
    <cellStyle name="Normalny 2 2" xfId="40"/>
    <cellStyle name="Normalny 2 3" xfId="41"/>
    <cellStyle name="Normalny 3" xfId="42"/>
    <cellStyle name="Normalny 3 2" xfId="43"/>
    <cellStyle name="Normalny 3 2 2" xfId="44"/>
    <cellStyle name="Normalny 3 3" xfId="45"/>
    <cellStyle name="Normalny 3 3 2" xfId="46"/>
    <cellStyle name="Normalny 3 4" xfId="47"/>
    <cellStyle name="Normalny 3 5" xfId="48"/>
    <cellStyle name="Normalny 4" xfId="49"/>
    <cellStyle name="Normalny 4 2" xfId="50"/>
    <cellStyle name="Normalny 4 2 2" xfId="51"/>
    <cellStyle name="Normalny 4 3" xfId="52"/>
    <cellStyle name="Normalny 4 4" xfId="53"/>
    <cellStyle name="Normalny 5" xfId="54"/>
    <cellStyle name="Normalny 5 2" xfId="55"/>
    <cellStyle name="Normalny 5 3" xfId="56"/>
    <cellStyle name="Normalny 6" xfId="57"/>
    <cellStyle name="Normalny 6 2" xfId="58"/>
    <cellStyle name="Normalny 6 3" xfId="59"/>
    <cellStyle name="Normalny 7" xfId="60"/>
    <cellStyle name="Normalny 7 2" xfId="61"/>
    <cellStyle name="Normalny 8" xfId="62"/>
    <cellStyle name="Normalny 8 2" xfId="63"/>
    <cellStyle name="Normalny 8 2 2" xfId="64"/>
    <cellStyle name="Normalny 8 2 2 2" xfId="65"/>
    <cellStyle name="Normalny 8 2 3" xfId="66"/>
    <cellStyle name="Normalny 8 3" xfId="67"/>
    <cellStyle name="Normalny 8 3 2" xfId="68"/>
    <cellStyle name="Normalny 8 3 2 2" xfId="69"/>
    <cellStyle name="Normalny 8 3 3" xfId="70"/>
    <cellStyle name="Normalny 8 4" xfId="71"/>
    <cellStyle name="Normalny 8 4 2" xfId="72"/>
    <cellStyle name="Normalny 8 5" xfId="73"/>
    <cellStyle name="Normalny 9" xfId="74"/>
    <cellStyle name="Normalny 9 2" xfId="75"/>
    <cellStyle name="Procentowy 2" xfId="76"/>
    <cellStyle name="TableStyleLight1" xfId="77"/>
  </cellStyles>
  <dxfs count="6"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9CC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D1048576"/>
  <sheetViews>
    <sheetView showFormulas="false" showGridLines="true" showRowColHeaders="true" showZeros="true" rightToLeft="false" tabSelected="true" showOutlineSymbols="true" defaultGridColor="true" view="normal" topLeftCell="E49" colorId="64" zoomScale="88" zoomScaleNormal="88" zoomScalePageLayoutView="100" workbookViewId="0">
      <selection pane="topLeft" activeCell="I59" activeCellId="0" sqref="I59"/>
    </sheetView>
  </sheetViews>
  <sheetFormatPr defaultColWidth="8.59375" defaultRowHeight="12" zeroHeight="false" outlineLevelRow="0" outlineLevelCol="0"/>
  <cols>
    <col collapsed="false" customWidth="true" hidden="false" outlineLevel="0" max="1" min="1" style="1" width="6.6"/>
    <col collapsed="false" customWidth="true" hidden="false" outlineLevel="0" max="2" min="2" style="1" width="47"/>
    <col collapsed="false" customWidth="true" hidden="false" outlineLevel="0" max="3" min="3" style="1" width="35.28"/>
    <col collapsed="false" customWidth="true" hidden="false" outlineLevel="0" max="4" min="4" style="1" width="46.6"/>
    <col collapsed="false" customWidth="true" hidden="false" outlineLevel="0" max="5" min="5" style="1" width="15.1"/>
    <col collapsed="false" customWidth="true" hidden="false" outlineLevel="0" max="6" min="6" style="1" width="33.18"/>
    <col collapsed="false" customWidth="true" hidden="false" outlineLevel="0" max="7" min="7" style="1" width="26.6"/>
    <col collapsed="false" customWidth="true" hidden="false" outlineLevel="0" max="8" min="8" style="1" width="36.2"/>
    <col collapsed="false" customWidth="true" hidden="false" outlineLevel="0" max="9" min="9" style="1" width="33.6"/>
    <col collapsed="false" customWidth="true" hidden="false" outlineLevel="0" max="10" min="10" style="1" width="12.6"/>
    <col collapsed="false" customWidth="true" hidden="false" outlineLevel="0" max="12" min="12" style="1" width="8.9"/>
    <col collapsed="false" customWidth="true" hidden="false" outlineLevel="0" max="14" min="14" style="1" width="19.4"/>
    <col collapsed="false" customWidth="true" hidden="true" outlineLevel="0" max="30" min="18" style="1" width="13"/>
    <col collapsed="false" customWidth="true" hidden="false" outlineLevel="0" max="42" min="31" style="1" width="13"/>
    <col collapsed="false" customWidth="true" hidden="false" outlineLevel="0" max="43" min="43" style="1" width="14.4"/>
    <col collapsed="false" customWidth="true" hidden="false" outlineLevel="0" max="45" min="44" style="1" width="13"/>
    <col collapsed="false" customWidth="true" hidden="false" outlineLevel="0" max="46" min="46" style="1" width="14.4"/>
    <col collapsed="false" customWidth="true" hidden="false" outlineLevel="0" max="47" min="47" style="1" width="11.14"/>
    <col collapsed="false" customWidth="true" hidden="false" outlineLevel="0" max="48" min="48" style="1" width="12.7"/>
    <col collapsed="false" customWidth="true" hidden="false" outlineLevel="0" max="49" min="49" style="1" width="12.1"/>
    <col collapsed="false" customWidth="true" hidden="false" outlineLevel="0" max="50" min="50" style="1" width="11.27"/>
    <col collapsed="false" customWidth="true" hidden="false" outlineLevel="0" max="51" min="51" style="1" width="10.8"/>
    <col collapsed="false" customWidth="true" hidden="false" outlineLevel="0" max="52" min="52" style="1" width="10.4"/>
    <col collapsed="false" customWidth="true" hidden="false" outlineLevel="0" max="53" min="53" style="1" width="10.27"/>
    <col collapsed="false" customWidth="true" hidden="false" outlineLevel="0" max="55" min="55" style="1" width="10.51"/>
    <col collapsed="false" customWidth="true" hidden="false" outlineLevel="0" max="56" min="56" style="1" width="10.4"/>
  </cols>
  <sheetData>
    <row r="1" customFormat="false" ht="12" hidden="false" customHeight="true" outlineLevel="0" collapsed="false">
      <c r="A1" s="2"/>
      <c r="B1" s="3"/>
      <c r="C1" s="3" t="s">
        <v>0</v>
      </c>
      <c r="D1" s="4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6"/>
    </row>
    <row r="2" customFormat="false" ht="25.2" hidden="false" customHeight="true" outlineLevel="0" collapsed="false">
      <c r="A2" s="7" t="s">
        <v>1</v>
      </c>
      <c r="B2" s="8" t="s">
        <v>2</v>
      </c>
      <c r="C2" s="9" t="s">
        <v>3</v>
      </c>
      <c r="D2" s="9"/>
      <c r="E2" s="9"/>
      <c r="F2" s="9"/>
      <c r="G2" s="9"/>
      <c r="H2" s="7"/>
      <c r="I2" s="9"/>
      <c r="J2" s="9"/>
      <c r="K2" s="9"/>
      <c r="L2" s="9"/>
      <c r="M2" s="9"/>
      <c r="N2" s="9"/>
      <c r="O2" s="10" t="s">
        <v>4</v>
      </c>
      <c r="P2" s="11" t="s">
        <v>5</v>
      </c>
      <c r="Q2" s="11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customFormat="false" ht="23.4" hidden="false" customHeight="true" outlineLevel="0" collapsed="false">
      <c r="A3" s="13" t="s">
        <v>6</v>
      </c>
      <c r="B3" s="13" t="s">
        <v>7</v>
      </c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4" t="s">
        <v>13</v>
      </c>
      <c r="I3" s="15" t="s">
        <v>14</v>
      </c>
      <c r="J3" s="15" t="s">
        <v>15</v>
      </c>
      <c r="K3" s="13" t="s">
        <v>16</v>
      </c>
      <c r="L3" s="13" t="s">
        <v>17</v>
      </c>
      <c r="M3" s="13" t="s">
        <v>18</v>
      </c>
      <c r="N3" s="16" t="s">
        <v>19</v>
      </c>
      <c r="O3" s="10"/>
      <c r="P3" s="11"/>
      <c r="Q3" s="11"/>
      <c r="R3" s="17" t="s">
        <v>20</v>
      </c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 t="s">
        <v>21</v>
      </c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 t="s">
        <v>22</v>
      </c>
      <c r="AS3" s="18"/>
      <c r="AT3" s="18"/>
      <c r="AU3" s="18"/>
      <c r="AV3" s="19" t="s">
        <v>23</v>
      </c>
      <c r="AW3" s="19"/>
      <c r="AX3" s="19"/>
      <c r="AY3" s="20"/>
      <c r="AZ3" s="20"/>
      <c r="BA3" s="20"/>
      <c r="BB3" s="20"/>
      <c r="BC3" s="20"/>
      <c r="BD3" s="20"/>
    </row>
    <row r="4" customFormat="false" ht="36.6" hidden="false" customHeight="true" outlineLevel="0" collapsed="false">
      <c r="A4" s="13"/>
      <c r="B4" s="13"/>
      <c r="C4" s="13"/>
      <c r="D4" s="13"/>
      <c r="E4" s="13"/>
      <c r="F4" s="13"/>
      <c r="G4" s="13"/>
      <c r="H4" s="14"/>
      <c r="I4" s="15"/>
      <c r="J4" s="15"/>
      <c r="K4" s="13"/>
      <c r="L4" s="13"/>
      <c r="M4" s="13"/>
      <c r="N4" s="16"/>
      <c r="O4" s="10"/>
      <c r="P4" s="21" t="s">
        <v>24</v>
      </c>
      <c r="Q4" s="21" t="s">
        <v>25</v>
      </c>
      <c r="R4" s="19" t="s">
        <v>26</v>
      </c>
      <c r="S4" s="19" t="s">
        <v>27</v>
      </c>
      <c r="T4" s="19" t="s">
        <v>28</v>
      </c>
      <c r="U4" s="19" t="s">
        <v>29</v>
      </c>
      <c r="V4" s="19" t="s">
        <v>30</v>
      </c>
      <c r="W4" s="19" t="s">
        <v>31</v>
      </c>
      <c r="X4" s="19" t="s">
        <v>32</v>
      </c>
      <c r="Y4" s="19" t="s">
        <v>33</v>
      </c>
      <c r="Z4" s="19" t="s">
        <v>34</v>
      </c>
      <c r="AA4" s="19" t="s">
        <v>35</v>
      </c>
      <c r="AB4" s="19" t="s">
        <v>36</v>
      </c>
      <c r="AC4" s="19" t="s">
        <v>37</v>
      </c>
      <c r="AD4" s="22" t="s">
        <v>38</v>
      </c>
      <c r="AE4" s="19" t="s">
        <v>26</v>
      </c>
      <c r="AF4" s="19" t="s">
        <v>27</v>
      </c>
      <c r="AG4" s="19" t="s">
        <v>28</v>
      </c>
      <c r="AH4" s="19" t="s">
        <v>29</v>
      </c>
      <c r="AI4" s="19" t="s">
        <v>30</v>
      </c>
      <c r="AJ4" s="19" t="s">
        <v>31</v>
      </c>
      <c r="AK4" s="19" t="s">
        <v>32</v>
      </c>
      <c r="AL4" s="19" t="s">
        <v>33</v>
      </c>
      <c r="AM4" s="19" t="s">
        <v>34</v>
      </c>
      <c r="AN4" s="19" t="s">
        <v>35</v>
      </c>
      <c r="AO4" s="19" t="s">
        <v>36</v>
      </c>
      <c r="AP4" s="19" t="s">
        <v>37</v>
      </c>
      <c r="AQ4" s="22" t="s">
        <v>38</v>
      </c>
      <c r="AR4" s="19" t="s">
        <v>26</v>
      </c>
      <c r="AS4" s="19" t="s">
        <v>27</v>
      </c>
      <c r="AT4" s="19" t="s">
        <v>28</v>
      </c>
      <c r="AU4" s="22" t="s">
        <v>38</v>
      </c>
      <c r="AV4" s="19" t="s">
        <v>39</v>
      </c>
      <c r="AW4" s="19" t="s">
        <v>40</v>
      </c>
      <c r="AX4" s="23" t="s">
        <v>38</v>
      </c>
      <c r="AY4" s="24" t="s">
        <v>41</v>
      </c>
      <c r="AZ4" s="24" t="s">
        <v>42</v>
      </c>
      <c r="BA4" s="24" t="s">
        <v>43</v>
      </c>
      <c r="BB4" s="24" t="s">
        <v>44</v>
      </c>
      <c r="BC4" s="24" t="s">
        <v>45</v>
      </c>
      <c r="BD4" s="24" t="s">
        <v>46</v>
      </c>
    </row>
    <row r="5" s="42" customFormat="true" ht="12" hidden="false" customHeight="true" outlineLevel="0" collapsed="false">
      <c r="A5" s="25" t="n">
        <v>1</v>
      </c>
      <c r="B5" s="26" t="s">
        <v>3</v>
      </c>
      <c r="C5" s="26" t="s">
        <v>47</v>
      </c>
      <c r="D5" s="27" t="s">
        <v>3</v>
      </c>
      <c r="E5" s="27" t="s">
        <v>48</v>
      </c>
      <c r="F5" s="27" t="s">
        <v>47</v>
      </c>
      <c r="G5" s="27" t="s">
        <v>49</v>
      </c>
      <c r="H5" s="27" t="s">
        <v>47</v>
      </c>
      <c r="I5" s="28" t="s">
        <v>50</v>
      </c>
      <c r="J5" s="29" t="s">
        <v>51</v>
      </c>
      <c r="K5" s="30" t="s">
        <v>52</v>
      </c>
      <c r="L5" s="31" t="s">
        <v>53</v>
      </c>
      <c r="M5" s="32" t="s">
        <v>54</v>
      </c>
      <c r="N5" s="33" t="s">
        <v>55</v>
      </c>
      <c r="O5" s="34" t="s">
        <v>56</v>
      </c>
      <c r="P5" s="34" t="s">
        <v>57</v>
      </c>
      <c r="Q5" s="34" t="s">
        <v>58</v>
      </c>
      <c r="R5" s="35" t="n">
        <v>18489</v>
      </c>
      <c r="S5" s="35" t="n">
        <v>16818</v>
      </c>
      <c r="T5" s="35" t="n">
        <v>16113</v>
      </c>
      <c r="U5" s="35" t="n">
        <v>10074</v>
      </c>
      <c r="V5" s="35" t="n">
        <v>2174</v>
      </c>
      <c r="W5" s="35" t="n">
        <v>0</v>
      </c>
      <c r="X5" s="35" t="n">
        <v>0</v>
      </c>
      <c r="Y5" s="35" t="n">
        <v>0</v>
      </c>
      <c r="Z5" s="35" t="n">
        <v>4232</v>
      </c>
      <c r="AA5" s="35" t="n">
        <v>10095</v>
      </c>
      <c r="AB5" s="35" t="n">
        <v>14567</v>
      </c>
      <c r="AC5" s="35" t="n">
        <v>20610</v>
      </c>
      <c r="AD5" s="36" t="n">
        <f aca="false">SUM(R5:AC5)</f>
        <v>113172</v>
      </c>
      <c r="AE5" s="37" t="n">
        <f aca="false">R5</f>
        <v>18489</v>
      </c>
      <c r="AF5" s="37" t="n">
        <f aca="false">S5</f>
        <v>16818</v>
      </c>
      <c r="AG5" s="37" t="n">
        <f aca="false">T5</f>
        <v>16113</v>
      </c>
      <c r="AH5" s="37" t="n">
        <f aca="false">U5</f>
        <v>10074</v>
      </c>
      <c r="AI5" s="37" t="n">
        <f aca="false">V5</f>
        <v>2174</v>
      </c>
      <c r="AJ5" s="37" t="n">
        <f aca="false">W5</f>
        <v>0</v>
      </c>
      <c r="AK5" s="37" t="n">
        <f aca="false">X5</f>
        <v>0</v>
      </c>
      <c r="AL5" s="37" t="n">
        <f aca="false">Y5</f>
        <v>0</v>
      </c>
      <c r="AM5" s="37" t="n">
        <f aca="false">Z5</f>
        <v>4232</v>
      </c>
      <c r="AN5" s="37" t="n">
        <f aca="false">AA5</f>
        <v>10095</v>
      </c>
      <c r="AO5" s="37" t="n">
        <f aca="false">AB5</f>
        <v>14567</v>
      </c>
      <c r="AP5" s="37" t="n">
        <f aca="false">AC5</f>
        <v>20610</v>
      </c>
      <c r="AQ5" s="36" t="n">
        <f aca="false">SUM(AE5:AP5)</f>
        <v>113172</v>
      </c>
      <c r="AR5" s="37" t="s">
        <v>59</v>
      </c>
      <c r="AS5" s="37" t="s">
        <v>59</v>
      </c>
      <c r="AT5" s="37" t="s">
        <v>59</v>
      </c>
      <c r="AU5" s="36" t="n">
        <f aca="false">SUM(AR5:AT5)</f>
        <v>0</v>
      </c>
      <c r="AV5" s="38" t="s">
        <v>60</v>
      </c>
      <c r="AW5" s="39" t="n">
        <v>46022</v>
      </c>
      <c r="AX5" s="36" t="n">
        <f aca="false">AD5+AQ5+AU5</f>
        <v>226344</v>
      </c>
      <c r="AY5" s="40" t="s">
        <v>61</v>
      </c>
      <c r="AZ5" s="40" t="s">
        <v>62</v>
      </c>
      <c r="BA5" s="40" t="s">
        <v>63</v>
      </c>
      <c r="BB5" s="40" t="s">
        <v>64</v>
      </c>
      <c r="BC5" s="40" t="s">
        <v>65</v>
      </c>
      <c r="BD5" s="41" t="s">
        <v>66</v>
      </c>
    </row>
    <row r="6" s="42" customFormat="true" ht="12" hidden="false" customHeight="true" outlineLevel="0" collapsed="false">
      <c r="A6" s="25" t="n">
        <v>2</v>
      </c>
      <c r="B6" s="26" t="s">
        <v>3</v>
      </c>
      <c r="C6" s="26" t="s">
        <v>47</v>
      </c>
      <c r="D6" s="27" t="s">
        <v>3</v>
      </c>
      <c r="E6" s="27" t="s">
        <v>48</v>
      </c>
      <c r="F6" s="27" t="s">
        <v>47</v>
      </c>
      <c r="G6" s="27" t="s">
        <v>67</v>
      </c>
      <c r="H6" s="27" t="s">
        <v>68</v>
      </c>
      <c r="I6" s="28" t="s">
        <v>69</v>
      </c>
      <c r="J6" s="29" t="s">
        <v>70</v>
      </c>
      <c r="K6" s="30" t="s">
        <v>52</v>
      </c>
      <c r="L6" s="31" t="s">
        <v>53</v>
      </c>
      <c r="M6" s="32" t="s">
        <v>54</v>
      </c>
      <c r="N6" s="33" t="s">
        <v>55</v>
      </c>
      <c r="O6" s="34" t="s">
        <v>71</v>
      </c>
      <c r="P6" s="34" t="s">
        <v>72</v>
      </c>
      <c r="Q6" s="34" t="s">
        <v>73</v>
      </c>
      <c r="R6" s="35" t="n">
        <v>34436</v>
      </c>
      <c r="S6" s="35" t="n">
        <v>33526</v>
      </c>
      <c r="T6" s="35" t="n">
        <v>28846</v>
      </c>
      <c r="U6" s="35" t="n">
        <v>18249</v>
      </c>
      <c r="V6" s="35" t="n">
        <v>1817</v>
      </c>
      <c r="W6" s="35" t="n">
        <v>0</v>
      </c>
      <c r="X6" s="35" t="n">
        <v>0</v>
      </c>
      <c r="Y6" s="35" t="n">
        <v>0</v>
      </c>
      <c r="Z6" s="35" t="n">
        <v>2825</v>
      </c>
      <c r="AA6" s="35" t="n">
        <v>17383</v>
      </c>
      <c r="AB6" s="35" t="n">
        <v>29522</v>
      </c>
      <c r="AC6" s="35" t="n">
        <v>40477</v>
      </c>
      <c r="AD6" s="36" t="n">
        <f aca="false">SUM(R6:AC6)</f>
        <v>207081</v>
      </c>
      <c r="AE6" s="37" t="n">
        <f aca="false">R6</f>
        <v>34436</v>
      </c>
      <c r="AF6" s="37" t="n">
        <f aca="false">S6</f>
        <v>33526</v>
      </c>
      <c r="AG6" s="37" t="n">
        <f aca="false">T6</f>
        <v>28846</v>
      </c>
      <c r="AH6" s="37" t="n">
        <f aca="false">U6</f>
        <v>18249</v>
      </c>
      <c r="AI6" s="37" t="n">
        <f aca="false">V6</f>
        <v>1817</v>
      </c>
      <c r="AJ6" s="37" t="n">
        <f aca="false">W6</f>
        <v>0</v>
      </c>
      <c r="AK6" s="37" t="n">
        <f aca="false">X6</f>
        <v>0</v>
      </c>
      <c r="AL6" s="37" t="n">
        <f aca="false">Y6</f>
        <v>0</v>
      </c>
      <c r="AM6" s="37" t="n">
        <f aca="false">Z6</f>
        <v>2825</v>
      </c>
      <c r="AN6" s="37" t="n">
        <f aca="false">AA6</f>
        <v>17383</v>
      </c>
      <c r="AO6" s="37" t="n">
        <f aca="false">AB6</f>
        <v>29522</v>
      </c>
      <c r="AP6" s="37" t="n">
        <f aca="false">AC6</f>
        <v>40477</v>
      </c>
      <c r="AQ6" s="36" t="n">
        <f aca="false">SUM(AE6:AP6)</f>
        <v>207081</v>
      </c>
      <c r="AR6" s="37" t="s">
        <v>59</v>
      </c>
      <c r="AS6" s="37" t="s">
        <v>59</v>
      </c>
      <c r="AT6" s="37" t="s">
        <v>59</v>
      </c>
      <c r="AU6" s="36" t="n">
        <f aca="false">SUM(AR6:AT6)</f>
        <v>0</v>
      </c>
      <c r="AV6" s="38" t="s">
        <v>60</v>
      </c>
      <c r="AW6" s="39" t="n">
        <v>46022</v>
      </c>
      <c r="AX6" s="36" t="n">
        <f aca="false">AD6+AQ6+AU6</f>
        <v>414162</v>
      </c>
      <c r="AY6" s="40" t="s">
        <v>61</v>
      </c>
      <c r="AZ6" s="40" t="s">
        <v>62</v>
      </c>
      <c r="BA6" s="40" t="s">
        <v>63</v>
      </c>
      <c r="BB6" s="40" t="s">
        <v>64</v>
      </c>
      <c r="BC6" s="40" t="s">
        <v>65</v>
      </c>
      <c r="BD6" s="41" t="s">
        <v>66</v>
      </c>
    </row>
    <row r="7" s="42" customFormat="true" ht="12" hidden="false" customHeight="true" outlineLevel="0" collapsed="false">
      <c r="A7" s="25" t="n">
        <v>3</v>
      </c>
      <c r="B7" s="26" t="s">
        <v>3</v>
      </c>
      <c r="C7" s="26" t="s">
        <v>47</v>
      </c>
      <c r="D7" s="27" t="s">
        <v>3</v>
      </c>
      <c r="E7" s="27" t="s">
        <v>48</v>
      </c>
      <c r="F7" s="27" t="s">
        <v>47</v>
      </c>
      <c r="G7" s="27" t="s">
        <v>74</v>
      </c>
      <c r="H7" s="27" t="s">
        <v>75</v>
      </c>
      <c r="I7" s="28" t="s">
        <v>76</v>
      </c>
      <c r="J7" s="29" t="s">
        <v>77</v>
      </c>
      <c r="K7" s="30" t="s">
        <v>78</v>
      </c>
      <c r="L7" s="31" t="s">
        <v>53</v>
      </c>
      <c r="M7" s="32" t="s">
        <v>54</v>
      </c>
      <c r="N7" s="33" t="s">
        <v>55</v>
      </c>
      <c r="O7" s="34" t="s">
        <v>71</v>
      </c>
      <c r="P7" s="34" t="s">
        <v>58</v>
      </c>
      <c r="Q7" s="34" t="s">
        <v>57</v>
      </c>
      <c r="R7" s="35" t="n">
        <v>7212</v>
      </c>
      <c r="S7" s="35" t="n">
        <v>7212</v>
      </c>
      <c r="T7" s="35" t="n">
        <v>7212</v>
      </c>
      <c r="U7" s="35" t="n">
        <v>4524</v>
      </c>
      <c r="V7" s="35" t="n">
        <v>2241</v>
      </c>
      <c r="W7" s="35" t="n">
        <v>155</v>
      </c>
      <c r="X7" s="35" t="n">
        <v>66</v>
      </c>
      <c r="Y7" s="35" t="n">
        <v>57</v>
      </c>
      <c r="Z7" s="35" t="n">
        <v>57</v>
      </c>
      <c r="AA7" s="35" t="n">
        <v>4533</v>
      </c>
      <c r="AB7" s="35" t="n">
        <v>4533</v>
      </c>
      <c r="AC7" s="35" t="n">
        <v>4533</v>
      </c>
      <c r="AD7" s="36" t="n">
        <f aca="false">SUM(R7:AC7)</f>
        <v>42335</v>
      </c>
      <c r="AE7" s="37" t="n">
        <f aca="false">R7</f>
        <v>7212</v>
      </c>
      <c r="AF7" s="37" t="n">
        <f aca="false">S7</f>
        <v>7212</v>
      </c>
      <c r="AG7" s="37" t="n">
        <f aca="false">T7</f>
        <v>7212</v>
      </c>
      <c r="AH7" s="37" t="n">
        <f aca="false">U7</f>
        <v>4524</v>
      </c>
      <c r="AI7" s="37" t="n">
        <f aca="false">V7</f>
        <v>2241</v>
      </c>
      <c r="AJ7" s="37" t="n">
        <f aca="false">W7</f>
        <v>155</v>
      </c>
      <c r="AK7" s="37" t="n">
        <f aca="false">X7</f>
        <v>66</v>
      </c>
      <c r="AL7" s="37" t="n">
        <f aca="false">Y7</f>
        <v>57</v>
      </c>
      <c r="AM7" s="37" t="n">
        <f aca="false">Z7</f>
        <v>57</v>
      </c>
      <c r="AN7" s="37" t="n">
        <f aca="false">AA7</f>
        <v>4533</v>
      </c>
      <c r="AO7" s="37" t="n">
        <f aca="false">AB7</f>
        <v>4533</v>
      </c>
      <c r="AP7" s="37" t="n">
        <f aca="false">AC7</f>
        <v>4533</v>
      </c>
      <c r="AQ7" s="36" t="n">
        <f aca="false">SUM(AE7:AP7)</f>
        <v>42335</v>
      </c>
      <c r="AR7" s="37" t="s">
        <v>59</v>
      </c>
      <c r="AS7" s="37" t="s">
        <v>59</v>
      </c>
      <c r="AT7" s="37" t="s">
        <v>59</v>
      </c>
      <c r="AU7" s="36" t="n">
        <f aca="false">SUM(AR7:AT7)</f>
        <v>0</v>
      </c>
      <c r="AV7" s="38" t="s">
        <v>60</v>
      </c>
      <c r="AW7" s="39" t="n">
        <v>46022</v>
      </c>
      <c r="AX7" s="36" t="n">
        <f aca="false">AD7+AQ7+AU7</f>
        <v>84670</v>
      </c>
      <c r="AY7" s="40" t="s">
        <v>61</v>
      </c>
      <c r="AZ7" s="40" t="s">
        <v>62</v>
      </c>
      <c r="BA7" s="40" t="s">
        <v>63</v>
      </c>
      <c r="BB7" s="40" t="s">
        <v>64</v>
      </c>
      <c r="BC7" s="40" t="s">
        <v>65</v>
      </c>
      <c r="BD7" s="41" t="s">
        <v>66</v>
      </c>
    </row>
    <row r="8" s="42" customFormat="true" ht="12" hidden="false" customHeight="true" outlineLevel="0" collapsed="false">
      <c r="A8" s="25" t="n">
        <v>4</v>
      </c>
      <c r="B8" s="26" t="s">
        <v>3</v>
      </c>
      <c r="C8" s="26" t="s">
        <v>47</v>
      </c>
      <c r="D8" s="27" t="s">
        <v>3</v>
      </c>
      <c r="E8" s="27" t="s">
        <v>48</v>
      </c>
      <c r="F8" s="27" t="s">
        <v>47</v>
      </c>
      <c r="G8" s="27" t="s">
        <v>79</v>
      </c>
      <c r="H8" s="27" t="s">
        <v>80</v>
      </c>
      <c r="I8" s="28" t="s">
        <v>81</v>
      </c>
      <c r="J8" s="29" t="s">
        <v>82</v>
      </c>
      <c r="K8" s="30" t="s">
        <v>78</v>
      </c>
      <c r="L8" s="31" t="s">
        <v>53</v>
      </c>
      <c r="M8" s="32" t="s">
        <v>54</v>
      </c>
      <c r="N8" s="33" t="s">
        <v>55</v>
      </c>
      <c r="O8" s="34" t="s">
        <v>71</v>
      </c>
      <c r="P8" s="34" t="s">
        <v>58</v>
      </c>
      <c r="Q8" s="34" t="s">
        <v>57</v>
      </c>
      <c r="R8" s="35" t="n">
        <v>9823</v>
      </c>
      <c r="S8" s="35" t="n">
        <v>5339</v>
      </c>
      <c r="T8" s="35" t="n">
        <v>5339</v>
      </c>
      <c r="U8" s="35" t="n">
        <v>4594</v>
      </c>
      <c r="V8" s="35" t="n">
        <v>3003</v>
      </c>
      <c r="W8" s="35" t="n">
        <v>2788</v>
      </c>
      <c r="X8" s="35" t="n">
        <v>1136</v>
      </c>
      <c r="Y8" s="35" t="n">
        <v>23</v>
      </c>
      <c r="Z8" s="35" t="n">
        <v>11</v>
      </c>
      <c r="AA8" s="35" t="n">
        <v>3003</v>
      </c>
      <c r="AB8" s="35" t="n">
        <v>6512</v>
      </c>
      <c r="AC8" s="35" t="n">
        <v>9823</v>
      </c>
      <c r="AD8" s="36" t="n">
        <f aca="false">SUM(R8:AC8)</f>
        <v>51394</v>
      </c>
      <c r="AE8" s="37" t="n">
        <f aca="false">R8</f>
        <v>9823</v>
      </c>
      <c r="AF8" s="37" t="n">
        <f aca="false">S8</f>
        <v>5339</v>
      </c>
      <c r="AG8" s="37" t="n">
        <f aca="false">T8</f>
        <v>5339</v>
      </c>
      <c r="AH8" s="37" t="n">
        <f aca="false">U8</f>
        <v>4594</v>
      </c>
      <c r="AI8" s="37" t="n">
        <f aca="false">V8</f>
        <v>3003</v>
      </c>
      <c r="AJ8" s="37" t="n">
        <f aca="false">W8</f>
        <v>2788</v>
      </c>
      <c r="AK8" s="37" t="n">
        <f aca="false">X8</f>
        <v>1136</v>
      </c>
      <c r="AL8" s="37" t="n">
        <f aca="false">Y8</f>
        <v>23</v>
      </c>
      <c r="AM8" s="37" t="n">
        <f aca="false">Z8</f>
        <v>11</v>
      </c>
      <c r="AN8" s="37" t="n">
        <f aca="false">AA8</f>
        <v>3003</v>
      </c>
      <c r="AO8" s="37" t="n">
        <f aca="false">AB8</f>
        <v>6512</v>
      </c>
      <c r="AP8" s="37" t="n">
        <f aca="false">AC8</f>
        <v>9823</v>
      </c>
      <c r="AQ8" s="36" t="n">
        <f aca="false">SUM(AE8:AP8)</f>
        <v>51394</v>
      </c>
      <c r="AR8" s="37" t="s">
        <v>59</v>
      </c>
      <c r="AS8" s="37" t="s">
        <v>59</v>
      </c>
      <c r="AT8" s="37" t="s">
        <v>59</v>
      </c>
      <c r="AU8" s="36" t="n">
        <f aca="false">SUM(AR8:AT8)</f>
        <v>0</v>
      </c>
      <c r="AV8" s="38" t="s">
        <v>60</v>
      </c>
      <c r="AW8" s="39" t="n">
        <v>46022</v>
      </c>
      <c r="AX8" s="36" t="n">
        <f aca="false">AD8+AQ8+AU8</f>
        <v>102788</v>
      </c>
      <c r="AY8" s="40" t="s">
        <v>61</v>
      </c>
      <c r="AZ8" s="40" t="s">
        <v>62</v>
      </c>
      <c r="BA8" s="40" t="s">
        <v>63</v>
      </c>
      <c r="BB8" s="40" t="s">
        <v>64</v>
      </c>
      <c r="BC8" s="40" t="s">
        <v>65</v>
      </c>
      <c r="BD8" s="41" t="s">
        <v>66</v>
      </c>
    </row>
    <row r="9" s="42" customFormat="true" ht="12" hidden="false" customHeight="true" outlineLevel="0" collapsed="false">
      <c r="A9" s="25" t="n">
        <v>5</v>
      </c>
      <c r="B9" s="26" t="s">
        <v>3</v>
      </c>
      <c r="C9" s="26" t="s">
        <v>47</v>
      </c>
      <c r="D9" s="27" t="s">
        <v>3</v>
      </c>
      <c r="E9" s="27" t="s">
        <v>48</v>
      </c>
      <c r="F9" s="27" t="s">
        <v>47</v>
      </c>
      <c r="G9" s="27" t="s">
        <v>83</v>
      </c>
      <c r="H9" s="27" t="s">
        <v>84</v>
      </c>
      <c r="I9" s="28" t="s">
        <v>85</v>
      </c>
      <c r="J9" s="29" t="s">
        <v>86</v>
      </c>
      <c r="K9" s="30" t="s">
        <v>52</v>
      </c>
      <c r="L9" s="31" t="s">
        <v>53</v>
      </c>
      <c r="M9" s="32" t="s">
        <v>54</v>
      </c>
      <c r="N9" s="33" t="s">
        <v>55</v>
      </c>
      <c r="O9" s="34" t="s">
        <v>71</v>
      </c>
      <c r="P9" s="34" t="s">
        <v>58</v>
      </c>
      <c r="Q9" s="34" t="s">
        <v>57</v>
      </c>
      <c r="R9" s="35" t="n">
        <v>17534</v>
      </c>
      <c r="S9" s="35" t="n">
        <v>16348</v>
      </c>
      <c r="T9" s="35" t="n">
        <v>16588</v>
      </c>
      <c r="U9" s="35" t="n">
        <v>7055</v>
      </c>
      <c r="V9" s="35" t="n">
        <v>669</v>
      </c>
      <c r="W9" s="35" t="n">
        <v>132</v>
      </c>
      <c r="X9" s="35" t="n">
        <v>271</v>
      </c>
      <c r="Y9" s="35" t="n">
        <v>211</v>
      </c>
      <c r="Z9" s="35" t="n">
        <v>923</v>
      </c>
      <c r="AA9" s="35" t="n">
        <v>1574</v>
      </c>
      <c r="AB9" s="35" t="n">
        <v>14422</v>
      </c>
      <c r="AC9" s="35" t="n">
        <v>19544</v>
      </c>
      <c r="AD9" s="36" t="n">
        <f aca="false">SUM(R9:AC9)</f>
        <v>95271</v>
      </c>
      <c r="AE9" s="37" t="n">
        <f aca="false">R9</f>
        <v>17534</v>
      </c>
      <c r="AF9" s="37" t="n">
        <f aca="false">S9</f>
        <v>16348</v>
      </c>
      <c r="AG9" s="37" t="n">
        <f aca="false">T9</f>
        <v>16588</v>
      </c>
      <c r="AH9" s="37" t="n">
        <f aca="false">U9</f>
        <v>7055</v>
      </c>
      <c r="AI9" s="37" t="n">
        <f aca="false">V9</f>
        <v>669</v>
      </c>
      <c r="AJ9" s="37" t="n">
        <f aca="false">W9</f>
        <v>132</v>
      </c>
      <c r="AK9" s="37" t="n">
        <f aca="false">X9</f>
        <v>271</v>
      </c>
      <c r="AL9" s="37" t="n">
        <f aca="false">Y9</f>
        <v>211</v>
      </c>
      <c r="AM9" s="37" t="n">
        <f aca="false">Z9</f>
        <v>923</v>
      </c>
      <c r="AN9" s="37" t="n">
        <f aca="false">AA9</f>
        <v>1574</v>
      </c>
      <c r="AO9" s="37" t="n">
        <f aca="false">AB9</f>
        <v>14422</v>
      </c>
      <c r="AP9" s="37" t="n">
        <f aca="false">AC9</f>
        <v>19544</v>
      </c>
      <c r="AQ9" s="36" t="n">
        <f aca="false">SUM(AE9:AP9)</f>
        <v>95271</v>
      </c>
      <c r="AR9" s="37" t="s">
        <v>59</v>
      </c>
      <c r="AS9" s="37" t="s">
        <v>59</v>
      </c>
      <c r="AT9" s="37" t="s">
        <v>59</v>
      </c>
      <c r="AU9" s="36" t="n">
        <f aca="false">SUM(AR9:AT9)</f>
        <v>0</v>
      </c>
      <c r="AV9" s="38" t="s">
        <v>60</v>
      </c>
      <c r="AW9" s="39" t="n">
        <v>46022</v>
      </c>
      <c r="AX9" s="36" t="n">
        <f aca="false">AD9+AQ9+AU9</f>
        <v>190542</v>
      </c>
      <c r="AY9" s="40" t="s">
        <v>61</v>
      </c>
      <c r="AZ9" s="40" t="s">
        <v>62</v>
      </c>
      <c r="BA9" s="40" t="s">
        <v>63</v>
      </c>
      <c r="BB9" s="40" t="s">
        <v>64</v>
      </c>
      <c r="BC9" s="40" t="s">
        <v>65</v>
      </c>
      <c r="BD9" s="41" t="s">
        <v>66</v>
      </c>
    </row>
    <row r="10" s="42" customFormat="true" ht="12" hidden="false" customHeight="true" outlineLevel="0" collapsed="false">
      <c r="A10" s="25" t="n">
        <v>6</v>
      </c>
      <c r="B10" s="26" t="s">
        <v>3</v>
      </c>
      <c r="C10" s="26" t="s">
        <v>47</v>
      </c>
      <c r="D10" s="27" t="s">
        <v>3</v>
      </c>
      <c r="E10" s="27" t="s">
        <v>48</v>
      </c>
      <c r="F10" s="27" t="s">
        <v>47</v>
      </c>
      <c r="G10" s="27" t="s">
        <v>87</v>
      </c>
      <c r="H10" s="27" t="s">
        <v>88</v>
      </c>
      <c r="I10" s="28" t="s">
        <v>89</v>
      </c>
      <c r="J10" s="29"/>
      <c r="K10" s="30" t="s">
        <v>90</v>
      </c>
      <c r="L10" s="31" t="n">
        <v>143</v>
      </c>
      <c r="M10" s="32" t="s">
        <v>54</v>
      </c>
      <c r="N10" s="33" t="s">
        <v>55</v>
      </c>
      <c r="O10" s="34" t="s">
        <v>71</v>
      </c>
      <c r="P10" s="34" t="s">
        <v>58</v>
      </c>
      <c r="Q10" s="34" t="s">
        <v>57</v>
      </c>
      <c r="R10" s="35" t="n">
        <v>12026</v>
      </c>
      <c r="S10" s="35" t="n">
        <v>12544</v>
      </c>
      <c r="T10" s="35" t="n">
        <v>12016</v>
      </c>
      <c r="U10" s="35" t="n">
        <v>5256</v>
      </c>
      <c r="V10" s="35" t="n">
        <v>357</v>
      </c>
      <c r="W10" s="35" t="n">
        <v>318</v>
      </c>
      <c r="X10" s="35" t="n">
        <v>240</v>
      </c>
      <c r="Y10" s="35" t="n">
        <v>149</v>
      </c>
      <c r="Z10" s="35" t="n">
        <v>402</v>
      </c>
      <c r="AA10" s="35" t="n">
        <v>1035</v>
      </c>
      <c r="AB10" s="35" t="n">
        <v>7616</v>
      </c>
      <c r="AC10" s="35" t="n">
        <v>14092</v>
      </c>
      <c r="AD10" s="36" t="n">
        <f aca="false">SUM(R10:AC10)</f>
        <v>66051</v>
      </c>
      <c r="AE10" s="37" t="n">
        <f aca="false">R10</f>
        <v>12026</v>
      </c>
      <c r="AF10" s="37" t="n">
        <f aca="false">S10</f>
        <v>12544</v>
      </c>
      <c r="AG10" s="37" t="n">
        <f aca="false">T10</f>
        <v>12016</v>
      </c>
      <c r="AH10" s="37" t="n">
        <f aca="false">U10</f>
        <v>5256</v>
      </c>
      <c r="AI10" s="37" t="n">
        <f aca="false">V10</f>
        <v>357</v>
      </c>
      <c r="AJ10" s="37" t="n">
        <f aca="false">W10</f>
        <v>318</v>
      </c>
      <c r="AK10" s="37" t="n">
        <f aca="false">X10</f>
        <v>240</v>
      </c>
      <c r="AL10" s="37" t="n">
        <f aca="false">Y10</f>
        <v>149</v>
      </c>
      <c r="AM10" s="37" t="n">
        <f aca="false">Z10</f>
        <v>402</v>
      </c>
      <c r="AN10" s="37" t="n">
        <f aca="false">AA10</f>
        <v>1035</v>
      </c>
      <c r="AO10" s="37" t="n">
        <f aca="false">AB10</f>
        <v>7616</v>
      </c>
      <c r="AP10" s="37" t="n">
        <f aca="false">AC10</f>
        <v>14092</v>
      </c>
      <c r="AQ10" s="36" t="n">
        <f aca="false">SUM(AE10:AP10)</f>
        <v>66051</v>
      </c>
      <c r="AR10" s="37" t="s">
        <v>59</v>
      </c>
      <c r="AS10" s="37" t="s">
        <v>59</v>
      </c>
      <c r="AT10" s="37" t="s">
        <v>59</v>
      </c>
      <c r="AU10" s="36" t="n">
        <f aca="false">SUM(AR10:AT10)</f>
        <v>0</v>
      </c>
      <c r="AV10" s="38" t="s">
        <v>60</v>
      </c>
      <c r="AW10" s="39" t="n">
        <v>46022</v>
      </c>
      <c r="AX10" s="36" t="n">
        <f aca="false">AD10+AQ10+AU10</f>
        <v>132102</v>
      </c>
      <c r="AY10" s="40" t="s">
        <v>61</v>
      </c>
      <c r="AZ10" s="40" t="s">
        <v>62</v>
      </c>
      <c r="BA10" s="40" t="s">
        <v>63</v>
      </c>
      <c r="BB10" s="40" t="s">
        <v>64</v>
      </c>
      <c r="BC10" s="40" t="s">
        <v>65</v>
      </c>
      <c r="BD10" s="41" t="s">
        <v>66</v>
      </c>
    </row>
    <row r="11" s="42" customFormat="true" ht="12" hidden="false" customHeight="true" outlineLevel="0" collapsed="false">
      <c r="A11" s="25" t="n">
        <v>7</v>
      </c>
      <c r="B11" s="26" t="s">
        <v>3</v>
      </c>
      <c r="C11" s="26" t="s">
        <v>47</v>
      </c>
      <c r="D11" s="27" t="s">
        <v>3</v>
      </c>
      <c r="E11" s="27" t="s">
        <v>48</v>
      </c>
      <c r="F11" s="27" t="s">
        <v>47</v>
      </c>
      <c r="G11" s="27" t="s">
        <v>91</v>
      </c>
      <c r="H11" s="27" t="s">
        <v>92</v>
      </c>
      <c r="I11" s="28" t="s">
        <v>93</v>
      </c>
      <c r="J11" s="29" t="s">
        <v>94</v>
      </c>
      <c r="K11" s="30" t="s">
        <v>78</v>
      </c>
      <c r="L11" s="31" t="s">
        <v>53</v>
      </c>
      <c r="M11" s="32" t="s">
        <v>54</v>
      </c>
      <c r="N11" s="33" t="s">
        <v>55</v>
      </c>
      <c r="O11" s="34" t="s">
        <v>71</v>
      </c>
      <c r="P11" s="34" t="s">
        <v>58</v>
      </c>
      <c r="Q11" s="34" t="s">
        <v>57</v>
      </c>
      <c r="R11" s="35" t="n">
        <v>5660</v>
      </c>
      <c r="S11" s="35" t="n">
        <v>3592</v>
      </c>
      <c r="T11" s="35" t="n">
        <v>3592</v>
      </c>
      <c r="U11" s="35" t="n">
        <v>2874</v>
      </c>
      <c r="V11" s="35" t="n">
        <v>1238</v>
      </c>
      <c r="W11" s="35" t="n">
        <v>0</v>
      </c>
      <c r="X11" s="35" t="n">
        <v>0</v>
      </c>
      <c r="Y11" s="35" t="n">
        <v>12</v>
      </c>
      <c r="Z11" s="35" t="n">
        <v>541</v>
      </c>
      <c r="AA11" s="35" t="n">
        <v>541</v>
      </c>
      <c r="AB11" s="35" t="n">
        <v>5660</v>
      </c>
      <c r="AC11" s="35" t="n">
        <v>5660</v>
      </c>
      <c r="AD11" s="36" t="n">
        <f aca="false">SUM(R11:AC11)</f>
        <v>29370</v>
      </c>
      <c r="AE11" s="37" t="n">
        <f aca="false">R11</f>
        <v>5660</v>
      </c>
      <c r="AF11" s="37" t="n">
        <f aca="false">S11</f>
        <v>3592</v>
      </c>
      <c r="AG11" s="37" t="n">
        <f aca="false">T11</f>
        <v>3592</v>
      </c>
      <c r="AH11" s="37" t="n">
        <f aca="false">U11</f>
        <v>2874</v>
      </c>
      <c r="AI11" s="37" t="n">
        <f aca="false">V11</f>
        <v>1238</v>
      </c>
      <c r="AJ11" s="37" t="n">
        <f aca="false">W11</f>
        <v>0</v>
      </c>
      <c r="AK11" s="37" t="n">
        <f aca="false">X11</f>
        <v>0</v>
      </c>
      <c r="AL11" s="37" t="n">
        <f aca="false">Y11</f>
        <v>12</v>
      </c>
      <c r="AM11" s="37" t="n">
        <f aca="false">Z11</f>
        <v>541</v>
      </c>
      <c r="AN11" s="37" t="n">
        <f aca="false">AA11</f>
        <v>541</v>
      </c>
      <c r="AO11" s="37" t="n">
        <f aca="false">AB11</f>
        <v>5660</v>
      </c>
      <c r="AP11" s="37" t="n">
        <f aca="false">AC11</f>
        <v>5660</v>
      </c>
      <c r="AQ11" s="36" t="n">
        <f aca="false">SUM(AE11:AP11)</f>
        <v>29370</v>
      </c>
      <c r="AR11" s="37" t="s">
        <v>59</v>
      </c>
      <c r="AS11" s="37" t="s">
        <v>59</v>
      </c>
      <c r="AT11" s="37" t="s">
        <v>59</v>
      </c>
      <c r="AU11" s="36" t="n">
        <f aca="false">SUM(AR11:AT11)</f>
        <v>0</v>
      </c>
      <c r="AV11" s="38" t="s">
        <v>60</v>
      </c>
      <c r="AW11" s="39" t="n">
        <v>46022</v>
      </c>
      <c r="AX11" s="36" t="n">
        <f aca="false">AD11+AQ11+AU11</f>
        <v>58740</v>
      </c>
      <c r="AY11" s="40" t="s">
        <v>61</v>
      </c>
      <c r="AZ11" s="40" t="s">
        <v>62</v>
      </c>
      <c r="BA11" s="40" t="s">
        <v>63</v>
      </c>
      <c r="BB11" s="40" t="s">
        <v>64</v>
      </c>
      <c r="BC11" s="40" t="s">
        <v>65</v>
      </c>
      <c r="BD11" s="41" t="s">
        <v>66</v>
      </c>
    </row>
    <row r="12" s="42" customFormat="true" ht="12" hidden="false" customHeight="true" outlineLevel="0" collapsed="false">
      <c r="A12" s="25" t="n">
        <v>8</v>
      </c>
      <c r="B12" s="26" t="s">
        <v>3</v>
      </c>
      <c r="C12" s="26" t="s">
        <v>47</v>
      </c>
      <c r="D12" s="27" t="s">
        <v>3</v>
      </c>
      <c r="E12" s="27" t="s">
        <v>48</v>
      </c>
      <c r="F12" s="27" t="s">
        <v>47</v>
      </c>
      <c r="G12" s="27" t="s">
        <v>95</v>
      </c>
      <c r="H12" s="27" t="s">
        <v>96</v>
      </c>
      <c r="I12" s="28" t="s">
        <v>97</v>
      </c>
      <c r="J12" s="29" t="s">
        <v>98</v>
      </c>
      <c r="K12" s="30" t="s">
        <v>78</v>
      </c>
      <c r="L12" s="31" t="s">
        <v>53</v>
      </c>
      <c r="M12" s="32" t="s">
        <v>54</v>
      </c>
      <c r="N12" s="33" t="s">
        <v>55</v>
      </c>
      <c r="O12" s="34" t="s">
        <v>71</v>
      </c>
      <c r="P12" s="34" t="s">
        <v>58</v>
      </c>
      <c r="Q12" s="34" t="s">
        <v>57</v>
      </c>
      <c r="R12" s="35" t="n">
        <v>7178</v>
      </c>
      <c r="S12" s="35" t="n">
        <v>8922</v>
      </c>
      <c r="T12" s="35" t="n">
        <v>4928</v>
      </c>
      <c r="U12" s="35" t="n">
        <v>4928</v>
      </c>
      <c r="V12" s="35" t="n">
        <v>1502</v>
      </c>
      <c r="W12" s="35" t="n">
        <v>0</v>
      </c>
      <c r="X12" s="35" t="n">
        <v>0</v>
      </c>
      <c r="Y12" s="35" t="n">
        <v>0</v>
      </c>
      <c r="Z12" s="35" t="n">
        <v>60</v>
      </c>
      <c r="AA12" s="35" t="n">
        <v>146</v>
      </c>
      <c r="AB12" s="35" t="n">
        <v>7178</v>
      </c>
      <c r="AC12" s="35" t="n">
        <v>7178</v>
      </c>
      <c r="AD12" s="36" t="n">
        <f aca="false">SUM(R12:AC12)</f>
        <v>42020</v>
      </c>
      <c r="AE12" s="37" t="n">
        <f aca="false">R12</f>
        <v>7178</v>
      </c>
      <c r="AF12" s="37" t="n">
        <f aca="false">S12</f>
        <v>8922</v>
      </c>
      <c r="AG12" s="37" t="n">
        <f aca="false">T12</f>
        <v>4928</v>
      </c>
      <c r="AH12" s="37" t="n">
        <f aca="false">U12</f>
        <v>4928</v>
      </c>
      <c r="AI12" s="37" t="n">
        <f aca="false">V12</f>
        <v>1502</v>
      </c>
      <c r="AJ12" s="37" t="n">
        <f aca="false">W12</f>
        <v>0</v>
      </c>
      <c r="AK12" s="37" t="n">
        <f aca="false">X12</f>
        <v>0</v>
      </c>
      <c r="AL12" s="37" t="n">
        <f aca="false">Y12</f>
        <v>0</v>
      </c>
      <c r="AM12" s="37" t="n">
        <f aca="false">Z12</f>
        <v>60</v>
      </c>
      <c r="AN12" s="37" t="n">
        <f aca="false">AA12</f>
        <v>146</v>
      </c>
      <c r="AO12" s="37" t="n">
        <f aca="false">AB12</f>
        <v>7178</v>
      </c>
      <c r="AP12" s="37" t="n">
        <f aca="false">AC12</f>
        <v>7178</v>
      </c>
      <c r="AQ12" s="36" t="n">
        <f aca="false">SUM(AE12:AP12)</f>
        <v>42020</v>
      </c>
      <c r="AR12" s="37" t="s">
        <v>59</v>
      </c>
      <c r="AS12" s="37" t="s">
        <v>59</v>
      </c>
      <c r="AT12" s="37" t="s">
        <v>59</v>
      </c>
      <c r="AU12" s="36" t="n">
        <f aca="false">SUM(AR12:AT12)</f>
        <v>0</v>
      </c>
      <c r="AV12" s="38" t="s">
        <v>60</v>
      </c>
      <c r="AW12" s="39" t="n">
        <v>46022</v>
      </c>
      <c r="AX12" s="36" t="n">
        <f aca="false">AD12+AQ12+AU12</f>
        <v>84040</v>
      </c>
      <c r="AY12" s="40" t="s">
        <v>61</v>
      </c>
      <c r="AZ12" s="40" t="s">
        <v>62</v>
      </c>
      <c r="BA12" s="40" t="s">
        <v>63</v>
      </c>
      <c r="BB12" s="40" t="s">
        <v>64</v>
      </c>
      <c r="BC12" s="40" t="s">
        <v>65</v>
      </c>
      <c r="BD12" s="41" t="s">
        <v>66</v>
      </c>
    </row>
    <row r="13" s="42" customFormat="true" ht="12" hidden="false" customHeight="true" outlineLevel="0" collapsed="false">
      <c r="A13" s="25" t="n">
        <v>9</v>
      </c>
      <c r="B13" s="26" t="s">
        <v>3</v>
      </c>
      <c r="C13" s="26" t="s">
        <v>47</v>
      </c>
      <c r="D13" s="27" t="s">
        <v>3</v>
      </c>
      <c r="E13" s="27" t="s">
        <v>48</v>
      </c>
      <c r="F13" s="27" t="s">
        <v>47</v>
      </c>
      <c r="G13" s="27" t="s">
        <v>99</v>
      </c>
      <c r="H13" s="27" t="s">
        <v>100</v>
      </c>
      <c r="I13" s="28" t="s">
        <v>101</v>
      </c>
      <c r="J13" s="29" t="s">
        <v>102</v>
      </c>
      <c r="K13" s="30" t="s">
        <v>78</v>
      </c>
      <c r="L13" s="31" t="s">
        <v>53</v>
      </c>
      <c r="M13" s="32" t="s">
        <v>54</v>
      </c>
      <c r="N13" s="33" t="s">
        <v>55</v>
      </c>
      <c r="O13" s="34" t="s">
        <v>71</v>
      </c>
      <c r="P13" s="34" t="s">
        <v>58</v>
      </c>
      <c r="Q13" s="34" t="s">
        <v>57</v>
      </c>
      <c r="R13" s="35" t="n">
        <v>3805</v>
      </c>
      <c r="S13" s="35" t="n">
        <v>3805</v>
      </c>
      <c r="T13" s="35" t="n">
        <v>4093</v>
      </c>
      <c r="U13" s="35" t="n">
        <v>1976</v>
      </c>
      <c r="V13" s="35" t="n">
        <v>825</v>
      </c>
      <c r="W13" s="35" t="n">
        <v>166</v>
      </c>
      <c r="X13" s="35" t="n">
        <v>0</v>
      </c>
      <c r="Y13" s="35" t="n">
        <v>0</v>
      </c>
      <c r="Z13" s="35" t="n">
        <v>65</v>
      </c>
      <c r="AA13" s="35" t="n">
        <v>3044</v>
      </c>
      <c r="AB13" s="35" t="n">
        <v>4093</v>
      </c>
      <c r="AC13" s="35" t="n">
        <v>4641</v>
      </c>
      <c r="AD13" s="36" t="n">
        <f aca="false">SUM(R13:AC13)</f>
        <v>26513</v>
      </c>
      <c r="AE13" s="37" t="n">
        <f aca="false">R13</f>
        <v>3805</v>
      </c>
      <c r="AF13" s="37" t="n">
        <f aca="false">S13</f>
        <v>3805</v>
      </c>
      <c r="AG13" s="37" t="n">
        <f aca="false">T13</f>
        <v>4093</v>
      </c>
      <c r="AH13" s="37" t="n">
        <f aca="false">U13</f>
        <v>1976</v>
      </c>
      <c r="AI13" s="37" t="n">
        <f aca="false">V13</f>
        <v>825</v>
      </c>
      <c r="AJ13" s="37" t="n">
        <f aca="false">W13</f>
        <v>166</v>
      </c>
      <c r="AK13" s="37" t="n">
        <f aca="false">X13</f>
        <v>0</v>
      </c>
      <c r="AL13" s="37" t="n">
        <f aca="false">Y13</f>
        <v>0</v>
      </c>
      <c r="AM13" s="37" t="n">
        <f aca="false">Z13</f>
        <v>65</v>
      </c>
      <c r="AN13" s="37" t="n">
        <f aca="false">AA13</f>
        <v>3044</v>
      </c>
      <c r="AO13" s="37" t="n">
        <f aca="false">AB13</f>
        <v>4093</v>
      </c>
      <c r="AP13" s="37" t="n">
        <f aca="false">AC13</f>
        <v>4641</v>
      </c>
      <c r="AQ13" s="36" t="n">
        <f aca="false">SUM(AE13:AP13)</f>
        <v>26513</v>
      </c>
      <c r="AR13" s="37" t="s">
        <v>59</v>
      </c>
      <c r="AS13" s="37" t="s">
        <v>59</v>
      </c>
      <c r="AT13" s="37" t="s">
        <v>59</v>
      </c>
      <c r="AU13" s="36" t="n">
        <f aca="false">SUM(AR13:AT13)</f>
        <v>0</v>
      </c>
      <c r="AV13" s="38" t="s">
        <v>60</v>
      </c>
      <c r="AW13" s="39" t="n">
        <v>46022</v>
      </c>
      <c r="AX13" s="36" t="n">
        <f aca="false">AD13+AQ13+AU13</f>
        <v>53026</v>
      </c>
      <c r="AY13" s="40" t="s">
        <v>61</v>
      </c>
      <c r="AZ13" s="40" t="s">
        <v>62</v>
      </c>
      <c r="BA13" s="40" t="s">
        <v>63</v>
      </c>
      <c r="BB13" s="40" t="s">
        <v>64</v>
      </c>
      <c r="BC13" s="40" t="s">
        <v>65</v>
      </c>
      <c r="BD13" s="41" t="s">
        <v>66</v>
      </c>
    </row>
    <row r="14" s="42" customFormat="true" ht="12" hidden="false" customHeight="true" outlineLevel="0" collapsed="false">
      <c r="A14" s="25" t="n">
        <v>10</v>
      </c>
      <c r="B14" s="26" t="s">
        <v>3</v>
      </c>
      <c r="C14" s="26" t="s">
        <v>47</v>
      </c>
      <c r="D14" s="27" t="s">
        <v>3</v>
      </c>
      <c r="E14" s="27" t="s">
        <v>48</v>
      </c>
      <c r="F14" s="27" t="s">
        <v>47</v>
      </c>
      <c r="G14" s="27" t="s">
        <v>103</v>
      </c>
      <c r="H14" s="27" t="s">
        <v>104</v>
      </c>
      <c r="I14" s="28" t="s">
        <v>105</v>
      </c>
      <c r="J14" s="29" t="s">
        <v>106</v>
      </c>
      <c r="K14" s="30" t="s">
        <v>52</v>
      </c>
      <c r="L14" s="31" t="s">
        <v>53</v>
      </c>
      <c r="M14" s="32" t="s">
        <v>54</v>
      </c>
      <c r="N14" s="33" t="s">
        <v>55</v>
      </c>
      <c r="O14" s="34" t="s">
        <v>71</v>
      </c>
      <c r="P14" s="34" t="s">
        <v>107</v>
      </c>
      <c r="Q14" s="34" t="s">
        <v>108</v>
      </c>
      <c r="R14" s="35" t="n">
        <v>7255</v>
      </c>
      <c r="S14" s="35" t="n">
        <v>7255</v>
      </c>
      <c r="T14" s="35" t="n">
        <v>13366</v>
      </c>
      <c r="U14" s="35" t="n">
        <v>7380</v>
      </c>
      <c r="V14" s="35" t="n">
        <v>3044</v>
      </c>
      <c r="W14" s="35" t="n">
        <v>33</v>
      </c>
      <c r="X14" s="35" t="n">
        <v>56</v>
      </c>
      <c r="Y14" s="35" t="n">
        <v>144</v>
      </c>
      <c r="Z14" s="35" t="n">
        <v>2748</v>
      </c>
      <c r="AA14" s="35" t="n">
        <v>9434</v>
      </c>
      <c r="AB14" s="35" t="n">
        <v>14510</v>
      </c>
      <c r="AC14" s="35" t="n">
        <v>17155</v>
      </c>
      <c r="AD14" s="36" t="n">
        <f aca="false">SUM(R14:AC14)</f>
        <v>82380</v>
      </c>
      <c r="AE14" s="37" t="n">
        <f aca="false">R14</f>
        <v>7255</v>
      </c>
      <c r="AF14" s="37" t="n">
        <f aca="false">S14</f>
        <v>7255</v>
      </c>
      <c r="AG14" s="37" t="n">
        <f aca="false">T14</f>
        <v>13366</v>
      </c>
      <c r="AH14" s="37" t="n">
        <f aca="false">U14</f>
        <v>7380</v>
      </c>
      <c r="AI14" s="37" t="n">
        <f aca="false">V14</f>
        <v>3044</v>
      </c>
      <c r="AJ14" s="37" t="n">
        <f aca="false">W14</f>
        <v>33</v>
      </c>
      <c r="AK14" s="37" t="n">
        <f aca="false">X14</f>
        <v>56</v>
      </c>
      <c r="AL14" s="37" t="n">
        <f aca="false">Y14</f>
        <v>144</v>
      </c>
      <c r="AM14" s="37" t="n">
        <f aca="false">Z14</f>
        <v>2748</v>
      </c>
      <c r="AN14" s="37" t="n">
        <f aca="false">AA14</f>
        <v>9434</v>
      </c>
      <c r="AO14" s="37" t="n">
        <f aca="false">AB14</f>
        <v>14510</v>
      </c>
      <c r="AP14" s="37" t="n">
        <f aca="false">AC14</f>
        <v>17155</v>
      </c>
      <c r="AQ14" s="36" t="n">
        <f aca="false">SUM(AE14:AP14)</f>
        <v>82380</v>
      </c>
      <c r="AR14" s="37" t="s">
        <v>59</v>
      </c>
      <c r="AS14" s="37" t="s">
        <v>59</v>
      </c>
      <c r="AT14" s="37" t="s">
        <v>59</v>
      </c>
      <c r="AU14" s="36" t="n">
        <f aca="false">SUM(AR14:AT14)</f>
        <v>0</v>
      </c>
      <c r="AV14" s="38" t="s">
        <v>60</v>
      </c>
      <c r="AW14" s="39" t="n">
        <v>46022</v>
      </c>
      <c r="AX14" s="36" t="n">
        <f aca="false">AD14+AQ14+AU14</f>
        <v>164760</v>
      </c>
      <c r="AY14" s="40" t="s">
        <v>61</v>
      </c>
      <c r="AZ14" s="40" t="s">
        <v>62</v>
      </c>
      <c r="BA14" s="40" t="s">
        <v>63</v>
      </c>
      <c r="BB14" s="40" t="s">
        <v>64</v>
      </c>
      <c r="BC14" s="40" t="s">
        <v>65</v>
      </c>
      <c r="BD14" s="41" t="s">
        <v>66</v>
      </c>
    </row>
    <row r="15" s="42" customFormat="true" ht="12" hidden="false" customHeight="true" outlineLevel="0" collapsed="false">
      <c r="A15" s="25" t="n">
        <v>11</v>
      </c>
      <c r="B15" s="26" t="s">
        <v>3</v>
      </c>
      <c r="C15" s="26" t="s">
        <v>47</v>
      </c>
      <c r="D15" s="27" t="s">
        <v>3</v>
      </c>
      <c r="E15" s="27" t="s">
        <v>48</v>
      </c>
      <c r="F15" s="27" t="s">
        <v>47</v>
      </c>
      <c r="G15" s="27" t="s">
        <v>109</v>
      </c>
      <c r="H15" s="27" t="s">
        <v>110</v>
      </c>
      <c r="I15" s="28" t="s">
        <v>111</v>
      </c>
      <c r="J15" s="29" t="s">
        <v>112</v>
      </c>
      <c r="K15" s="30" t="s">
        <v>78</v>
      </c>
      <c r="L15" s="31" t="s">
        <v>53</v>
      </c>
      <c r="M15" s="32" t="s">
        <v>54</v>
      </c>
      <c r="N15" s="33" t="s">
        <v>55</v>
      </c>
      <c r="O15" s="34" t="s">
        <v>56</v>
      </c>
      <c r="P15" s="34" t="s">
        <v>57</v>
      </c>
      <c r="Q15" s="34" t="s">
        <v>58</v>
      </c>
      <c r="R15" s="35" t="n">
        <v>2970</v>
      </c>
      <c r="S15" s="35" t="n">
        <v>2970</v>
      </c>
      <c r="T15" s="35" t="n">
        <v>2970</v>
      </c>
      <c r="U15" s="35" t="n">
        <v>1511</v>
      </c>
      <c r="V15" s="35" t="n">
        <v>650</v>
      </c>
      <c r="W15" s="35" t="n">
        <v>0</v>
      </c>
      <c r="X15" s="35" t="n">
        <v>0</v>
      </c>
      <c r="Y15" s="35" t="n">
        <v>0</v>
      </c>
      <c r="Z15" s="35" t="n">
        <v>215</v>
      </c>
      <c r="AA15" s="35" t="n">
        <v>215</v>
      </c>
      <c r="AB15" s="35" t="n">
        <v>215</v>
      </c>
      <c r="AC15" s="35" t="n">
        <v>5498</v>
      </c>
      <c r="AD15" s="36" t="n">
        <f aca="false">SUM(R15:AC15)</f>
        <v>17214</v>
      </c>
      <c r="AE15" s="37" t="n">
        <f aca="false">R15</f>
        <v>2970</v>
      </c>
      <c r="AF15" s="37" t="n">
        <f aca="false">S15</f>
        <v>2970</v>
      </c>
      <c r="AG15" s="37" t="n">
        <f aca="false">T15</f>
        <v>2970</v>
      </c>
      <c r="AH15" s="37" t="n">
        <f aca="false">U15</f>
        <v>1511</v>
      </c>
      <c r="AI15" s="37" t="n">
        <f aca="false">V15</f>
        <v>650</v>
      </c>
      <c r="AJ15" s="37" t="n">
        <f aca="false">W15</f>
        <v>0</v>
      </c>
      <c r="AK15" s="37" t="n">
        <f aca="false">X15</f>
        <v>0</v>
      </c>
      <c r="AL15" s="37" t="n">
        <f aca="false">Y15</f>
        <v>0</v>
      </c>
      <c r="AM15" s="37" t="n">
        <f aca="false">Z15</f>
        <v>215</v>
      </c>
      <c r="AN15" s="37" t="n">
        <f aca="false">AA15</f>
        <v>215</v>
      </c>
      <c r="AO15" s="37" t="n">
        <f aca="false">AB15</f>
        <v>215</v>
      </c>
      <c r="AP15" s="37" t="n">
        <f aca="false">AC15</f>
        <v>5498</v>
      </c>
      <c r="AQ15" s="36" t="n">
        <f aca="false">SUM(AE15:AP15)</f>
        <v>17214</v>
      </c>
      <c r="AR15" s="37" t="s">
        <v>59</v>
      </c>
      <c r="AS15" s="37" t="s">
        <v>59</v>
      </c>
      <c r="AT15" s="37" t="s">
        <v>59</v>
      </c>
      <c r="AU15" s="36" t="n">
        <f aca="false">SUM(AR15:AT15)</f>
        <v>0</v>
      </c>
      <c r="AV15" s="38" t="s">
        <v>60</v>
      </c>
      <c r="AW15" s="39" t="n">
        <v>46022</v>
      </c>
      <c r="AX15" s="36" t="n">
        <f aca="false">AD15+AQ15+AU15</f>
        <v>34428</v>
      </c>
      <c r="AY15" s="40" t="s">
        <v>61</v>
      </c>
      <c r="AZ15" s="40" t="s">
        <v>62</v>
      </c>
      <c r="BA15" s="40" t="s">
        <v>63</v>
      </c>
      <c r="BB15" s="40" t="s">
        <v>64</v>
      </c>
      <c r="BC15" s="40" t="s">
        <v>65</v>
      </c>
      <c r="BD15" s="41" t="s">
        <v>66</v>
      </c>
    </row>
    <row r="16" s="42" customFormat="true" ht="12" hidden="false" customHeight="true" outlineLevel="0" collapsed="false">
      <c r="A16" s="25" t="n">
        <v>12</v>
      </c>
      <c r="B16" s="26" t="s">
        <v>3</v>
      </c>
      <c r="C16" s="26" t="s">
        <v>47</v>
      </c>
      <c r="D16" s="27" t="s">
        <v>3</v>
      </c>
      <c r="E16" s="27" t="s">
        <v>48</v>
      </c>
      <c r="F16" s="27" t="s">
        <v>47</v>
      </c>
      <c r="G16" s="27" t="s">
        <v>113</v>
      </c>
      <c r="H16" s="27" t="s">
        <v>114</v>
      </c>
      <c r="I16" s="28" t="s">
        <v>115</v>
      </c>
      <c r="J16" s="29" t="s">
        <v>116</v>
      </c>
      <c r="K16" s="30" t="s">
        <v>52</v>
      </c>
      <c r="L16" s="31" t="s">
        <v>53</v>
      </c>
      <c r="M16" s="32" t="s">
        <v>54</v>
      </c>
      <c r="N16" s="33" t="s">
        <v>55</v>
      </c>
      <c r="O16" s="34" t="s">
        <v>71</v>
      </c>
      <c r="P16" s="34" t="s">
        <v>117</v>
      </c>
      <c r="Q16" s="34" t="s">
        <v>118</v>
      </c>
      <c r="R16" s="35" t="n">
        <v>22255</v>
      </c>
      <c r="S16" s="35" t="n">
        <v>21451</v>
      </c>
      <c r="T16" s="35" t="n">
        <v>20235</v>
      </c>
      <c r="U16" s="35" t="n">
        <v>13049</v>
      </c>
      <c r="V16" s="35" t="n">
        <v>3003</v>
      </c>
      <c r="W16" s="35" t="n">
        <v>0</v>
      </c>
      <c r="X16" s="35" t="n">
        <v>0</v>
      </c>
      <c r="Y16" s="35" t="n">
        <v>0</v>
      </c>
      <c r="Z16" s="35" t="n">
        <v>3479</v>
      </c>
      <c r="AA16" s="35" t="n">
        <v>12309</v>
      </c>
      <c r="AB16" s="35" t="n">
        <v>18589</v>
      </c>
      <c r="AC16" s="35" t="n">
        <v>25254</v>
      </c>
      <c r="AD16" s="36" t="n">
        <f aca="false">SUM(R16:AC16)</f>
        <v>139624</v>
      </c>
      <c r="AE16" s="37" t="n">
        <f aca="false">R16</f>
        <v>22255</v>
      </c>
      <c r="AF16" s="37" t="n">
        <f aca="false">S16</f>
        <v>21451</v>
      </c>
      <c r="AG16" s="37" t="n">
        <f aca="false">T16</f>
        <v>20235</v>
      </c>
      <c r="AH16" s="37" t="n">
        <f aca="false">U16</f>
        <v>13049</v>
      </c>
      <c r="AI16" s="37" t="n">
        <f aca="false">V16</f>
        <v>3003</v>
      </c>
      <c r="AJ16" s="37" t="n">
        <f aca="false">W16</f>
        <v>0</v>
      </c>
      <c r="AK16" s="37" t="n">
        <f aca="false">X16</f>
        <v>0</v>
      </c>
      <c r="AL16" s="37" t="n">
        <f aca="false">Y16</f>
        <v>0</v>
      </c>
      <c r="AM16" s="37" t="n">
        <f aca="false">Z16</f>
        <v>3479</v>
      </c>
      <c r="AN16" s="37" t="n">
        <f aca="false">AA16</f>
        <v>12309</v>
      </c>
      <c r="AO16" s="37" t="n">
        <f aca="false">AB16</f>
        <v>18589</v>
      </c>
      <c r="AP16" s="37" t="n">
        <f aca="false">AC16</f>
        <v>25254</v>
      </c>
      <c r="AQ16" s="36" t="n">
        <f aca="false">SUM(AE16:AP16)</f>
        <v>139624</v>
      </c>
      <c r="AR16" s="37" t="s">
        <v>59</v>
      </c>
      <c r="AS16" s="37" t="s">
        <v>59</v>
      </c>
      <c r="AT16" s="37" t="s">
        <v>59</v>
      </c>
      <c r="AU16" s="36" t="n">
        <f aca="false">SUM(AR16:AT16)</f>
        <v>0</v>
      </c>
      <c r="AV16" s="38" t="s">
        <v>60</v>
      </c>
      <c r="AW16" s="39" t="n">
        <v>46022</v>
      </c>
      <c r="AX16" s="36" t="n">
        <f aca="false">AD16+AQ16+AU16</f>
        <v>279248</v>
      </c>
      <c r="AY16" s="40" t="s">
        <v>61</v>
      </c>
      <c r="AZ16" s="40" t="s">
        <v>62</v>
      </c>
      <c r="BA16" s="40" t="s">
        <v>63</v>
      </c>
      <c r="BB16" s="40" t="s">
        <v>64</v>
      </c>
      <c r="BC16" s="40" t="s">
        <v>65</v>
      </c>
      <c r="BD16" s="41" t="s">
        <v>66</v>
      </c>
    </row>
    <row r="17" s="42" customFormat="true" ht="12" hidden="false" customHeight="true" outlineLevel="0" collapsed="false">
      <c r="A17" s="25" t="n">
        <v>13</v>
      </c>
      <c r="B17" s="26" t="s">
        <v>3</v>
      </c>
      <c r="C17" s="26" t="s">
        <v>47</v>
      </c>
      <c r="D17" s="27" t="s">
        <v>3</v>
      </c>
      <c r="E17" s="27" t="s">
        <v>48</v>
      </c>
      <c r="F17" s="27" t="s">
        <v>47</v>
      </c>
      <c r="G17" s="27" t="s">
        <v>119</v>
      </c>
      <c r="H17" s="27" t="s">
        <v>114</v>
      </c>
      <c r="I17" s="28" t="s">
        <v>120</v>
      </c>
      <c r="J17" s="29" t="s">
        <v>121</v>
      </c>
      <c r="K17" s="30" t="s">
        <v>122</v>
      </c>
      <c r="L17" s="31" t="s">
        <v>53</v>
      </c>
      <c r="M17" s="32" t="s">
        <v>54</v>
      </c>
      <c r="N17" s="33" t="s">
        <v>55</v>
      </c>
      <c r="O17" s="34" t="s">
        <v>56</v>
      </c>
      <c r="P17" s="34" t="s">
        <v>57</v>
      </c>
      <c r="Q17" s="34" t="s">
        <v>58</v>
      </c>
      <c r="R17" s="35" t="n">
        <v>1028</v>
      </c>
      <c r="S17" s="35" t="n">
        <v>532</v>
      </c>
      <c r="T17" s="35" t="n">
        <v>856</v>
      </c>
      <c r="U17" s="35" t="n">
        <v>834</v>
      </c>
      <c r="V17" s="35" t="n">
        <v>359</v>
      </c>
      <c r="W17" s="35" t="n">
        <v>346</v>
      </c>
      <c r="X17" s="35" t="n">
        <v>363</v>
      </c>
      <c r="Y17" s="35" t="n">
        <v>27</v>
      </c>
      <c r="Z17" s="35" t="n">
        <v>834</v>
      </c>
      <c r="AA17" s="35" t="n">
        <v>834</v>
      </c>
      <c r="AB17" s="35" t="n">
        <v>834</v>
      </c>
      <c r="AC17" s="35" t="n">
        <v>834</v>
      </c>
      <c r="AD17" s="36" t="n">
        <f aca="false">SUM(R17:AC17)</f>
        <v>7681</v>
      </c>
      <c r="AE17" s="37" t="n">
        <f aca="false">R17</f>
        <v>1028</v>
      </c>
      <c r="AF17" s="37" t="n">
        <f aca="false">S17</f>
        <v>532</v>
      </c>
      <c r="AG17" s="37" t="n">
        <f aca="false">T17</f>
        <v>856</v>
      </c>
      <c r="AH17" s="37" t="n">
        <f aca="false">U17</f>
        <v>834</v>
      </c>
      <c r="AI17" s="37" t="n">
        <f aca="false">V17</f>
        <v>359</v>
      </c>
      <c r="AJ17" s="37" t="n">
        <f aca="false">W17</f>
        <v>346</v>
      </c>
      <c r="AK17" s="37" t="n">
        <f aca="false">X17</f>
        <v>363</v>
      </c>
      <c r="AL17" s="37" t="n">
        <f aca="false">Y17</f>
        <v>27</v>
      </c>
      <c r="AM17" s="37" t="n">
        <f aca="false">Z17</f>
        <v>834</v>
      </c>
      <c r="AN17" s="37" t="n">
        <f aca="false">AA17</f>
        <v>834</v>
      </c>
      <c r="AO17" s="37" t="n">
        <f aca="false">AB17</f>
        <v>834</v>
      </c>
      <c r="AP17" s="37" t="n">
        <f aca="false">AC17</f>
        <v>834</v>
      </c>
      <c r="AQ17" s="36" t="n">
        <f aca="false">SUM(AE17:AP17)</f>
        <v>7681</v>
      </c>
      <c r="AR17" s="37" t="s">
        <v>59</v>
      </c>
      <c r="AS17" s="37" t="s">
        <v>59</v>
      </c>
      <c r="AT17" s="37" t="s">
        <v>59</v>
      </c>
      <c r="AU17" s="36" t="n">
        <f aca="false">SUM(AR17:AT17)</f>
        <v>0</v>
      </c>
      <c r="AV17" s="38" t="s">
        <v>60</v>
      </c>
      <c r="AW17" s="39" t="n">
        <v>46022</v>
      </c>
      <c r="AX17" s="36" t="n">
        <f aca="false">AD17+AQ17+AU17</f>
        <v>15362</v>
      </c>
      <c r="AY17" s="40" t="s">
        <v>61</v>
      </c>
      <c r="AZ17" s="40" t="s">
        <v>62</v>
      </c>
      <c r="BA17" s="40" t="s">
        <v>63</v>
      </c>
      <c r="BB17" s="40" t="s">
        <v>64</v>
      </c>
      <c r="BC17" s="40" t="s">
        <v>65</v>
      </c>
      <c r="BD17" s="41" t="s">
        <v>66</v>
      </c>
    </row>
    <row r="18" s="42" customFormat="true" ht="12" hidden="false" customHeight="true" outlineLevel="0" collapsed="false">
      <c r="A18" s="25" t="n">
        <v>14</v>
      </c>
      <c r="B18" s="26" t="s">
        <v>3</v>
      </c>
      <c r="C18" s="26" t="s">
        <v>47</v>
      </c>
      <c r="D18" s="27" t="s">
        <v>3</v>
      </c>
      <c r="E18" s="27" t="s">
        <v>48</v>
      </c>
      <c r="F18" s="27" t="s">
        <v>47</v>
      </c>
      <c r="G18" s="27" t="s">
        <v>123</v>
      </c>
      <c r="H18" s="27" t="s">
        <v>124</v>
      </c>
      <c r="I18" s="28" t="s">
        <v>125</v>
      </c>
      <c r="J18" s="29" t="s">
        <v>126</v>
      </c>
      <c r="K18" s="30" t="s">
        <v>78</v>
      </c>
      <c r="L18" s="31" t="s">
        <v>53</v>
      </c>
      <c r="M18" s="32" t="s">
        <v>54</v>
      </c>
      <c r="N18" s="33" t="s">
        <v>55</v>
      </c>
      <c r="O18" s="34" t="s">
        <v>71</v>
      </c>
      <c r="P18" s="34" t="s">
        <v>58</v>
      </c>
      <c r="Q18" s="34" t="s">
        <v>57</v>
      </c>
      <c r="R18" s="35" t="n">
        <v>3554</v>
      </c>
      <c r="S18" s="35" t="n">
        <v>5103</v>
      </c>
      <c r="T18" s="35" t="n">
        <v>1826</v>
      </c>
      <c r="U18" s="35" t="n">
        <v>1826</v>
      </c>
      <c r="V18" s="35" t="n">
        <v>1826</v>
      </c>
      <c r="W18" s="35" t="n">
        <v>473</v>
      </c>
      <c r="X18" s="35" t="n">
        <v>44</v>
      </c>
      <c r="Y18" s="35" t="n">
        <v>44</v>
      </c>
      <c r="Z18" s="35" t="n">
        <v>44</v>
      </c>
      <c r="AA18" s="35" t="n">
        <v>541</v>
      </c>
      <c r="AB18" s="35" t="n">
        <v>541</v>
      </c>
      <c r="AC18" s="35" t="n">
        <v>4943</v>
      </c>
      <c r="AD18" s="36" t="n">
        <f aca="false">SUM(R18:AC18)</f>
        <v>20765</v>
      </c>
      <c r="AE18" s="37" t="n">
        <f aca="false">R18</f>
        <v>3554</v>
      </c>
      <c r="AF18" s="37" t="n">
        <f aca="false">S18</f>
        <v>5103</v>
      </c>
      <c r="AG18" s="37" t="n">
        <f aca="false">T18</f>
        <v>1826</v>
      </c>
      <c r="AH18" s="37" t="n">
        <f aca="false">U18</f>
        <v>1826</v>
      </c>
      <c r="AI18" s="37" t="n">
        <f aca="false">V18</f>
        <v>1826</v>
      </c>
      <c r="AJ18" s="37" t="n">
        <f aca="false">W18</f>
        <v>473</v>
      </c>
      <c r="AK18" s="37" t="n">
        <f aca="false">X18</f>
        <v>44</v>
      </c>
      <c r="AL18" s="37" t="n">
        <f aca="false">Y18</f>
        <v>44</v>
      </c>
      <c r="AM18" s="37" t="n">
        <f aca="false">Z18</f>
        <v>44</v>
      </c>
      <c r="AN18" s="37" t="n">
        <f aca="false">AA18</f>
        <v>541</v>
      </c>
      <c r="AO18" s="37" t="n">
        <f aca="false">AB18</f>
        <v>541</v>
      </c>
      <c r="AP18" s="37" t="n">
        <f aca="false">AC18</f>
        <v>4943</v>
      </c>
      <c r="AQ18" s="36" t="n">
        <f aca="false">SUM(AE18:AP18)</f>
        <v>20765</v>
      </c>
      <c r="AR18" s="37" t="s">
        <v>59</v>
      </c>
      <c r="AS18" s="37" t="s">
        <v>59</v>
      </c>
      <c r="AT18" s="37" t="s">
        <v>59</v>
      </c>
      <c r="AU18" s="36" t="n">
        <f aca="false">SUM(AR18:AT18)</f>
        <v>0</v>
      </c>
      <c r="AV18" s="38" t="s">
        <v>60</v>
      </c>
      <c r="AW18" s="39" t="n">
        <v>46022</v>
      </c>
      <c r="AX18" s="36" t="n">
        <f aca="false">AD18+AQ18+AU18</f>
        <v>41530</v>
      </c>
      <c r="AY18" s="40" t="s">
        <v>61</v>
      </c>
      <c r="AZ18" s="40" t="s">
        <v>62</v>
      </c>
      <c r="BA18" s="40" t="s">
        <v>63</v>
      </c>
      <c r="BB18" s="40" t="s">
        <v>64</v>
      </c>
      <c r="BC18" s="40" t="s">
        <v>65</v>
      </c>
      <c r="BD18" s="41" t="s">
        <v>66</v>
      </c>
    </row>
    <row r="19" s="42" customFormat="true" ht="12" hidden="false" customHeight="true" outlineLevel="0" collapsed="false">
      <c r="A19" s="25" t="n">
        <v>15</v>
      </c>
      <c r="B19" s="26" t="s">
        <v>3</v>
      </c>
      <c r="C19" s="26" t="s">
        <v>47</v>
      </c>
      <c r="D19" s="27" t="s">
        <v>3</v>
      </c>
      <c r="E19" s="27" t="s">
        <v>48</v>
      </c>
      <c r="F19" s="27" t="s">
        <v>47</v>
      </c>
      <c r="G19" s="27" t="s">
        <v>127</v>
      </c>
      <c r="H19" s="27" t="s">
        <v>128</v>
      </c>
      <c r="I19" s="28" t="s">
        <v>129</v>
      </c>
      <c r="J19" s="29" t="s">
        <v>130</v>
      </c>
      <c r="K19" s="30" t="s">
        <v>52</v>
      </c>
      <c r="L19" s="31" t="s">
        <v>53</v>
      </c>
      <c r="M19" s="32" t="s">
        <v>54</v>
      </c>
      <c r="N19" s="33" t="s">
        <v>55</v>
      </c>
      <c r="O19" s="34" t="s">
        <v>71</v>
      </c>
      <c r="P19" s="34" t="s">
        <v>131</v>
      </c>
      <c r="Q19" s="34" t="s">
        <v>132</v>
      </c>
      <c r="R19" s="35" t="n">
        <v>17162</v>
      </c>
      <c r="S19" s="35" t="n">
        <v>14055</v>
      </c>
      <c r="T19" s="35" t="n">
        <v>14055</v>
      </c>
      <c r="U19" s="35" t="n">
        <v>11240</v>
      </c>
      <c r="V19" s="35" t="n">
        <v>2801</v>
      </c>
      <c r="W19" s="35" t="n">
        <v>0</v>
      </c>
      <c r="X19" s="35" t="n">
        <v>0</v>
      </c>
      <c r="Y19" s="35" t="n">
        <v>0</v>
      </c>
      <c r="Z19" s="35" t="n">
        <v>2392</v>
      </c>
      <c r="AA19" s="35" t="n">
        <v>2392</v>
      </c>
      <c r="AB19" s="35" t="n">
        <v>20595</v>
      </c>
      <c r="AC19" s="35" t="n">
        <v>17162</v>
      </c>
      <c r="AD19" s="36" t="n">
        <f aca="false">SUM(R19:AC19)</f>
        <v>101854</v>
      </c>
      <c r="AE19" s="37" t="n">
        <f aca="false">R19</f>
        <v>17162</v>
      </c>
      <c r="AF19" s="37" t="n">
        <f aca="false">S19</f>
        <v>14055</v>
      </c>
      <c r="AG19" s="37" t="n">
        <f aca="false">T19</f>
        <v>14055</v>
      </c>
      <c r="AH19" s="37" t="n">
        <f aca="false">U19</f>
        <v>11240</v>
      </c>
      <c r="AI19" s="37" t="n">
        <f aca="false">V19</f>
        <v>2801</v>
      </c>
      <c r="AJ19" s="37" t="n">
        <f aca="false">W19</f>
        <v>0</v>
      </c>
      <c r="AK19" s="37" t="n">
        <f aca="false">X19</f>
        <v>0</v>
      </c>
      <c r="AL19" s="37" t="n">
        <f aca="false">Y19</f>
        <v>0</v>
      </c>
      <c r="AM19" s="37" t="n">
        <f aca="false">Z19</f>
        <v>2392</v>
      </c>
      <c r="AN19" s="37" t="n">
        <f aca="false">AA19</f>
        <v>2392</v>
      </c>
      <c r="AO19" s="37" t="n">
        <f aca="false">AB19</f>
        <v>20595</v>
      </c>
      <c r="AP19" s="37" t="n">
        <f aca="false">AC19</f>
        <v>17162</v>
      </c>
      <c r="AQ19" s="36" t="n">
        <f aca="false">SUM(AE19:AP19)</f>
        <v>101854</v>
      </c>
      <c r="AR19" s="37" t="s">
        <v>59</v>
      </c>
      <c r="AS19" s="37" t="s">
        <v>59</v>
      </c>
      <c r="AT19" s="37" t="s">
        <v>59</v>
      </c>
      <c r="AU19" s="36" t="n">
        <f aca="false">SUM(AR19:AT19)</f>
        <v>0</v>
      </c>
      <c r="AV19" s="38" t="s">
        <v>60</v>
      </c>
      <c r="AW19" s="39" t="n">
        <v>46022</v>
      </c>
      <c r="AX19" s="36" t="n">
        <f aca="false">AD19+AQ19+AU19</f>
        <v>203708</v>
      </c>
      <c r="AY19" s="40" t="s">
        <v>61</v>
      </c>
      <c r="AZ19" s="40" t="s">
        <v>62</v>
      </c>
      <c r="BA19" s="40" t="s">
        <v>63</v>
      </c>
      <c r="BB19" s="40" t="s">
        <v>64</v>
      </c>
      <c r="BC19" s="40" t="s">
        <v>65</v>
      </c>
      <c r="BD19" s="41" t="s">
        <v>66</v>
      </c>
    </row>
    <row r="20" s="42" customFormat="true" ht="12" hidden="false" customHeight="true" outlineLevel="0" collapsed="false">
      <c r="A20" s="25" t="n">
        <v>16</v>
      </c>
      <c r="B20" s="26" t="s">
        <v>3</v>
      </c>
      <c r="C20" s="26" t="s">
        <v>47</v>
      </c>
      <c r="D20" s="27" t="s">
        <v>133</v>
      </c>
      <c r="E20" s="27" t="s">
        <v>48</v>
      </c>
      <c r="F20" s="27" t="s">
        <v>134</v>
      </c>
      <c r="G20" s="27" t="s">
        <v>133</v>
      </c>
      <c r="H20" s="26" t="s">
        <v>134</v>
      </c>
      <c r="I20" s="28" t="s">
        <v>135</v>
      </c>
      <c r="J20" s="29" t="s">
        <v>136</v>
      </c>
      <c r="K20" s="30" t="s">
        <v>78</v>
      </c>
      <c r="L20" s="31" t="s">
        <v>53</v>
      </c>
      <c r="M20" s="32" t="s">
        <v>54</v>
      </c>
      <c r="N20" s="33" t="s">
        <v>55</v>
      </c>
      <c r="O20" s="34" t="s">
        <v>56</v>
      </c>
      <c r="P20" s="34" t="s">
        <v>57</v>
      </c>
      <c r="Q20" s="34" t="s">
        <v>58</v>
      </c>
      <c r="R20" s="35" t="n">
        <v>14759</v>
      </c>
      <c r="S20" s="35" t="n">
        <v>10002</v>
      </c>
      <c r="T20" s="35" t="n">
        <v>11970</v>
      </c>
      <c r="U20" s="35" t="n">
        <v>10005</v>
      </c>
      <c r="V20" s="35" t="n">
        <v>5345</v>
      </c>
      <c r="W20" s="35" t="n">
        <v>5966</v>
      </c>
      <c r="X20" s="35" t="n">
        <v>199</v>
      </c>
      <c r="Y20" s="35" t="n">
        <v>384</v>
      </c>
      <c r="Z20" s="35" t="n">
        <v>499</v>
      </c>
      <c r="AA20" s="35" t="n">
        <v>11970</v>
      </c>
      <c r="AB20" s="35" t="n">
        <v>11121</v>
      </c>
      <c r="AC20" s="35" t="n">
        <v>11031</v>
      </c>
      <c r="AD20" s="36" t="n">
        <f aca="false">SUM(R20:AC20)</f>
        <v>93251</v>
      </c>
      <c r="AE20" s="37" t="n">
        <f aca="false">R20</f>
        <v>14759</v>
      </c>
      <c r="AF20" s="37" t="n">
        <f aca="false">S20</f>
        <v>10002</v>
      </c>
      <c r="AG20" s="37" t="n">
        <f aca="false">T20</f>
        <v>11970</v>
      </c>
      <c r="AH20" s="37" t="n">
        <f aca="false">U20</f>
        <v>10005</v>
      </c>
      <c r="AI20" s="37" t="n">
        <f aca="false">V20</f>
        <v>5345</v>
      </c>
      <c r="AJ20" s="37" t="n">
        <f aca="false">W20</f>
        <v>5966</v>
      </c>
      <c r="AK20" s="37" t="n">
        <f aca="false">X20</f>
        <v>199</v>
      </c>
      <c r="AL20" s="37" t="n">
        <f aca="false">Y20</f>
        <v>384</v>
      </c>
      <c r="AM20" s="37" t="n">
        <f aca="false">Z20</f>
        <v>499</v>
      </c>
      <c r="AN20" s="37" t="n">
        <f aca="false">AA20</f>
        <v>11970</v>
      </c>
      <c r="AO20" s="37" t="n">
        <f aca="false">AB20</f>
        <v>11121</v>
      </c>
      <c r="AP20" s="37" t="n">
        <f aca="false">AC20</f>
        <v>11031</v>
      </c>
      <c r="AQ20" s="36" t="n">
        <f aca="false">SUM(AE20:AP20)</f>
        <v>93251</v>
      </c>
      <c r="AR20" s="37" t="s">
        <v>59</v>
      </c>
      <c r="AS20" s="37" t="s">
        <v>59</v>
      </c>
      <c r="AT20" s="37" t="s">
        <v>59</v>
      </c>
      <c r="AU20" s="36" t="n">
        <f aca="false">SUM(AR20:AT20)</f>
        <v>0</v>
      </c>
      <c r="AV20" s="38" t="s">
        <v>60</v>
      </c>
      <c r="AW20" s="39" t="n">
        <v>46022</v>
      </c>
      <c r="AX20" s="36" t="n">
        <f aca="false">AD20+AQ20+AU20</f>
        <v>186502</v>
      </c>
      <c r="AY20" s="40" t="s">
        <v>61</v>
      </c>
      <c r="AZ20" s="40" t="s">
        <v>62</v>
      </c>
      <c r="BA20" s="40" t="s">
        <v>63</v>
      </c>
      <c r="BB20" s="40" t="s">
        <v>64</v>
      </c>
      <c r="BC20" s="40" t="s">
        <v>65</v>
      </c>
      <c r="BD20" s="41" t="s">
        <v>66</v>
      </c>
    </row>
    <row r="21" s="42" customFormat="true" ht="12" hidden="false" customHeight="true" outlineLevel="0" collapsed="false">
      <c r="A21" s="25" t="n">
        <v>17</v>
      </c>
      <c r="B21" s="26" t="s">
        <v>3</v>
      </c>
      <c r="C21" s="26" t="s">
        <v>47</v>
      </c>
      <c r="D21" s="27" t="s">
        <v>137</v>
      </c>
      <c r="E21" s="27" t="s">
        <v>48</v>
      </c>
      <c r="F21" s="27" t="s">
        <v>138</v>
      </c>
      <c r="G21" s="27" t="s">
        <v>137</v>
      </c>
      <c r="H21" s="27" t="s">
        <v>138</v>
      </c>
      <c r="I21" s="28" t="s">
        <v>139</v>
      </c>
      <c r="J21" s="29" t="s">
        <v>140</v>
      </c>
      <c r="K21" s="30" t="s">
        <v>52</v>
      </c>
      <c r="L21" s="31" t="s">
        <v>53</v>
      </c>
      <c r="M21" s="32" t="s">
        <v>54</v>
      </c>
      <c r="N21" s="33" t="s">
        <v>55</v>
      </c>
      <c r="O21" s="34" t="s">
        <v>71</v>
      </c>
      <c r="P21" s="34" t="s">
        <v>58</v>
      </c>
      <c r="Q21" s="34" t="s">
        <v>57</v>
      </c>
      <c r="R21" s="35" t="n">
        <v>18572</v>
      </c>
      <c r="S21" s="35" t="n">
        <v>1963</v>
      </c>
      <c r="T21" s="35" t="n">
        <v>22479</v>
      </c>
      <c r="U21" s="35" t="n">
        <v>15589</v>
      </c>
      <c r="V21" s="35" t="n">
        <v>665</v>
      </c>
      <c r="W21" s="35" t="n">
        <v>11</v>
      </c>
      <c r="X21" s="35" t="n">
        <v>0</v>
      </c>
      <c r="Y21" s="35" t="n">
        <v>33</v>
      </c>
      <c r="Z21" s="35" t="n">
        <v>0</v>
      </c>
      <c r="AA21" s="35" t="n">
        <v>6649</v>
      </c>
      <c r="AB21" s="35" t="n">
        <v>12981</v>
      </c>
      <c r="AC21" s="35" t="n">
        <v>19644</v>
      </c>
      <c r="AD21" s="36" t="n">
        <f aca="false">SUM(R21:AC21)</f>
        <v>98586</v>
      </c>
      <c r="AE21" s="37" t="n">
        <f aca="false">R21</f>
        <v>18572</v>
      </c>
      <c r="AF21" s="37" t="n">
        <f aca="false">S21</f>
        <v>1963</v>
      </c>
      <c r="AG21" s="37" t="n">
        <f aca="false">T21</f>
        <v>22479</v>
      </c>
      <c r="AH21" s="37" t="n">
        <f aca="false">U21</f>
        <v>15589</v>
      </c>
      <c r="AI21" s="37" t="n">
        <f aca="false">V21</f>
        <v>665</v>
      </c>
      <c r="AJ21" s="37" t="n">
        <f aca="false">W21</f>
        <v>11</v>
      </c>
      <c r="AK21" s="37" t="n">
        <f aca="false">X21</f>
        <v>0</v>
      </c>
      <c r="AL21" s="37" t="n">
        <f aca="false">Y21</f>
        <v>33</v>
      </c>
      <c r="AM21" s="37" t="n">
        <f aca="false">Z21</f>
        <v>0</v>
      </c>
      <c r="AN21" s="37" t="n">
        <f aca="false">AA21</f>
        <v>6649</v>
      </c>
      <c r="AO21" s="37" t="n">
        <f aca="false">AB21</f>
        <v>12981</v>
      </c>
      <c r="AP21" s="37" t="n">
        <f aca="false">AC21</f>
        <v>19644</v>
      </c>
      <c r="AQ21" s="36" t="n">
        <f aca="false">SUM(AE21:AP21)</f>
        <v>98586</v>
      </c>
      <c r="AR21" s="37" t="s">
        <v>59</v>
      </c>
      <c r="AS21" s="37" t="s">
        <v>59</v>
      </c>
      <c r="AT21" s="37" t="s">
        <v>59</v>
      </c>
      <c r="AU21" s="36" t="n">
        <f aca="false">SUM(AR21:AT21)</f>
        <v>0</v>
      </c>
      <c r="AV21" s="38" t="s">
        <v>60</v>
      </c>
      <c r="AW21" s="39" t="n">
        <v>46022</v>
      </c>
      <c r="AX21" s="36" t="n">
        <f aca="false">AD21+AQ21+AU21</f>
        <v>197172</v>
      </c>
      <c r="AY21" s="40" t="s">
        <v>61</v>
      </c>
      <c r="AZ21" s="40" t="s">
        <v>62</v>
      </c>
      <c r="BA21" s="40" t="s">
        <v>63</v>
      </c>
      <c r="BB21" s="40" t="s">
        <v>64</v>
      </c>
      <c r="BC21" s="40" t="s">
        <v>65</v>
      </c>
      <c r="BD21" s="41" t="s">
        <v>66</v>
      </c>
    </row>
    <row r="22" s="42" customFormat="true" ht="12" hidden="false" customHeight="true" outlineLevel="0" collapsed="false">
      <c r="A22" s="25" t="n">
        <v>18</v>
      </c>
      <c r="B22" s="26" t="s">
        <v>3</v>
      </c>
      <c r="C22" s="26" t="s">
        <v>47</v>
      </c>
      <c r="D22" s="27" t="s">
        <v>141</v>
      </c>
      <c r="E22" s="27" t="s">
        <v>48</v>
      </c>
      <c r="F22" s="27" t="s">
        <v>142</v>
      </c>
      <c r="G22" s="27" t="s">
        <v>143</v>
      </c>
      <c r="H22" s="27" t="s">
        <v>142</v>
      </c>
      <c r="I22" s="28" t="s">
        <v>144</v>
      </c>
      <c r="J22" s="29" t="s">
        <v>145</v>
      </c>
      <c r="K22" s="30" t="s">
        <v>78</v>
      </c>
      <c r="L22" s="31" t="s">
        <v>53</v>
      </c>
      <c r="M22" s="32" t="s">
        <v>54</v>
      </c>
      <c r="N22" s="33" t="s">
        <v>55</v>
      </c>
      <c r="O22" s="34" t="s">
        <v>71</v>
      </c>
      <c r="P22" s="34" t="s">
        <v>58</v>
      </c>
      <c r="Q22" s="34" t="s">
        <v>57</v>
      </c>
      <c r="R22" s="35" t="n">
        <v>2893</v>
      </c>
      <c r="S22" s="35" t="n">
        <v>2890</v>
      </c>
      <c r="T22" s="35" t="n">
        <v>3338</v>
      </c>
      <c r="U22" s="35" t="n">
        <v>3926</v>
      </c>
      <c r="V22" s="35" t="n">
        <v>3950</v>
      </c>
      <c r="W22" s="35" t="n">
        <v>2543</v>
      </c>
      <c r="X22" s="35" t="n">
        <v>5086</v>
      </c>
      <c r="Y22" s="35" t="n">
        <v>0</v>
      </c>
      <c r="Z22" s="35" t="n">
        <v>2242</v>
      </c>
      <c r="AA22" s="35" t="n">
        <v>5059</v>
      </c>
      <c r="AB22" s="35" t="n">
        <v>7806</v>
      </c>
      <c r="AC22" s="35" t="n">
        <v>5059</v>
      </c>
      <c r="AD22" s="36" t="n">
        <f aca="false">SUM(R22:AC22)</f>
        <v>44792</v>
      </c>
      <c r="AE22" s="37" t="n">
        <f aca="false">R22</f>
        <v>2893</v>
      </c>
      <c r="AF22" s="37" t="n">
        <f aca="false">S22</f>
        <v>2890</v>
      </c>
      <c r="AG22" s="37" t="n">
        <f aca="false">T22</f>
        <v>3338</v>
      </c>
      <c r="AH22" s="37" t="n">
        <f aca="false">U22</f>
        <v>3926</v>
      </c>
      <c r="AI22" s="37" t="n">
        <f aca="false">V22</f>
        <v>3950</v>
      </c>
      <c r="AJ22" s="37" t="n">
        <f aca="false">W22</f>
        <v>2543</v>
      </c>
      <c r="AK22" s="37" t="n">
        <f aca="false">X22</f>
        <v>5086</v>
      </c>
      <c r="AL22" s="37" t="n">
        <f aca="false">Y22</f>
        <v>0</v>
      </c>
      <c r="AM22" s="37" t="n">
        <f aca="false">Z22</f>
        <v>2242</v>
      </c>
      <c r="AN22" s="37" t="n">
        <f aca="false">AA22</f>
        <v>5059</v>
      </c>
      <c r="AO22" s="37" t="n">
        <f aca="false">AB22</f>
        <v>7806</v>
      </c>
      <c r="AP22" s="37" t="n">
        <f aca="false">AC22</f>
        <v>5059</v>
      </c>
      <c r="AQ22" s="36" t="n">
        <f aca="false">SUM(AE22:AP22)</f>
        <v>44792</v>
      </c>
      <c r="AR22" s="37" t="s">
        <v>59</v>
      </c>
      <c r="AS22" s="37" t="s">
        <v>59</v>
      </c>
      <c r="AT22" s="37" t="s">
        <v>59</v>
      </c>
      <c r="AU22" s="36" t="n">
        <f aca="false">SUM(AR22:AT22)</f>
        <v>0</v>
      </c>
      <c r="AV22" s="38" t="s">
        <v>60</v>
      </c>
      <c r="AW22" s="39" t="n">
        <v>46022</v>
      </c>
      <c r="AX22" s="36" t="n">
        <f aca="false">AD22+AQ22+AU22</f>
        <v>89584</v>
      </c>
      <c r="AY22" s="40" t="s">
        <v>61</v>
      </c>
      <c r="AZ22" s="40" t="s">
        <v>62</v>
      </c>
      <c r="BA22" s="40" t="s">
        <v>63</v>
      </c>
      <c r="BB22" s="40" t="s">
        <v>64</v>
      </c>
      <c r="BC22" s="40" t="s">
        <v>65</v>
      </c>
      <c r="BD22" s="41" t="s">
        <v>66</v>
      </c>
    </row>
    <row r="23" s="42" customFormat="true" ht="12" hidden="false" customHeight="true" outlineLevel="0" collapsed="false">
      <c r="A23" s="25" t="n">
        <v>19</v>
      </c>
      <c r="B23" s="26" t="s">
        <v>3</v>
      </c>
      <c r="C23" s="26" t="s">
        <v>47</v>
      </c>
      <c r="D23" s="27" t="s">
        <v>141</v>
      </c>
      <c r="E23" s="27" t="s">
        <v>48</v>
      </c>
      <c r="F23" s="27" t="s">
        <v>142</v>
      </c>
      <c r="G23" s="27" t="s">
        <v>143</v>
      </c>
      <c r="H23" s="27" t="s">
        <v>142</v>
      </c>
      <c r="I23" s="28" t="s">
        <v>146</v>
      </c>
      <c r="J23" s="29"/>
      <c r="K23" s="30" t="s">
        <v>90</v>
      </c>
      <c r="L23" s="31" t="n">
        <v>520</v>
      </c>
      <c r="M23" s="32" t="s">
        <v>54</v>
      </c>
      <c r="N23" s="33" t="s">
        <v>55</v>
      </c>
      <c r="O23" s="34" t="s">
        <v>71</v>
      </c>
      <c r="P23" s="34" t="s">
        <v>58</v>
      </c>
      <c r="Q23" s="34" t="s">
        <v>57</v>
      </c>
      <c r="R23" s="35" t="n">
        <v>146646</v>
      </c>
      <c r="S23" s="35" t="n">
        <v>149808</v>
      </c>
      <c r="T23" s="35" t="n">
        <v>127274</v>
      </c>
      <c r="U23" s="35" t="n">
        <v>77890</v>
      </c>
      <c r="V23" s="35" t="n">
        <v>32272</v>
      </c>
      <c r="W23" s="35" t="n">
        <v>7752</v>
      </c>
      <c r="X23" s="35" t="n">
        <v>5820</v>
      </c>
      <c r="Y23" s="35" t="n">
        <v>6587</v>
      </c>
      <c r="Z23" s="35" t="n">
        <v>15016</v>
      </c>
      <c r="AA23" s="35" t="n">
        <v>57836</v>
      </c>
      <c r="AB23" s="35" t="n">
        <v>127588</v>
      </c>
      <c r="AC23" s="35" t="n">
        <v>171861</v>
      </c>
      <c r="AD23" s="36" t="n">
        <f aca="false">SUM(R23:AC23)</f>
        <v>926350</v>
      </c>
      <c r="AE23" s="37" t="n">
        <f aca="false">R23</f>
        <v>146646</v>
      </c>
      <c r="AF23" s="37" t="n">
        <f aca="false">S23</f>
        <v>149808</v>
      </c>
      <c r="AG23" s="37" t="n">
        <f aca="false">T23</f>
        <v>127274</v>
      </c>
      <c r="AH23" s="37" t="n">
        <f aca="false">U23</f>
        <v>77890</v>
      </c>
      <c r="AI23" s="37" t="n">
        <f aca="false">V23</f>
        <v>32272</v>
      </c>
      <c r="AJ23" s="37" t="n">
        <f aca="false">W23</f>
        <v>7752</v>
      </c>
      <c r="AK23" s="37" t="n">
        <f aca="false">X23</f>
        <v>5820</v>
      </c>
      <c r="AL23" s="37" t="n">
        <f aca="false">Y23</f>
        <v>6587</v>
      </c>
      <c r="AM23" s="37" t="n">
        <f aca="false">Z23</f>
        <v>15016</v>
      </c>
      <c r="AN23" s="37" t="n">
        <f aca="false">AA23</f>
        <v>57836</v>
      </c>
      <c r="AO23" s="37" t="n">
        <f aca="false">AB23</f>
        <v>127588</v>
      </c>
      <c r="AP23" s="37" t="n">
        <f aca="false">AC23</f>
        <v>171861</v>
      </c>
      <c r="AQ23" s="36" t="n">
        <f aca="false">SUM(AE23:AP23)</f>
        <v>926350</v>
      </c>
      <c r="AR23" s="37" t="s">
        <v>59</v>
      </c>
      <c r="AS23" s="37" t="s">
        <v>59</v>
      </c>
      <c r="AT23" s="37" t="s">
        <v>59</v>
      </c>
      <c r="AU23" s="36" t="n">
        <f aca="false">SUM(AR23:AT23)</f>
        <v>0</v>
      </c>
      <c r="AV23" s="38" t="s">
        <v>60</v>
      </c>
      <c r="AW23" s="39" t="n">
        <v>46022</v>
      </c>
      <c r="AX23" s="36" t="n">
        <f aca="false">AD23+AQ23+AU23</f>
        <v>1852700</v>
      </c>
      <c r="AY23" s="40" t="s">
        <v>61</v>
      </c>
      <c r="AZ23" s="40" t="s">
        <v>62</v>
      </c>
      <c r="BA23" s="40" t="s">
        <v>63</v>
      </c>
      <c r="BB23" s="40" t="s">
        <v>64</v>
      </c>
      <c r="BC23" s="40" t="s">
        <v>65</v>
      </c>
      <c r="BD23" s="41" t="s">
        <v>66</v>
      </c>
    </row>
    <row r="24" s="42" customFormat="true" ht="12" hidden="false" customHeight="true" outlineLevel="0" collapsed="false">
      <c r="A24" s="25" t="n">
        <v>20</v>
      </c>
      <c r="B24" s="26" t="s">
        <v>3</v>
      </c>
      <c r="C24" s="26" t="s">
        <v>47</v>
      </c>
      <c r="D24" s="27" t="s">
        <v>147</v>
      </c>
      <c r="E24" s="27" t="s">
        <v>48</v>
      </c>
      <c r="F24" s="27" t="s">
        <v>148</v>
      </c>
      <c r="G24" s="27" t="s">
        <v>149</v>
      </c>
      <c r="H24" s="27" t="s">
        <v>150</v>
      </c>
      <c r="I24" s="28" t="s">
        <v>151</v>
      </c>
      <c r="J24" s="29" t="s">
        <v>152</v>
      </c>
      <c r="K24" s="30" t="s">
        <v>52</v>
      </c>
      <c r="L24" s="31" t="s">
        <v>53</v>
      </c>
      <c r="M24" s="32" t="s">
        <v>54</v>
      </c>
      <c r="N24" s="33" t="s">
        <v>55</v>
      </c>
      <c r="O24" s="34" t="s">
        <v>71</v>
      </c>
      <c r="P24" s="34" t="s">
        <v>58</v>
      </c>
      <c r="Q24" s="34" t="s">
        <v>57</v>
      </c>
      <c r="R24" s="35" t="n">
        <v>18696</v>
      </c>
      <c r="S24" s="35" t="n">
        <v>19966</v>
      </c>
      <c r="T24" s="35" t="n">
        <v>15620</v>
      </c>
      <c r="U24" s="35" t="n">
        <v>10172</v>
      </c>
      <c r="V24" s="35" t="n">
        <v>2644</v>
      </c>
      <c r="W24" s="35" t="n">
        <v>0</v>
      </c>
      <c r="X24" s="35" t="n">
        <v>0</v>
      </c>
      <c r="Y24" s="35" t="n">
        <v>0</v>
      </c>
      <c r="Z24" s="35" t="n">
        <v>1750</v>
      </c>
      <c r="AA24" s="35" t="n">
        <v>6014</v>
      </c>
      <c r="AB24" s="35" t="n">
        <v>14203</v>
      </c>
      <c r="AC24" s="35" t="n">
        <v>25029</v>
      </c>
      <c r="AD24" s="36" t="n">
        <f aca="false">SUM(R24:AC24)</f>
        <v>114094</v>
      </c>
      <c r="AE24" s="37" t="n">
        <f aca="false">R24</f>
        <v>18696</v>
      </c>
      <c r="AF24" s="37" t="n">
        <f aca="false">S24</f>
        <v>19966</v>
      </c>
      <c r="AG24" s="37" t="n">
        <f aca="false">T24</f>
        <v>15620</v>
      </c>
      <c r="AH24" s="37" t="n">
        <f aca="false">U24</f>
        <v>10172</v>
      </c>
      <c r="AI24" s="37" t="n">
        <f aca="false">V24</f>
        <v>2644</v>
      </c>
      <c r="AJ24" s="37" t="n">
        <f aca="false">W24</f>
        <v>0</v>
      </c>
      <c r="AK24" s="37" t="n">
        <f aca="false">X24</f>
        <v>0</v>
      </c>
      <c r="AL24" s="37" t="n">
        <f aca="false">Y24</f>
        <v>0</v>
      </c>
      <c r="AM24" s="37" t="n">
        <f aca="false">Z24</f>
        <v>1750</v>
      </c>
      <c r="AN24" s="37" t="n">
        <f aca="false">AA24</f>
        <v>6014</v>
      </c>
      <c r="AO24" s="37" t="n">
        <f aca="false">AB24</f>
        <v>14203</v>
      </c>
      <c r="AP24" s="37" t="n">
        <f aca="false">AC24</f>
        <v>25029</v>
      </c>
      <c r="AQ24" s="36" t="n">
        <f aca="false">SUM(AE24:AP24)</f>
        <v>114094</v>
      </c>
      <c r="AR24" s="37" t="s">
        <v>59</v>
      </c>
      <c r="AS24" s="37" t="s">
        <v>59</v>
      </c>
      <c r="AT24" s="37" t="s">
        <v>59</v>
      </c>
      <c r="AU24" s="36" t="n">
        <f aca="false">SUM(AR24:AT24)</f>
        <v>0</v>
      </c>
      <c r="AV24" s="38" t="s">
        <v>60</v>
      </c>
      <c r="AW24" s="39" t="n">
        <v>46022</v>
      </c>
      <c r="AX24" s="36" t="n">
        <f aca="false">AD24+AQ24+AU24</f>
        <v>228188</v>
      </c>
      <c r="AY24" s="40" t="s">
        <v>61</v>
      </c>
      <c r="AZ24" s="40" t="s">
        <v>62</v>
      </c>
      <c r="BA24" s="40" t="s">
        <v>63</v>
      </c>
      <c r="BB24" s="40" t="s">
        <v>64</v>
      </c>
      <c r="BC24" s="40" t="s">
        <v>65</v>
      </c>
      <c r="BD24" s="41" t="s">
        <v>66</v>
      </c>
    </row>
    <row r="25" s="42" customFormat="true" ht="12" hidden="false" customHeight="true" outlineLevel="0" collapsed="false">
      <c r="A25" s="25" t="n">
        <v>21</v>
      </c>
      <c r="B25" s="26" t="s">
        <v>3</v>
      </c>
      <c r="C25" s="26" t="s">
        <v>47</v>
      </c>
      <c r="D25" s="27" t="s">
        <v>153</v>
      </c>
      <c r="E25" s="27" t="s">
        <v>48</v>
      </c>
      <c r="F25" s="27" t="s">
        <v>154</v>
      </c>
      <c r="G25" s="27" t="s">
        <v>153</v>
      </c>
      <c r="H25" s="27" t="s">
        <v>155</v>
      </c>
      <c r="I25" s="28" t="s">
        <v>156</v>
      </c>
      <c r="J25" s="29"/>
      <c r="K25" s="30" t="s">
        <v>90</v>
      </c>
      <c r="L25" s="31" t="n">
        <v>197</v>
      </c>
      <c r="M25" s="32" t="s">
        <v>54</v>
      </c>
      <c r="N25" s="33" t="s">
        <v>55</v>
      </c>
      <c r="O25" s="34" t="s">
        <v>71</v>
      </c>
      <c r="P25" s="34" t="s">
        <v>58</v>
      </c>
      <c r="Q25" s="34" t="s">
        <v>57</v>
      </c>
      <c r="R25" s="35" t="n">
        <v>27523</v>
      </c>
      <c r="S25" s="35" t="n">
        <v>25658</v>
      </c>
      <c r="T25" s="35" t="n">
        <v>21906</v>
      </c>
      <c r="U25" s="35" t="n">
        <v>11407</v>
      </c>
      <c r="V25" s="35" t="n">
        <v>44</v>
      </c>
      <c r="W25" s="35" t="n">
        <v>57</v>
      </c>
      <c r="X25" s="35" t="n">
        <v>0</v>
      </c>
      <c r="Y25" s="35" t="n">
        <v>11</v>
      </c>
      <c r="Z25" s="35" t="n">
        <v>1211</v>
      </c>
      <c r="AA25" s="35" t="n">
        <v>9490</v>
      </c>
      <c r="AB25" s="35" t="n">
        <v>20355</v>
      </c>
      <c r="AC25" s="35" t="n">
        <v>31261</v>
      </c>
      <c r="AD25" s="36" t="n">
        <f aca="false">SUM(R25:AC25)</f>
        <v>148923</v>
      </c>
      <c r="AE25" s="37" t="n">
        <f aca="false">R25</f>
        <v>27523</v>
      </c>
      <c r="AF25" s="37" t="n">
        <f aca="false">S25</f>
        <v>25658</v>
      </c>
      <c r="AG25" s="37" t="n">
        <f aca="false">T25</f>
        <v>21906</v>
      </c>
      <c r="AH25" s="37" t="n">
        <f aca="false">U25</f>
        <v>11407</v>
      </c>
      <c r="AI25" s="37" t="n">
        <f aca="false">V25</f>
        <v>44</v>
      </c>
      <c r="AJ25" s="37" t="n">
        <f aca="false">W25</f>
        <v>57</v>
      </c>
      <c r="AK25" s="37" t="n">
        <f aca="false">X25</f>
        <v>0</v>
      </c>
      <c r="AL25" s="37" t="n">
        <f aca="false">Y25</f>
        <v>11</v>
      </c>
      <c r="AM25" s="37" t="n">
        <f aca="false">Z25</f>
        <v>1211</v>
      </c>
      <c r="AN25" s="37" t="n">
        <f aca="false">AA25</f>
        <v>9490</v>
      </c>
      <c r="AO25" s="37" t="n">
        <f aca="false">AB25</f>
        <v>20355</v>
      </c>
      <c r="AP25" s="37" t="n">
        <f aca="false">AC25</f>
        <v>31261</v>
      </c>
      <c r="AQ25" s="36" t="n">
        <f aca="false">SUM(AE25:AP25)</f>
        <v>148923</v>
      </c>
      <c r="AR25" s="37" t="s">
        <v>59</v>
      </c>
      <c r="AS25" s="37" t="s">
        <v>59</v>
      </c>
      <c r="AT25" s="37" t="s">
        <v>59</v>
      </c>
      <c r="AU25" s="36" t="n">
        <f aca="false">SUM(AR25:AT25)</f>
        <v>0</v>
      </c>
      <c r="AV25" s="38" t="s">
        <v>60</v>
      </c>
      <c r="AW25" s="39" t="n">
        <v>46022</v>
      </c>
      <c r="AX25" s="36" t="n">
        <f aca="false">AD25+AQ25+AU25</f>
        <v>297846</v>
      </c>
      <c r="AY25" s="40" t="s">
        <v>61</v>
      </c>
      <c r="AZ25" s="40" t="s">
        <v>62</v>
      </c>
      <c r="BA25" s="40" t="s">
        <v>63</v>
      </c>
      <c r="BB25" s="40" t="s">
        <v>64</v>
      </c>
      <c r="BC25" s="40" t="s">
        <v>65</v>
      </c>
      <c r="BD25" s="41" t="s">
        <v>66</v>
      </c>
    </row>
    <row r="26" s="42" customFormat="true" ht="12" hidden="false" customHeight="true" outlineLevel="0" collapsed="false">
      <c r="A26" s="25" t="n">
        <v>22</v>
      </c>
      <c r="B26" s="26" t="s">
        <v>3</v>
      </c>
      <c r="C26" s="26" t="s">
        <v>47</v>
      </c>
      <c r="D26" s="27" t="s">
        <v>157</v>
      </c>
      <c r="E26" s="27" t="s">
        <v>48</v>
      </c>
      <c r="F26" s="27" t="s">
        <v>158</v>
      </c>
      <c r="G26" s="27" t="s">
        <v>159</v>
      </c>
      <c r="H26" s="27" t="s">
        <v>160</v>
      </c>
      <c r="I26" s="28" t="s">
        <v>161</v>
      </c>
      <c r="J26" s="29" t="s">
        <v>162</v>
      </c>
      <c r="K26" s="30" t="s">
        <v>122</v>
      </c>
      <c r="L26" s="31" t="s">
        <v>53</v>
      </c>
      <c r="M26" s="32" t="s">
        <v>54</v>
      </c>
      <c r="N26" s="33" t="s">
        <v>55</v>
      </c>
      <c r="O26" s="34" t="s">
        <v>56</v>
      </c>
      <c r="P26" s="34" t="s">
        <v>57</v>
      </c>
      <c r="Q26" s="34" t="s">
        <v>58</v>
      </c>
      <c r="R26" s="35" t="n">
        <v>18164</v>
      </c>
      <c r="S26" s="35" t="n">
        <v>4694</v>
      </c>
      <c r="T26" s="35" t="n">
        <v>4384</v>
      </c>
      <c r="U26" s="35" t="n">
        <v>3600</v>
      </c>
      <c r="V26" s="35" t="n">
        <v>1731</v>
      </c>
      <c r="W26" s="35" t="n">
        <v>72</v>
      </c>
      <c r="X26" s="35" t="n">
        <v>636</v>
      </c>
      <c r="Y26" s="35" t="n">
        <v>39</v>
      </c>
      <c r="Z26" s="35" t="n">
        <v>387</v>
      </c>
      <c r="AA26" s="35" t="n">
        <v>1474</v>
      </c>
      <c r="AB26" s="35" t="n">
        <v>1308</v>
      </c>
      <c r="AC26" s="35" t="n">
        <v>16102</v>
      </c>
      <c r="AD26" s="36" t="n">
        <f aca="false">SUM(R26:AC26)</f>
        <v>52591</v>
      </c>
      <c r="AE26" s="37" t="n">
        <f aca="false">R26</f>
        <v>18164</v>
      </c>
      <c r="AF26" s="37" t="n">
        <f aca="false">S26</f>
        <v>4694</v>
      </c>
      <c r="AG26" s="37" t="n">
        <f aca="false">T26</f>
        <v>4384</v>
      </c>
      <c r="AH26" s="37" t="n">
        <f aca="false">U26</f>
        <v>3600</v>
      </c>
      <c r="AI26" s="37" t="n">
        <f aca="false">V26</f>
        <v>1731</v>
      </c>
      <c r="AJ26" s="37" t="n">
        <f aca="false">W26</f>
        <v>72</v>
      </c>
      <c r="AK26" s="37" t="n">
        <f aca="false">X26</f>
        <v>636</v>
      </c>
      <c r="AL26" s="37" t="n">
        <f aca="false">Y26</f>
        <v>39</v>
      </c>
      <c r="AM26" s="37" t="n">
        <f aca="false">Z26</f>
        <v>387</v>
      </c>
      <c r="AN26" s="37" t="n">
        <f aca="false">AA26</f>
        <v>1474</v>
      </c>
      <c r="AO26" s="37" t="n">
        <f aca="false">AB26</f>
        <v>1308</v>
      </c>
      <c r="AP26" s="37" t="n">
        <f aca="false">AC26</f>
        <v>16102</v>
      </c>
      <c r="AQ26" s="36" t="n">
        <f aca="false">SUM(AE26:AP26)</f>
        <v>52591</v>
      </c>
      <c r="AR26" s="37" t="s">
        <v>59</v>
      </c>
      <c r="AS26" s="37" t="s">
        <v>59</v>
      </c>
      <c r="AT26" s="37" t="s">
        <v>59</v>
      </c>
      <c r="AU26" s="36" t="n">
        <f aca="false">SUM(AR26:AT26)</f>
        <v>0</v>
      </c>
      <c r="AV26" s="38" t="s">
        <v>60</v>
      </c>
      <c r="AW26" s="39" t="n">
        <v>46022</v>
      </c>
      <c r="AX26" s="36" t="n">
        <f aca="false">AD26+AQ26+AU26</f>
        <v>105182</v>
      </c>
      <c r="AY26" s="40" t="s">
        <v>61</v>
      </c>
      <c r="AZ26" s="40" t="s">
        <v>62</v>
      </c>
      <c r="BA26" s="40" t="s">
        <v>63</v>
      </c>
      <c r="BB26" s="40" t="s">
        <v>64</v>
      </c>
      <c r="BC26" s="40" t="s">
        <v>65</v>
      </c>
      <c r="BD26" s="41" t="s">
        <v>66</v>
      </c>
    </row>
    <row r="27" s="42" customFormat="true" ht="12" hidden="false" customHeight="true" outlineLevel="0" collapsed="false">
      <c r="A27" s="25" t="n">
        <v>23</v>
      </c>
      <c r="B27" s="26" t="s">
        <v>3</v>
      </c>
      <c r="C27" s="26" t="s">
        <v>47</v>
      </c>
      <c r="D27" s="27" t="s">
        <v>157</v>
      </c>
      <c r="E27" s="27" t="s">
        <v>48</v>
      </c>
      <c r="F27" s="27" t="s">
        <v>158</v>
      </c>
      <c r="G27" s="27" t="s">
        <v>163</v>
      </c>
      <c r="H27" s="27" t="s">
        <v>163</v>
      </c>
      <c r="I27" s="28" t="s">
        <v>164</v>
      </c>
      <c r="J27" s="29" t="s">
        <v>165</v>
      </c>
      <c r="K27" s="30" t="s">
        <v>122</v>
      </c>
      <c r="L27" s="31" t="s">
        <v>53</v>
      </c>
      <c r="M27" s="32" t="s">
        <v>54</v>
      </c>
      <c r="N27" s="33" t="s">
        <v>55</v>
      </c>
      <c r="O27" s="34" t="s">
        <v>56</v>
      </c>
      <c r="P27" s="34" t="s">
        <v>57</v>
      </c>
      <c r="Q27" s="34" t="s">
        <v>58</v>
      </c>
      <c r="R27" s="35" t="n">
        <v>16383</v>
      </c>
      <c r="S27" s="35" t="n">
        <v>11816</v>
      </c>
      <c r="T27" s="35" t="n">
        <v>26527</v>
      </c>
      <c r="U27" s="35" t="n">
        <v>15432</v>
      </c>
      <c r="V27" s="35" t="n">
        <v>9086</v>
      </c>
      <c r="W27" s="35" t="n">
        <v>7003</v>
      </c>
      <c r="X27" s="35" t="n">
        <v>8386</v>
      </c>
      <c r="Y27" s="35" t="n">
        <v>5834</v>
      </c>
      <c r="Z27" s="35" t="n">
        <v>6774</v>
      </c>
      <c r="AA27" s="35" t="n">
        <v>9632</v>
      </c>
      <c r="AB27" s="35" t="n">
        <v>11041</v>
      </c>
      <c r="AC27" s="35" t="n">
        <v>18111</v>
      </c>
      <c r="AD27" s="36" t="n">
        <f aca="false">SUM(R27:AC27)</f>
        <v>146025</v>
      </c>
      <c r="AE27" s="37" t="n">
        <f aca="false">R27</f>
        <v>16383</v>
      </c>
      <c r="AF27" s="37" t="n">
        <f aca="false">S27</f>
        <v>11816</v>
      </c>
      <c r="AG27" s="37" t="n">
        <f aca="false">T27</f>
        <v>26527</v>
      </c>
      <c r="AH27" s="37" t="n">
        <f aca="false">U27</f>
        <v>15432</v>
      </c>
      <c r="AI27" s="37" t="n">
        <f aca="false">V27</f>
        <v>9086</v>
      </c>
      <c r="AJ27" s="37" t="n">
        <f aca="false">W27</f>
        <v>7003</v>
      </c>
      <c r="AK27" s="37" t="n">
        <f aca="false">X27</f>
        <v>8386</v>
      </c>
      <c r="AL27" s="37" t="n">
        <f aca="false">Y27</f>
        <v>5834</v>
      </c>
      <c r="AM27" s="37" t="n">
        <f aca="false">Z27</f>
        <v>6774</v>
      </c>
      <c r="AN27" s="37" t="n">
        <f aca="false">AA27</f>
        <v>9632</v>
      </c>
      <c r="AO27" s="37" t="n">
        <f aca="false">AB27</f>
        <v>11041</v>
      </c>
      <c r="AP27" s="37" t="n">
        <f aca="false">AC27</f>
        <v>18111</v>
      </c>
      <c r="AQ27" s="36" t="n">
        <f aca="false">SUM(AE27:AP27)</f>
        <v>146025</v>
      </c>
      <c r="AR27" s="37" t="s">
        <v>59</v>
      </c>
      <c r="AS27" s="37" t="s">
        <v>59</v>
      </c>
      <c r="AT27" s="37" t="s">
        <v>59</v>
      </c>
      <c r="AU27" s="36" t="n">
        <f aca="false">SUM(AR27:AT27)</f>
        <v>0</v>
      </c>
      <c r="AV27" s="38" t="s">
        <v>60</v>
      </c>
      <c r="AW27" s="39" t="n">
        <v>46022</v>
      </c>
      <c r="AX27" s="36" t="n">
        <f aca="false">AD27+AQ27+AU27</f>
        <v>292050</v>
      </c>
      <c r="AY27" s="40" t="s">
        <v>61</v>
      </c>
      <c r="AZ27" s="40" t="s">
        <v>62</v>
      </c>
      <c r="BA27" s="40" t="s">
        <v>63</v>
      </c>
      <c r="BB27" s="40" t="s">
        <v>64</v>
      </c>
      <c r="BC27" s="40" t="s">
        <v>65</v>
      </c>
      <c r="BD27" s="41" t="s">
        <v>66</v>
      </c>
    </row>
    <row r="28" s="42" customFormat="true" ht="12" hidden="false" customHeight="true" outlineLevel="0" collapsed="false">
      <c r="A28" s="25" t="n">
        <v>24</v>
      </c>
      <c r="B28" s="26" t="s">
        <v>3</v>
      </c>
      <c r="C28" s="26" t="s">
        <v>47</v>
      </c>
      <c r="D28" s="27" t="s">
        <v>166</v>
      </c>
      <c r="E28" s="27" t="s">
        <v>48</v>
      </c>
      <c r="F28" s="27" t="s">
        <v>167</v>
      </c>
      <c r="G28" s="27" t="s">
        <v>166</v>
      </c>
      <c r="H28" s="27" t="s">
        <v>168</v>
      </c>
      <c r="I28" s="28" t="s">
        <v>169</v>
      </c>
      <c r="J28" s="29" t="s">
        <v>170</v>
      </c>
      <c r="K28" s="30" t="s">
        <v>122</v>
      </c>
      <c r="L28" s="31" t="s">
        <v>53</v>
      </c>
      <c r="M28" s="32" t="s">
        <v>54</v>
      </c>
      <c r="N28" s="33" t="s">
        <v>55</v>
      </c>
      <c r="O28" s="34" t="s">
        <v>71</v>
      </c>
      <c r="P28" s="34" t="s">
        <v>58</v>
      </c>
      <c r="Q28" s="34" t="s">
        <v>57</v>
      </c>
      <c r="R28" s="35" t="n">
        <v>520</v>
      </c>
      <c r="S28" s="35" t="n">
        <v>520</v>
      </c>
      <c r="T28" s="35" t="n">
        <v>520</v>
      </c>
      <c r="U28" s="35" t="n">
        <v>520</v>
      </c>
      <c r="V28" s="35" t="n">
        <v>520</v>
      </c>
      <c r="W28" s="35" t="n">
        <v>520</v>
      </c>
      <c r="X28" s="35" t="n">
        <v>11</v>
      </c>
      <c r="Y28" s="35" t="n">
        <v>0</v>
      </c>
      <c r="Z28" s="35" t="n">
        <v>520</v>
      </c>
      <c r="AA28" s="35" t="n">
        <v>520</v>
      </c>
      <c r="AB28" s="35" t="n">
        <v>520</v>
      </c>
      <c r="AC28" s="35" t="n">
        <v>520</v>
      </c>
      <c r="AD28" s="36" t="n">
        <f aca="false">SUM(R28:AC28)</f>
        <v>5211</v>
      </c>
      <c r="AE28" s="37" t="n">
        <f aca="false">R28</f>
        <v>520</v>
      </c>
      <c r="AF28" s="37" t="n">
        <f aca="false">S28</f>
        <v>520</v>
      </c>
      <c r="AG28" s="37" t="n">
        <f aca="false">T28</f>
        <v>520</v>
      </c>
      <c r="AH28" s="37" t="n">
        <f aca="false">U28</f>
        <v>520</v>
      </c>
      <c r="AI28" s="37" t="n">
        <f aca="false">V28</f>
        <v>520</v>
      </c>
      <c r="AJ28" s="37" t="n">
        <f aca="false">W28</f>
        <v>520</v>
      </c>
      <c r="AK28" s="37" t="n">
        <f aca="false">X28</f>
        <v>11</v>
      </c>
      <c r="AL28" s="37" t="n">
        <f aca="false">Y28</f>
        <v>0</v>
      </c>
      <c r="AM28" s="37" t="n">
        <f aca="false">Z28</f>
        <v>520</v>
      </c>
      <c r="AN28" s="37" t="n">
        <f aca="false">AA28</f>
        <v>520</v>
      </c>
      <c r="AO28" s="37" t="n">
        <f aca="false">AB28</f>
        <v>520</v>
      </c>
      <c r="AP28" s="37" t="n">
        <f aca="false">AC28</f>
        <v>520</v>
      </c>
      <c r="AQ28" s="36" t="n">
        <f aca="false">SUM(AE28:AP28)</f>
        <v>5211</v>
      </c>
      <c r="AR28" s="37" t="s">
        <v>59</v>
      </c>
      <c r="AS28" s="37" t="s">
        <v>59</v>
      </c>
      <c r="AT28" s="37" t="s">
        <v>59</v>
      </c>
      <c r="AU28" s="36" t="n">
        <f aca="false">SUM(AR28:AT28)</f>
        <v>0</v>
      </c>
      <c r="AV28" s="38" t="s">
        <v>60</v>
      </c>
      <c r="AW28" s="39" t="n">
        <v>46022</v>
      </c>
      <c r="AX28" s="36" t="n">
        <f aca="false">AD28+AQ28+AU28</f>
        <v>10422</v>
      </c>
      <c r="AY28" s="40" t="s">
        <v>61</v>
      </c>
      <c r="AZ28" s="40" t="s">
        <v>62</v>
      </c>
      <c r="BA28" s="40" t="s">
        <v>63</v>
      </c>
      <c r="BB28" s="40" t="s">
        <v>64</v>
      </c>
      <c r="BC28" s="40" t="s">
        <v>65</v>
      </c>
      <c r="BD28" s="41" t="s">
        <v>66</v>
      </c>
    </row>
    <row r="29" s="42" customFormat="true" ht="12" hidden="false" customHeight="true" outlineLevel="0" collapsed="false">
      <c r="A29" s="25" t="n">
        <v>25</v>
      </c>
      <c r="B29" s="26" t="s">
        <v>3</v>
      </c>
      <c r="C29" s="26" t="s">
        <v>47</v>
      </c>
      <c r="D29" s="27" t="s">
        <v>166</v>
      </c>
      <c r="E29" s="27" t="s">
        <v>48</v>
      </c>
      <c r="F29" s="27" t="s">
        <v>167</v>
      </c>
      <c r="G29" s="27" t="s">
        <v>166</v>
      </c>
      <c r="H29" s="27" t="s">
        <v>171</v>
      </c>
      <c r="I29" s="28" t="s">
        <v>172</v>
      </c>
      <c r="J29" s="29" t="s">
        <v>173</v>
      </c>
      <c r="K29" s="30" t="s">
        <v>90</v>
      </c>
      <c r="L29" s="31" t="n">
        <v>197</v>
      </c>
      <c r="M29" s="32" t="s">
        <v>54</v>
      </c>
      <c r="N29" s="33" t="s">
        <v>55</v>
      </c>
      <c r="O29" s="34" t="s">
        <v>71</v>
      </c>
      <c r="P29" s="34" t="s">
        <v>58</v>
      </c>
      <c r="Q29" s="34" t="s">
        <v>57</v>
      </c>
      <c r="R29" s="35" t="n">
        <v>75956</v>
      </c>
      <c r="S29" s="35" t="n">
        <v>64574</v>
      </c>
      <c r="T29" s="35" t="n">
        <v>59583</v>
      </c>
      <c r="U29" s="35" t="n">
        <v>35741</v>
      </c>
      <c r="V29" s="35" t="n">
        <v>7092</v>
      </c>
      <c r="W29" s="35" t="n">
        <v>0</v>
      </c>
      <c r="X29" s="35" t="n">
        <v>0</v>
      </c>
      <c r="Y29" s="35" t="n">
        <v>0</v>
      </c>
      <c r="Z29" s="35" t="n">
        <v>0</v>
      </c>
      <c r="AA29" s="35" t="n">
        <v>27380</v>
      </c>
      <c r="AB29" s="35" t="n">
        <v>48756</v>
      </c>
      <c r="AC29" s="35" t="n">
        <v>68500</v>
      </c>
      <c r="AD29" s="36" t="n">
        <f aca="false">SUM(R29:AC29)</f>
        <v>387582</v>
      </c>
      <c r="AE29" s="37" t="n">
        <f aca="false">R29</f>
        <v>75956</v>
      </c>
      <c r="AF29" s="37" t="n">
        <f aca="false">S29</f>
        <v>64574</v>
      </c>
      <c r="AG29" s="37" t="n">
        <f aca="false">T29</f>
        <v>59583</v>
      </c>
      <c r="AH29" s="37" t="n">
        <f aca="false">U29</f>
        <v>35741</v>
      </c>
      <c r="AI29" s="37" t="n">
        <f aca="false">V29</f>
        <v>7092</v>
      </c>
      <c r="AJ29" s="37" t="n">
        <f aca="false">W29</f>
        <v>0</v>
      </c>
      <c r="AK29" s="37" t="n">
        <f aca="false">X29</f>
        <v>0</v>
      </c>
      <c r="AL29" s="37" t="n">
        <f aca="false">Y29</f>
        <v>0</v>
      </c>
      <c r="AM29" s="37" t="n">
        <f aca="false">Z29</f>
        <v>0</v>
      </c>
      <c r="AN29" s="37" t="n">
        <f aca="false">AA29</f>
        <v>27380</v>
      </c>
      <c r="AO29" s="37" t="n">
        <f aca="false">AB29</f>
        <v>48756</v>
      </c>
      <c r="AP29" s="37" t="n">
        <f aca="false">AC29</f>
        <v>68500</v>
      </c>
      <c r="AQ29" s="36" t="n">
        <f aca="false">SUM(AE29:AP29)</f>
        <v>387582</v>
      </c>
      <c r="AR29" s="37" t="s">
        <v>59</v>
      </c>
      <c r="AS29" s="37" t="s">
        <v>59</v>
      </c>
      <c r="AT29" s="37" t="s">
        <v>59</v>
      </c>
      <c r="AU29" s="36" t="n">
        <f aca="false">SUM(AR29:AT29)</f>
        <v>0</v>
      </c>
      <c r="AV29" s="38" t="s">
        <v>60</v>
      </c>
      <c r="AW29" s="39" t="n">
        <v>46022</v>
      </c>
      <c r="AX29" s="36" t="n">
        <f aca="false">AD29+AQ29+AU29</f>
        <v>775164</v>
      </c>
      <c r="AY29" s="40" t="s">
        <v>61</v>
      </c>
      <c r="AZ29" s="40" t="s">
        <v>62</v>
      </c>
      <c r="BA29" s="40" t="s">
        <v>63</v>
      </c>
      <c r="BB29" s="40" t="s">
        <v>64</v>
      </c>
      <c r="BC29" s="40" t="s">
        <v>65</v>
      </c>
      <c r="BD29" s="41" t="s">
        <v>66</v>
      </c>
    </row>
    <row r="30" s="42" customFormat="true" ht="12" hidden="false" customHeight="true" outlineLevel="0" collapsed="false">
      <c r="A30" s="25" t="n">
        <v>26</v>
      </c>
      <c r="B30" s="26" t="s">
        <v>3</v>
      </c>
      <c r="C30" s="26" t="s">
        <v>47</v>
      </c>
      <c r="D30" s="27" t="s">
        <v>174</v>
      </c>
      <c r="E30" s="27" t="s">
        <v>48</v>
      </c>
      <c r="F30" s="27" t="s">
        <v>175</v>
      </c>
      <c r="G30" s="27" t="s">
        <v>174</v>
      </c>
      <c r="H30" s="27" t="s">
        <v>175</v>
      </c>
      <c r="I30" s="43" t="s">
        <v>176</v>
      </c>
      <c r="J30" s="29" t="s">
        <v>177</v>
      </c>
      <c r="K30" s="30" t="s">
        <v>52</v>
      </c>
      <c r="L30" s="31" t="s">
        <v>53</v>
      </c>
      <c r="M30" s="32" t="s">
        <v>54</v>
      </c>
      <c r="N30" s="33" t="s">
        <v>55</v>
      </c>
      <c r="O30" s="34" t="s">
        <v>71</v>
      </c>
      <c r="P30" s="34" t="s">
        <v>58</v>
      </c>
      <c r="Q30" s="34" t="s">
        <v>57</v>
      </c>
      <c r="R30" s="35" t="n">
        <v>2251</v>
      </c>
      <c r="S30" s="35" t="n">
        <v>2377</v>
      </c>
      <c r="T30" s="35" t="n">
        <v>1885</v>
      </c>
      <c r="U30" s="35" t="n">
        <v>414</v>
      </c>
      <c r="V30" s="35" t="n">
        <v>0</v>
      </c>
      <c r="W30" s="35" t="n">
        <v>0</v>
      </c>
      <c r="X30" s="35" t="n">
        <v>0</v>
      </c>
      <c r="Y30" s="35" t="n">
        <v>0</v>
      </c>
      <c r="Z30" s="35" t="n">
        <v>0</v>
      </c>
      <c r="AA30" s="35" t="n">
        <v>307</v>
      </c>
      <c r="AB30" s="35" t="n">
        <v>2084</v>
      </c>
      <c r="AC30" s="35" t="n">
        <v>2737</v>
      </c>
      <c r="AD30" s="36" t="n">
        <f aca="false">SUM(R30:AC30)</f>
        <v>12055</v>
      </c>
      <c r="AE30" s="37" t="n">
        <f aca="false">R30</f>
        <v>2251</v>
      </c>
      <c r="AF30" s="37" t="n">
        <f aca="false">S30</f>
        <v>2377</v>
      </c>
      <c r="AG30" s="37" t="n">
        <f aca="false">T30</f>
        <v>1885</v>
      </c>
      <c r="AH30" s="37" t="n">
        <f aca="false">U30</f>
        <v>414</v>
      </c>
      <c r="AI30" s="37" t="n">
        <f aca="false">V30</f>
        <v>0</v>
      </c>
      <c r="AJ30" s="37" t="n">
        <f aca="false">W30</f>
        <v>0</v>
      </c>
      <c r="AK30" s="37" t="n">
        <f aca="false">X30</f>
        <v>0</v>
      </c>
      <c r="AL30" s="37" t="n">
        <f aca="false">Y30</f>
        <v>0</v>
      </c>
      <c r="AM30" s="37" t="n">
        <f aca="false">Z30</f>
        <v>0</v>
      </c>
      <c r="AN30" s="37" t="n">
        <f aca="false">AA30</f>
        <v>307</v>
      </c>
      <c r="AO30" s="37" t="n">
        <f aca="false">AB30</f>
        <v>2084</v>
      </c>
      <c r="AP30" s="37" t="n">
        <f aca="false">AC30</f>
        <v>2737</v>
      </c>
      <c r="AQ30" s="36" t="n">
        <f aca="false">SUM(AE30:AP30)</f>
        <v>12055</v>
      </c>
      <c r="AR30" s="37" t="s">
        <v>59</v>
      </c>
      <c r="AS30" s="37" t="s">
        <v>59</v>
      </c>
      <c r="AT30" s="37" t="s">
        <v>59</v>
      </c>
      <c r="AU30" s="36" t="n">
        <f aca="false">SUM(AR30:AT30)</f>
        <v>0</v>
      </c>
      <c r="AV30" s="38" t="s">
        <v>60</v>
      </c>
      <c r="AW30" s="39" t="n">
        <v>46022</v>
      </c>
      <c r="AX30" s="36" t="n">
        <f aca="false">AD30+AQ30+AU30</f>
        <v>24110</v>
      </c>
      <c r="AY30" s="40" t="s">
        <v>61</v>
      </c>
      <c r="AZ30" s="40" t="s">
        <v>62</v>
      </c>
      <c r="BA30" s="40" t="s">
        <v>63</v>
      </c>
      <c r="BB30" s="40" t="s">
        <v>64</v>
      </c>
      <c r="BC30" s="40" t="s">
        <v>65</v>
      </c>
      <c r="BD30" s="41" t="s">
        <v>66</v>
      </c>
    </row>
    <row r="31" customFormat="false" ht="12" hidden="false" customHeight="true" outlineLevel="0" collapsed="false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12"/>
      <c r="S31" s="12"/>
      <c r="T31" s="20"/>
      <c r="U31" s="45"/>
      <c r="V31" s="44"/>
      <c r="W31" s="20"/>
      <c r="X31" s="45"/>
      <c r="Y31" s="44"/>
      <c r="Z31" s="44"/>
      <c r="AA31" s="44"/>
      <c r="AB31" s="44"/>
      <c r="AC31" s="46" t="s">
        <v>178</v>
      </c>
      <c r="AD31" s="47" t="n">
        <f aca="false">SUM(AD5:AD30)</f>
        <v>3072185</v>
      </c>
      <c r="AE31" s="12"/>
      <c r="AF31" s="12"/>
      <c r="AG31" s="20"/>
      <c r="AH31" s="45"/>
      <c r="AI31" s="44"/>
      <c r="AJ31" s="20"/>
      <c r="AK31" s="45"/>
      <c r="AL31" s="44"/>
      <c r="AM31" s="44"/>
      <c r="AN31" s="44"/>
      <c r="AO31" s="44"/>
      <c r="AP31" s="48" t="s">
        <v>178</v>
      </c>
      <c r="AQ31" s="47" t="n">
        <f aca="false">SUM(AQ5:AQ30)</f>
        <v>3072185</v>
      </c>
      <c r="AT31" s="49" t="s">
        <v>178</v>
      </c>
      <c r="AU31" s="50" t="n">
        <f aca="false">SUM(AU5:AU30)</f>
        <v>0</v>
      </c>
      <c r="AV31" s="44"/>
      <c r="AW31" s="48" t="s">
        <v>178</v>
      </c>
      <c r="AX31" s="47" t="n">
        <f aca="false">SUM(AX5:AX30)</f>
        <v>6144370</v>
      </c>
      <c r="AY31" s="44"/>
      <c r="AZ31" s="44"/>
      <c r="BA31" s="44"/>
      <c r="BB31" s="44"/>
      <c r="BC31" s="44"/>
      <c r="BD31" s="44"/>
    </row>
    <row r="32" customFormat="false" ht="25.2" hidden="false" customHeight="true" outlineLevel="0" collapsed="false">
      <c r="A32" s="51" t="s">
        <v>179</v>
      </c>
      <c r="B32" s="52" t="s">
        <v>2</v>
      </c>
      <c r="C32" s="52"/>
      <c r="D32" s="52" t="s">
        <v>180</v>
      </c>
      <c r="E32" s="52"/>
      <c r="F32" s="52"/>
      <c r="G32" s="53"/>
      <c r="H32" s="51"/>
      <c r="I32" s="53"/>
      <c r="J32" s="53"/>
      <c r="K32" s="53"/>
      <c r="L32" s="53"/>
      <c r="M32" s="53"/>
      <c r="N32" s="53"/>
      <c r="O32" s="10" t="s">
        <v>4</v>
      </c>
      <c r="P32" s="11" t="s">
        <v>5</v>
      </c>
      <c r="Q32" s="11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customFormat="false" ht="33.6" hidden="false" customHeight="true" outlineLevel="0" collapsed="false">
      <c r="A33" s="54" t="s">
        <v>6</v>
      </c>
      <c r="B33" s="17" t="s">
        <v>7</v>
      </c>
      <c r="C33" s="17" t="s">
        <v>8</v>
      </c>
      <c r="D33" s="17" t="s">
        <v>9</v>
      </c>
      <c r="E33" s="17" t="s">
        <v>10</v>
      </c>
      <c r="F33" s="17" t="s">
        <v>11</v>
      </c>
      <c r="G33" s="13" t="s">
        <v>12</v>
      </c>
      <c r="H33" s="19" t="s">
        <v>13</v>
      </c>
      <c r="I33" s="55" t="s">
        <v>14</v>
      </c>
      <c r="J33" s="55" t="s">
        <v>15</v>
      </c>
      <c r="K33" s="17" t="s">
        <v>16</v>
      </c>
      <c r="L33" s="17" t="s">
        <v>17</v>
      </c>
      <c r="M33" s="17" t="s">
        <v>18</v>
      </c>
      <c r="N33" s="56" t="s">
        <v>19</v>
      </c>
      <c r="O33" s="10"/>
      <c r="P33" s="11"/>
      <c r="Q33" s="11"/>
      <c r="R33" s="17" t="s">
        <v>20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 t="s">
        <v>21</v>
      </c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8" t="s">
        <v>22</v>
      </c>
      <c r="AS33" s="18"/>
      <c r="AT33" s="18"/>
      <c r="AU33" s="18"/>
      <c r="AV33" s="19" t="s">
        <v>23</v>
      </c>
      <c r="AW33" s="19"/>
      <c r="AX33" s="19"/>
      <c r="AY33" s="20"/>
      <c r="AZ33" s="20"/>
      <c r="BA33" s="20"/>
      <c r="BB33" s="20"/>
      <c r="BC33" s="20"/>
      <c r="BD33" s="20"/>
    </row>
    <row r="34" customFormat="false" ht="38.4" hidden="false" customHeight="true" outlineLevel="0" collapsed="false">
      <c r="A34" s="54"/>
      <c r="B34" s="54"/>
      <c r="C34" s="54"/>
      <c r="D34" s="54"/>
      <c r="E34" s="54"/>
      <c r="F34" s="54"/>
      <c r="G34" s="54"/>
      <c r="H34" s="19"/>
      <c r="I34" s="55"/>
      <c r="J34" s="55"/>
      <c r="K34" s="17"/>
      <c r="L34" s="17"/>
      <c r="M34" s="17"/>
      <c r="N34" s="56"/>
      <c r="O34" s="10"/>
      <c r="P34" s="21" t="s">
        <v>24</v>
      </c>
      <c r="Q34" s="21" t="s">
        <v>25</v>
      </c>
      <c r="R34" s="19" t="s">
        <v>26</v>
      </c>
      <c r="S34" s="19" t="s">
        <v>27</v>
      </c>
      <c r="T34" s="19" t="s">
        <v>28</v>
      </c>
      <c r="U34" s="19" t="s">
        <v>29</v>
      </c>
      <c r="V34" s="19" t="s">
        <v>30</v>
      </c>
      <c r="W34" s="19" t="s">
        <v>31</v>
      </c>
      <c r="X34" s="19" t="s">
        <v>32</v>
      </c>
      <c r="Y34" s="19" t="s">
        <v>33</v>
      </c>
      <c r="Z34" s="19" t="s">
        <v>34</v>
      </c>
      <c r="AA34" s="19" t="s">
        <v>35</v>
      </c>
      <c r="AB34" s="19" t="s">
        <v>36</v>
      </c>
      <c r="AC34" s="19" t="s">
        <v>37</v>
      </c>
      <c r="AD34" s="22" t="s">
        <v>38</v>
      </c>
      <c r="AE34" s="19" t="s">
        <v>26</v>
      </c>
      <c r="AF34" s="19" t="s">
        <v>27</v>
      </c>
      <c r="AG34" s="19" t="s">
        <v>28</v>
      </c>
      <c r="AH34" s="19" t="s">
        <v>29</v>
      </c>
      <c r="AI34" s="19" t="s">
        <v>30</v>
      </c>
      <c r="AJ34" s="19" t="s">
        <v>31</v>
      </c>
      <c r="AK34" s="19" t="s">
        <v>32</v>
      </c>
      <c r="AL34" s="19" t="s">
        <v>33</v>
      </c>
      <c r="AM34" s="19" t="s">
        <v>34</v>
      </c>
      <c r="AN34" s="19" t="s">
        <v>35</v>
      </c>
      <c r="AO34" s="19" t="s">
        <v>36</v>
      </c>
      <c r="AP34" s="19" t="s">
        <v>37</v>
      </c>
      <c r="AQ34" s="22" t="s">
        <v>38</v>
      </c>
      <c r="AR34" s="19" t="s">
        <v>26</v>
      </c>
      <c r="AS34" s="19" t="s">
        <v>27</v>
      </c>
      <c r="AT34" s="19" t="s">
        <v>28</v>
      </c>
      <c r="AU34" s="22" t="s">
        <v>38</v>
      </c>
      <c r="AV34" s="19" t="s">
        <v>39</v>
      </c>
      <c r="AW34" s="19" t="s">
        <v>40</v>
      </c>
      <c r="AX34" s="23" t="s">
        <v>38</v>
      </c>
      <c r="AY34" s="57" t="s">
        <v>41</v>
      </c>
      <c r="AZ34" s="58" t="s">
        <v>42</v>
      </c>
      <c r="BA34" s="58" t="s">
        <v>43</v>
      </c>
      <c r="BB34" s="58" t="s">
        <v>44</v>
      </c>
      <c r="BC34" s="58" t="s">
        <v>45</v>
      </c>
      <c r="BD34" s="58" t="s">
        <v>46</v>
      </c>
    </row>
    <row r="35" s="42" customFormat="true" ht="12" hidden="false" customHeight="true" outlineLevel="0" collapsed="false">
      <c r="A35" s="25" t="n">
        <v>1</v>
      </c>
      <c r="B35" s="59" t="s">
        <v>180</v>
      </c>
      <c r="C35" s="59" t="s">
        <v>181</v>
      </c>
      <c r="D35" s="59" t="s">
        <v>180</v>
      </c>
      <c r="E35" s="27" t="s">
        <v>182</v>
      </c>
      <c r="F35" s="59" t="s">
        <v>181</v>
      </c>
      <c r="G35" s="59" t="s">
        <v>183</v>
      </c>
      <c r="H35" s="59" t="s">
        <v>184</v>
      </c>
      <c r="I35" s="60" t="s">
        <v>185</v>
      </c>
      <c r="J35" s="60" t="s">
        <v>186</v>
      </c>
      <c r="K35" s="60" t="s">
        <v>187</v>
      </c>
      <c r="L35" s="25" t="s">
        <v>53</v>
      </c>
      <c r="M35" s="61" t="s">
        <v>54</v>
      </c>
      <c r="N35" s="33" t="s">
        <v>55</v>
      </c>
      <c r="O35" s="34" t="s">
        <v>71</v>
      </c>
      <c r="P35" s="33" t="s">
        <v>58</v>
      </c>
      <c r="Q35" s="33" t="s">
        <v>57</v>
      </c>
      <c r="R35" s="35" t="n">
        <v>15000</v>
      </c>
      <c r="S35" s="35" t="n">
        <v>15000</v>
      </c>
      <c r="T35" s="35" t="n">
        <v>15000</v>
      </c>
      <c r="U35" s="35" t="n">
        <v>10000</v>
      </c>
      <c r="V35" s="35" t="n">
        <v>10000</v>
      </c>
      <c r="W35" s="35" t="n">
        <v>0</v>
      </c>
      <c r="X35" s="35" t="n">
        <v>0</v>
      </c>
      <c r="Y35" s="35" t="n">
        <v>0</v>
      </c>
      <c r="Z35" s="35" t="n">
        <v>1000</v>
      </c>
      <c r="AA35" s="35" t="n">
        <v>20000</v>
      </c>
      <c r="AB35" s="35" t="n">
        <v>25000</v>
      </c>
      <c r="AC35" s="35" t="n">
        <v>30000</v>
      </c>
      <c r="AD35" s="36" t="n">
        <f aca="false">SUM(R35:AC35)</f>
        <v>141000</v>
      </c>
      <c r="AE35" s="37" t="n">
        <f aca="false">R35</f>
        <v>15000</v>
      </c>
      <c r="AF35" s="37" t="n">
        <f aca="false">S35</f>
        <v>15000</v>
      </c>
      <c r="AG35" s="37" t="n">
        <f aca="false">T35</f>
        <v>15000</v>
      </c>
      <c r="AH35" s="37" t="n">
        <f aca="false">U35</f>
        <v>10000</v>
      </c>
      <c r="AI35" s="37" t="n">
        <f aca="false">V35</f>
        <v>10000</v>
      </c>
      <c r="AJ35" s="37" t="n">
        <f aca="false">W35</f>
        <v>0</v>
      </c>
      <c r="AK35" s="37" t="n">
        <f aca="false">X35</f>
        <v>0</v>
      </c>
      <c r="AL35" s="37" t="n">
        <f aca="false">Y35</f>
        <v>0</v>
      </c>
      <c r="AM35" s="37" t="n">
        <f aca="false">Z35</f>
        <v>1000</v>
      </c>
      <c r="AN35" s="37" t="n">
        <f aca="false">AA35</f>
        <v>20000</v>
      </c>
      <c r="AO35" s="37" t="n">
        <f aca="false">AB35</f>
        <v>25000</v>
      </c>
      <c r="AP35" s="37" t="n">
        <f aca="false">AC35</f>
        <v>30000</v>
      </c>
      <c r="AQ35" s="36" t="n">
        <f aca="false">SUM(AE35:AP35)</f>
        <v>141000</v>
      </c>
      <c r="AR35" s="37" t="s">
        <v>59</v>
      </c>
      <c r="AS35" s="37" t="s">
        <v>59</v>
      </c>
      <c r="AT35" s="37" t="s">
        <v>59</v>
      </c>
      <c r="AU35" s="36" t="n">
        <f aca="false">SUM(AR35:AT35)</f>
        <v>0</v>
      </c>
      <c r="AV35" s="38" t="s">
        <v>60</v>
      </c>
      <c r="AW35" s="39" t="n">
        <v>46022</v>
      </c>
      <c r="AX35" s="36" t="n">
        <f aca="false">AD35+AQ35+AU35</f>
        <v>282000</v>
      </c>
      <c r="AY35" s="62" t="s">
        <v>61</v>
      </c>
      <c r="AZ35" s="62" t="s">
        <v>62</v>
      </c>
      <c r="BA35" s="62" t="s">
        <v>63</v>
      </c>
      <c r="BB35" s="62" t="s">
        <v>64</v>
      </c>
      <c r="BC35" s="62" t="s">
        <v>65</v>
      </c>
      <c r="BD35" s="41" t="s">
        <v>66</v>
      </c>
    </row>
    <row r="36" s="42" customFormat="true" ht="12" hidden="false" customHeight="true" outlineLevel="0" collapsed="false">
      <c r="A36" s="25" t="n">
        <v>2</v>
      </c>
      <c r="B36" s="59" t="s">
        <v>180</v>
      </c>
      <c r="C36" s="59" t="s">
        <v>181</v>
      </c>
      <c r="D36" s="59" t="s">
        <v>180</v>
      </c>
      <c r="E36" s="27" t="s">
        <v>182</v>
      </c>
      <c r="F36" s="59" t="s">
        <v>181</v>
      </c>
      <c r="G36" s="59" t="s">
        <v>188</v>
      </c>
      <c r="H36" s="60" t="s">
        <v>184</v>
      </c>
      <c r="I36" s="60" t="s">
        <v>189</v>
      </c>
      <c r="J36" s="63" t="s">
        <v>190</v>
      </c>
      <c r="K36" s="60" t="s">
        <v>78</v>
      </c>
      <c r="L36" s="25" t="s">
        <v>53</v>
      </c>
      <c r="M36" s="61" t="s">
        <v>54</v>
      </c>
      <c r="N36" s="33" t="s">
        <v>55</v>
      </c>
      <c r="O36" s="34" t="s">
        <v>71</v>
      </c>
      <c r="P36" s="33" t="s">
        <v>58</v>
      </c>
      <c r="Q36" s="33" t="s">
        <v>57</v>
      </c>
      <c r="R36" s="35" t="n">
        <v>14000</v>
      </c>
      <c r="S36" s="35" t="n">
        <v>9000</v>
      </c>
      <c r="T36" s="35" t="n">
        <v>7000</v>
      </c>
      <c r="U36" s="35" t="n">
        <v>5000</v>
      </c>
      <c r="V36" s="35" t="n">
        <v>2000</v>
      </c>
      <c r="W36" s="35" t="n">
        <v>0</v>
      </c>
      <c r="X36" s="35" t="n">
        <v>0</v>
      </c>
      <c r="Y36" s="35" t="n">
        <v>0</v>
      </c>
      <c r="Z36" s="35" t="n">
        <v>4000</v>
      </c>
      <c r="AA36" s="35" t="n">
        <v>5000</v>
      </c>
      <c r="AB36" s="35" t="n">
        <v>10000</v>
      </c>
      <c r="AC36" s="35" t="n">
        <v>14000</v>
      </c>
      <c r="AD36" s="36" t="n">
        <f aca="false">SUM(R36:AC36)</f>
        <v>70000</v>
      </c>
      <c r="AE36" s="37" t="n">
        <f aca="false">R36</f>
        <v>14000</v>
      </c>
      <c r="AF36" s="37" t="n">
        <f aca="false">S36</f>
        <v>9000</v>
      </c>
      <c r="AG36" s="37" t="n">
        <f aca="false">T36</f>
        <v>7000</v>
      </c>
      <c r="AH36" s="37" t="n">
        <f aca="false">U36</f>
        <v>5000</v>
      </c>
      <c r="AI36" s="37" t="n">
        <f aca="false">V36</f>
        <v>2000</v>
      </c>
      <c r="AJ36" s="37" t="n">
        <f aca="false">W36</f>
        <v>0</v>
      </c>
      <c r="AK36" s="37" t="n">
        <f aca="false">X36</f>
        <v>0</v>
      </c>
      <c r="AL36" s="37" t="n">
        <f aca="false">Y36</f>
        <v>0</v>
      </c>
      <c r="AM36" s="37" t="n">
        <f aca="false">Z36</f>
        <v>4000</v>
      </c>
      <c r="AN36" s="37" t="n">
        <f aca="false">AA36</f>
        <v>5000</v>
      </c>
      <c r="AO36" s="37" t="n">
        <f aca="false">AB36</f>
        <v>10000</v>
      </c>
      <c r="AP36" s="37" t="n">
        <f aca="false">AC36</f>
        <v>14000</v>
      </c>
      <c r="AQ36" s="36" t="n">
        <f aca="false">SUM(AE36:AP36)</f>
        <v>70000</v>
      </c>
      <c r="AR36" s="37" t="s">
        <v>59</v>
      </c>
      <c r="AS36" s="37" t="s">
        <v>59</v>
      </c>
      <c r="AT36" s="37" t="s">
        <v>59</v>
      </c>
      <c r="AU36" s="36" t="n">
        <f aca="false">SUM(AR36:AT36)</f>
        <v>0</v>
      </c>
      <c r="AV36" s="38" t="s">
        <v>60</v>
      </c>
      <c r="AW36" s="39" t="n">
        <v>46022</v>
      </c>
      <c r="AX36" s="36" t="n">
        <f aca="false">AD36+AQ36+AU36</f>
        <v>140000</v>
      </c>
      <c r="AY36" s="62" t="s">
        <v>61</v>
      </c>
      <c r="AZ36" s="62" t="s">
        <v>62</v>
      </c>
      <c r="BA36" s="62" t="s">
        <v>63</v>
      </c>
      <c r="BB36" s="62" t="s">
        <v>64</v>
      </c>
      <c r="BC36" s="62" t="s">
        <v>65</v>
      </c>
      <c r="BD36" s="41" t="s">
        <v>66</v>
      </c>
    </row>
    <row r="37" s="42" customFormat="true" ht="12" hidden="false" customHeight="true" outlineLevel="0" collapsed="false">
      <c r="A37" s="25" t="n">
        <v>3</v>
      </c>
      <c r="B37" s="59" t="s">
        <v>180</v>
      </c>
      <c r="C37" s="59" t="s">
        <v>181</v>
      </c>
      <c r="D37" s="59" t="s">
        <v>180</v>
      </c>
      <c r="E37" s="27" t="s">
        <v>182</v>
      </c>
      <c r="F37" s="59" t="s">
        <v>181</v>
      </c>
      <c r="G37" s="59" t="s">
        <v>183</v>
      </c>
      <c r="H37" s="60" t="s">
        <v>184</v>
      </c>
      <c r="I37" s="60" t="s">
        <v>191</v>
      </c>
      <c r="J37" s="60" t="s">
        <v>192</v>
      </c>
      <c r="K37" s="60" t="s">
        <v>52</v>
      </c>
      <c r="L37" s="25" t="s">
        <v>53</v>
      </c>
      <c r="M37" s="61" t="s">
        <v>54</v>
      </c>
      <c r="N37" s="33" t="s">
        <v>55</v>
      </c>
      <c r="O37" s="34" t="s">
        <v>71</v>
      </c>
      <c r="P37" s="33" t="s">
        <v>58</v>
      </c>
      <c r="Q37" s="33" t="s">
        <v>57</v>
      </c>
      <c r="R37" s="35" t="n">
        <v>20000</v>
      </c>
      <c r="S37" s="35" t="n">
        <v>2000</v>
      </c>
      <c r="T37" s="35" t="n">
        <v>15000</v>
      </c>
      <c r="U37" s="35" t="n">
        <v>10000</v>
      </c>
      <c r="V37" s="35" t="n">
        <v>5000</v>
      </c>
      <c r="W37" s="35" t="n">
        <v>0</v>
      </c>
      <c r="X37" s="35" t="n">
        <v>0</v>
      </c>
      <c r="Y37" s="35" t="n">
        <v>0</v>
      </c>
      <c r="Z37" s="35" t="n">
        <v>10000</v>
      </c>
      <c r="AA37" s="35" t="n">
        <v>15000</v>
      </c>
      <c r="AB37" s="35" t="n">
        <v>15000</v>
      </c>
      <c r="AC37" s="35" t="n">
        <v>20000</v>
      </c>
      <c r="AD37" s="36" t="n">
        <f aca="false">SUM(R37:AC37)</f>
        <v>112000</v>
      </c>
      <c r="AE37" s="37" t="n">
        <f aca="false">R37</f>
        <v>20000</v>
      </c>
      <c r="AF37" s="37" t="n">
        <f aca="false">S37</f>
        <v>2000</v>
      </c>
      <c r="AG37" s="37" t="n">
        <f aca="false">T37</f>
        <v>15000</v>
      </c>
      <c r="AH37" s="37" t="n">
        <f aca="false">U37</f>
        <v>10000</v>
      </c>
      <c r="AI37" s="37" t="n">
        <f aca="false">V37</f>
        <v>5000</v>
      </c>
      <c r="AJ37" s="37" t="n">
        <f aca="false">W37</f>
        <v>0</v>
      </c>
      <c r="AK37" s="37" t="n">
        <f aca="false">X37</f>
        <v>0</v>
      </c>
      <c r="AL37" s="37" t="n">
        <f aca="false">Y37</f>
        <v>0</v>
      </c>
      <c r="AM37" s="37" t="n">
        <f aca="false">Z37</f>
        <v>10000</v>
      </c>
      <c r="AN37" s="37" t="n">
        <f aca="false">AA37</f>
        <v>15000</v>
      </c>
      <c r="AO37" s="37" t="n">
        <f aca="false">AB37</f>
        <v>15000</v>
      </c>
      <c r="AP37" s="37" t="n">
        <f aca="false">AC37</f>
        <v>20000</v>
      </c>
      <c r="AQ37" s="36" t="n">
        <f aca="false">SUM(AE37:AP37)</f>
        <v>112000</v>
      </c>
      <c r="AR37" s="37" t="s">
        <v>59</v>
      </c>
      <c r="AS37" s="37" t="s">
        <v>59</v>
      </c>
      <c r="AT37" s="37" t="s">
        <v>59</v>
      </c>
      <c r="AU37" s="36" t="n">
        <f aca="false">SUM(AR37:AT37)</f>
        <v>0</v>
      </c>
      <c r="AV37" s="38" t="s">
        <v>60</v>
      </c>
      <c r="AW37" s="39" t="n">
        <v>46022</v>
      </c>
      <c r="AX37" s="36" t="n">
        <f aca="false">AD37+AQ37+AU37</f>
        <v>224000</v>
      </c>
      <c r="AY37" s="62" t="s">
        <v>61</v>
      </c>
      <c r="AZ37" s="62" t="s">
        <v>62</v>
      </c>
      <c r="BA37" s="62" t="s">
        <v>63</v>
      </c>
      <c r="BB37" s="62" t="s">
        <v>64</v>
      </c>
      <c r="BC37" s="62" t="s">
        <v>65</v>
      </c>
      <c r="BD37" s="41" t="s">
        <v>66</v>
      </c>
    </row>
    <row r="38" customFormat="false" ht="12" hidden="false" customHeight="true" outlineLevel="0" collapsed="false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12"/>
      <c r="S38" s="12"/>
      <c r="T38" s="20"/>
      <c r="U38" s="45"/>
      <c r="V38" s="44"/>
      <c r="W38" s="20"/>
      <c r="X38" s="45"/>
      <c r="Y38" s="44"/>
      <c r="Z38" s="44"/>
      <c r="AA38" s="44"/>
      <c r="AB38" s="44"/>
      <c r="AC38" s="48" t="s">
        <v>178</v>
      </c>
      <c r="AD38" s="47" t="n">
        <f aca="false">SUM(AD35:AD37)</f>
        <v>323000</v>
      </c>
      <c r="AE38" s="12"/>
      <c r="AF38" s="12"/>
      <c r="AG38" s="20"/>
      <c r="AH38" s="45"/>
      <c r="AI38" s="44"/>
      <c r="AJ38" s="20"/>
      <c r="AK38" s="45"/>
      <c r="AL38" s="44"/>
      <c r="AM38" s="44"/>
      <c r="AN38" s="44"/>
      <c r="AO38" s="44"/>
      <c r="AP38" s="48" t="s">
        <v>178</v>
      </c>
      <c r="AQ38" s="47" t="n">
        <f aca="false">SUM(AQ35:AQ37)</f>
        <v>323000</v>
      </c>
      <c r="AT38" s="49" t="s">
        <v>178</v>
      </c>
      <c r="AU38" s="50" t="n">
        <f aca="false">SUM(AU35:AU37)</f>
        <v>0</v>
      </c>
      <c r="AV38" s="44"/>
      <c r="AW38" s="48" t="s">
        <v>178</v>
      </c>
      <c r="AX38" s="47" t="n">
        <f aca="false">SUM(AX35:AX37)</f>
        <v>646000</v>
      </c>
      <c r="AY38" s="44"/>
      <c r="AZ38" s="44"/>
      <c r="BA38" s="44"/>
      <c r="BB38" s="44"/>
      <c r="BC38" s="44"/>
      <c r="BD38" s="44"/>
    </row>
    <row r="39" s="68" customFormat="true" ht="12" hidden="false" customHeight="true" outlineLevel="0" collapsed="false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5"/>
      <c r="S39" s="65"/>
      <c r="T39" s="66"/>
      <c r="U39" s="67"/>
      <c r="V39" s="64"/>
      <c r="W39" s="66"/>
      <c r="X39" s="67"/>
      <c r="Y39" s="64"/>
      <c r="Z39" s="64"/>
      <c r="AA39" s="64"/>
      <c r="AB39" s="64"/>
      <c r="AC39" s="66"/>
      <c r="AD39" s="67"/>
      <c r="AE39" s="65"/>
      <c r="AF39" s="65"/>
      <c r="AG39" s="66"/>
      <c r="AH39" s="67"/>
      <c r="AI39" s="64"/>
      <c r="AJ39" s="66"/>
      <c r="AK39" s="67"/>
      <c r="AL39" s="64"/>
      <c r="AM39" s="64"/>
      <c r="AN39" s="64"/>
      <c r="AO39" s="64"/>
      <c r="AP39" s="66"/>
      <c r="AQ39" s="67"/>
      <c r="AR39" s="1"/>
      <c r="AS39" s="1"/>
      <c r="AT39" s="1"/>
      <c r="AU39" s="1"/>
      <c r="AV39" s="64"/>
      <c r="AW39" s="66"/>
      <c r="AX39" s="67"/>
      <c r="AY39" s="64"/>
      <c r="AZ39" s="64"/>
      <c r="BA39" s="64"/>
      <c r="BB39" s="64"/>
      <c r="BC39" s="64"/>
      <c r="BD39" s="64"/>
    </row>
    <row r="40" customFormat="false" ht="25.2" hidden="false" customHeight="true" outlineLevel="0" collapsed="false">
      <c r="A40" s="7" t="s">
        <v>193</v>
      </c>
      <c r="B40" s="8" t="s">
        <v>2</v>
      </c>
      <c r="C40" s="9" t="s">
        <v>194</v>
      </c>
      <c r="D40" s="9"/>
      <c r="E40" s="9"/>
      <c r="F40" s="9"/>
      <c r="G40" s="9"/>
      <c r="H40" s="7"/>
      <c r="I40" s="9"/>
      <c r="J40" s="9"/>
      <c r="K40" s="9"/>
      <c r="L40" s="9"/>
      <c r="M40" s="9"/>
      <c r="N40" s="9"/>
      <c r="O40" s="10" t="s">
        <v>4</v>
      </c>
      <c r="P40" s="11" t="s">
        <v>5</v>
      </c>
      <c r="Q40" s="11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customFormat="false" ht="24" hidden="false" customHeight="true" outlineLevel="0" collapsed="false">
      <c r="A41" s="13" t="s">
        <v>6</v>
      </c>
      <c r="B41" s="13" t="s">
        <v>7</v>
      </c>
      <c r="C41" s="13" t="s">
        <v>8</v>
      </c>
      <c r="D41" s="13" t="s">
        <v>9</v>
      </c>
      <c r="E41" s="13" t="s">
        <v>10</v>
      </c>
      <c r="F41" s="13" t="s">
        <v>11</v>
      </c>
      <c r="G41" s="13" t="s">
        <v>12</v>
      </c>
      <c r="H41" s="14" t="s">
        <v>13</v>
      </c>
      <c r="I41" s="15" t="s">
        <v>14</v>
      </c>
      <c r="J41" s="15" t="s">
        <v>15</v>
      </c>
      <c r="K41" s="13" t="s">
        <v>16</v>
      </c>
      <c r="L41" s="13" t="s">
        <v>17</v>
      </c>
      <c r="M41" s="13" t="s">
        <v>18</v>
      </c>
      <c r="N41" s="16" t="s">
        <v>19</v>
      </c>
      <c r="O41" s="10"/>
      <c r="P41" s="11"/>
      <c r="Q41" s="11"/>
      <c r="R41" s="17" t="s">
        <v>20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 t="s">
        <v>21</v>
      </c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8" t="s">
        <v>22</v>
      </c>
      <c r="AS41" s="18"/>
      <c r="AT41" s="18"/>
      <c r="AU41" s="18"/>
      <c r="AV41" s="19" t="s">
        <v>23</v>
      </c>
      <c r="AW41" s="19"/>
      <c r="AX41" s="19"/>
      <c r="AY41" s="20"/>
      <c r="AZ41" s="20"/>
      <c r="BA41" s="20"/>
      <c r="BB41" s="20"/>
      <c r="BC41" s="20"/>
      <c r="BD41" s="20"/>
    </row>
    <row r="42" customFormat="false" ht="36" hidden="false" customHeight="true" outlineLevel="0" collapsed="false">
      <c r="A42" s="13"/>
      <c r="B42" s="13"/>
      <c r="C42" s="13"/>
      <c r="D42" s="13"/>
      <c r="E42" s="13"/>
      <c r="F42" s="13"/>
      <c r="G42" s="13"/>
      <c r="H42" s="14"/>
      <c r="I42" s="15"/>
      <c r="J42" s="15"/>
      <c r="K42" s="13"/>
      <c r="L42" s="13"/>
      <c r="M42" s="13"/>
      <c r="N42" s="16"/>
      <c r="O42" s="10"/>
      <c r="P42" s="21" t="s">
        <v>24</v>
      </c>
      <c r="Q42" s="21" t="s">
        <v>25</v>
      </c>
      <c r="R42" s="19" t="s">
        <v>26</v>
      </c>
      <c r="S42" s="19" t="s">
        <v>27</v>
      </c>
      <c r="T42" s="19" t="s">
        <v>28</v>
      </c>
      <c r="U42" s="19" t="s">
        <v>29</v>
      </c>
      <c r="V42" s="19" t="s">
        <v>30</v>
      </c>
      <c r="W42" s="19" t="s">
        <v>31</v>
      </c>
      <c r="X42" s="19" t="s">
        <v>32</v>
      </c>
      <c r="Y42" s="19" t="s">
        <v>33</v>
      </c>
      <c r="Z42" s="19" t="s">
        <v>34</v>
      </c>
      <c r="AA42" s="19" t="s">
        <v>35</v>
      </c>
      <c r="AB42" s="19" t="s">
        <v>36</v>
      </c>
      <c r="AC42" s="19" t="s">
        <v>37</v>
      </c>
      <c r="AD42" s="22" t="s">
        <v>38</v>
      </c>
      <c r="AE42" s="19" t="s">
        <v>26</v>
      </c>
      <c r="AF42" s="19" t="s">
        <v>27</v>
      </c>
      <c r="AG42" s="19" t="s">
        <v>28</v>
      </c>
      <c r="AH42" s="19" t="s">
        <v>29</v>
      </c>
      <c r="AI42" s="19" t="s">
        <v>30</v>
      </c>
      <c r="AJ42" s="19" t="s">
        <v>31</v>
      </c>
      <c r="AK42" s="19" t="s">
        <v>32</v>
      </c>
      <c r="AL42" s="19" t="s">
        <v>33</v>
      </c>
      <c r="AM42" s="19" t="s">
        <v>34</v>
      </c>
      <c r="AN42" s="19" t="s">
        <v>35</v>
      </c>
      <c r="AO42" s="19" t="s">
        <v>36</v>
      </c>
      <c r="AP42" s="19" t="s">
        <v>37</v>
      </c>
      <c r="AQ42" s="22" t="s">
        <v>38</v>
      </c>
      <c r="AR42" s="19" t="s">
        <v>26</v>
      </c>
      <c r="AS42" s="19" t="s">
        <v>27</v>
      </c>
      <c r="AT42" s="19" t="s">
        <v>28</v>
      </c>
      <c r="AU42" s="22" t="s">
        <v>38</v>
      </c>
      <c r="AV42" s="19" t="s">
        <v>39</v>
      </c>
      <c r="AW42" s="19" t="s">
        <v>40</v>
      </c>
      <c r="AX42" s="23" t="s">
        <v>38</v>
      </c>
      <c r="AY42" s="57" t="s">
        <v>41</v>
      </c>
      <c r="AZ42" s="58" t="s">
        <v>42</v>
      </c>
      <c r="BA42" s="58" t="s">
        <v>43</v>
      </c>
      <c r="BB42" s="58" t="s">
        <v>44</v>
      </c>
      <c r="BC42" s="58" t="s">
        <v>45</v>
      </c>
      <c r="BD42" s="58" t="s">
        <v>46</v>
      </c>
    </row>
    <row r="43" s="42" customFormat="true" ht="12" hidden="false" customHeight="true" outlineLevel="0" collapsed="false">
      <c r="A43" s="25" t="n">
        <v>1</v>
      </c>
      <c r="B43" s="27" t="s">
        <v>195</v>
      </c>
      <c r="C43" s="27" t="s">
        <v>196</v>
      </c>
      <c r="D43" s="27" t="s">
        <v>194</v>
      </c>
      <c r="E43" s="27" t="s">
        <v>197</v>
      </c>
      <c r="F43" s="27" t="s">
        <v>196</v>
      </c>
      <c r="G43" s="27" t="s">
        <v>194</v>
      </c>
      <c r="H43" s="27" t="s">
        <v>196</v>
      </c>
      <c r="I43" s="43" t="s">
        <v>198</v>
      </c>
      <c r="J43" s="29" t="n">
        <v>2158173</v>
      </c>
      <c r="K43" s="60" t="s">
        <v>78</v>
      </c>
      <c r="L43" s="30" t="s">
        <v>53</v>
      </c>
      <c r="M43" s="30" t="s">
        <v>54</v>
      </c>
      <c r="N43" s="33" t="s">
        <v>55</v>
      </c>
      <c r="O43" s="33" t="s">
        <v>56</v>
      </c>
      <c r="P43" s="33" t="s">
        <v>57</v>
      </c>
      <c r="Q43" s="33" t="s">
        <v>58</v>
      </c>
      <c r="R43" s="35" t="n">
        <v>5000</v>
      </c>
      <c r="S43" s="35" t="n">
        <v>5000</v>
      </c>
      <c r="T43" s="35" t="n">
        <v>5000</v>
      </c>
      <c r="U43" s="35" t="n">
        <v>3000</v>
      </c>
      <c r="V43" s="35" t="n">
        <v>2000</v>
      </c>
      <c r="W43" s="35" t="n">
        <v>2000</v>
      </c>
      <c r="X43" s="35" t="n">
        <v>2000</v>
      </c>
      <c r="Y43" s="35" t="n">
        <v>2000</v>
      </c>
      <c r="Z43" s="35" t="n">
        <v>2000</v>
      </c>
      <c r="AA43" s="35" t="n">
        <v>4000</v>
      </c>
      <c r="AB43" s="35" t="n">
        <v>5000</v>
      </c>
      <c r="AC43" s="35" t="n">
        <v>5000</v>
      </c>
      <c r="AD43" s="36" t="n">
        <f aca="false">SUM(R43:AC43)</f>
        <v>42000</v>
      </c>
      <c r="AE43" s="37" t="n">
        <f aca="false">R43</f>
        <v>5000</v>
      </c>
      <c r="AF43" s="37" t="n">
        <f aca="false">S43</f>
        <v>5000</v>
      </c>
      <c r="AG43" s="37" t="n">
        <f aca="false">T43</f>
        <v>5000</v>
      </c>
      <c r="AH43" s="37" t="n">
        <f aca="false">U43</f>
        <v>3000</v>
      </c>
      <c r="AI43" s="37" t="n">
        <f aca="false">V43</f>
        <v>2000</v>
      </c>
      <c r="AJ43" s="37" t="n">
        <f aca="false">W43</f>
        <v>2000</v>
      </c>
      <c r="AK43" s="37" t="n">
        <f aca="false">X43</f>
        <v>2000</v>
      </c>
      <c r="AL43" s="37" t="n">
        <f aca="false">Y43</f>
        <v>2000</v>
      </c>
      <c r="AM43" s="37" t="n">
        <f aca="false">Z43</f>
        <v>2000</v>
      </c>
      <c r="AN43" s="37" t="n">
        <f aca="false">AA43</f>
        <v>4000</v>
      </c>
      <c r="AO43" s="37" t="n">
        <f aca="false">AB43</f>
        <v>5000</v>
      </c>
      <c r="AP43" s="37" t="n">
        <f aca="false">AC43</f>
        <v>5000</v>
      </c>
      <c r="AQ43" s="36" t="n">
        <f aca="false">SUM(AE43:AP43)</f>
        <v>42000</v>
      </c>
      <c r="AR43" s="37" t="s">
        <v>59</v>
      </c>
      <c r="AS43" s="37" t="s">
        <v>59</v>
      </c>
      <c r="AT43" s="37" t="s">
        <v>59</v>
      </c>
      <c r="AU43" s="36" t="n">
        <f aca="false">SUM(AR43:AT43)</f>
        <v>0</v>
      </c>
      <c r="AV43" s="38" t="s">
        <v>60</v>
      </c>
      <c r="AW43" s="39" t="n">
        <v>46022</v>
      </c>
      <c r="AX43" s="36" t="n">
        <f aca="false">AD43+AQ43+AU43</f>
        <v>84000</v>
      </c>
      <c r="AY43" s="62" t="s">
        <v>61</v>
      </c>
      <c r="AZ43" s="62" t="s">
        <v>199</v>
      </c>
      <c r="BA43" s="62" t="s">
        <v>63</v>
      </c>
      <c r="BB43" s="62" t="s">
        <v>64</v>
      </c>
      <c r="BC43" s="62" t="s">
        <v>64</v>
      </c>
      <c r="BD43" s="41" t="n">
        <v>45291</v>
      </c>
    </row>
    <row r="44" s="42" customFormat="true" ht="12" hidden="false" customHeight="true" outlineLevel="0" collapsed="false">
      <c r="A44" s="25" t="n">
        <v>2</v>
      </c>
      <c r="B44" s="27" t="s">
        <v>195</v>
      </c>
      <c r="C44" s="27" t="s">
        <v>196</v>
      </c>
      <c r="D44" s="27" t="s">
        <v>194</v>
      </c>
      <c r="E44" s="27" t="s">
        <v>197</v>
      </c>
      <c r="F44" s="27" t="s">
        <v>196</v>
      </c>
      <c r="G44" s="27" t="s">
        <v>194</v>
      </c>
      <c r="H44" s="27" t="s">
        <v>196</v>
      </c>
      <c r="I44" s="43" t="s">
        <v>200</v>
      </c>
      <c r="J44" s="29" t="n">
        <v>4058732</v>
      </c>
      <c r="K44" s="60" t="s">
        <v>78</v>
      </c>
      <c r="L44" s="30" t="s">
        <v>53</v>
      </c>
      <c r="M44" s="30" t="s">
        <v>54</v>
      </c>
      <c r="N44" s="33" t="s">
        <v>55</v>
      </c>
      <c r="O44" s="33" t="s">
        <v>56</v>
      </c>
      <c r="P44" s="33" t="s">
        <v>57</v>
      </c>
      <c r="Q44" s="33" t="s">
        <v>58</v>
      </c>
      <c r="R44" s="35" t="n">
        <v>5000</v>
      </c>
      <c r="S44" s="35" t="n">
        <v>5000</v>
      </c>
      <c r="T44" s="35" t="n">
        <v>5000</v>
      </c>
      <c r="U44" s="35" t="n">
        <v>3000</v>
      </c>
      <c r="V44" s="35" t="n">
        <v>2000</v>
      </c>
      <c r="W44" s="35" t="n">
        <v>2000</v>
      </c>
      <c r="X44" s="35" t="n">
        <v>2000</v>
      </c>
      <c r="Y44" s="35" t="n">
        <v>2000</v>
      </c>
      <c r="Z44" s="35" t="n">
        <v>2000</v>
      </c>
      <c r="AA44" s="35" t="n">
        <v>4000</v>
      </c>
      <c r="AB44" s="35" t="n">
        <v>5000</v>
      </c>
      <c r="AC44" s="35" t="n">
        <v>5000</v>
      </c>
      <c r="AD44" s="36" t="n">
        <f aca="false">SUM(R44:AC44)</f>
        <v>42000</v>
      </c>
      <c r="AE44" s="37" t="n">
        <f aca="false">R44</f>
        <v>5000</v>
      </c>
      <c r="AF44" s="37" t="n">
        <f aca="false">S44</f>
        <v>5000</v>
      </c>
      <c r="AG44" s="37" t="n">
        <f aca="false">T44</f>
        <v>5000</v>
      </c>
      <c r="AH44" s="37" t="n">
        <f aca="false">U44</f>
        <v>3000</v>
      </c>
      <c r="AI44" s="37" t="n">
        <f aca="false">V44</f>
        <v>2000</v>
      </c>
      <c r="AJ44" s="37" t="n">
        <f aca="false">W44</f>
        <v>2000</v>
      </c>
      <c r="AK44" s="37" t="n">
        <f aca="false">X44</f>
        <v>2000</v>
      </c>
      <c r="AL44" s="37" t="n">
        <f aca="false">Y44</f>
        <v>2000</v>
      </c>
      <c r="AM44" s="37" t="n">
        <f aca="false">Z44</f>
        <v>2000</v>
      </c>
      <c r="AN44" s="37" t="n">
        <f aca="false">AA44</f>
        <v>4000</v>
      </c>
      <c r="AO44" s="37" t="n">
        <f aca="false">AB44</f>
        <v>5000</v>
      </c>
      <c r="AP44" s="37" t="n">
        <f aca="false">AC44</f>
        <v>5000</v>
      </c>
      <c r="AQ44" s="36" t="n">
        <f aca="false">SUM(AE44:AP44)</f>
        <v>42000</v>
      </c>
      <c r="AR44" s="37" t="s">
        <v>59</v>
      </c>
      <c r="AS44" s="37" t="s">
        <v>59</v>
      </c>
      <c r="AT44" s="37" t="s">
        <v>59</v>
      </c>
      <c r="AU44" s="36" t="n">
        <f aca="false">SUM(AR44:AT44)</f>
        <v>0</v>
      </c>
      <c r="AV44" s="38" t="s">
        <v>60</v>
      </c>
      <c r="AW44" s="39" t="n">
        <v>46022</v>
      </c>
      <c r="AX44" s="36" t="n">
        <f aca="false">AD44+AQ44+AU44</f>
        <v>84000</v>
      </c>
      <c r="AY44" s="62" t="s">
        <v>61</v>
      </c>
      <c r="AZ44" s="62" t="s">
        <v>199</v>
      </c>
      <c r="BA44" s="62" t="s">
        <v>63</v>
      </c>
      <c r="BB44" s="62" t="s">
        <v>64</v>
      </c>
      <c r="BC44" s="62" t="s">
        <v>64</v>
      </c>
      <c r="BD44" s="41" t="n">
        <v>45291</v>
      </c>
    </row>
    <row r="45" customFormat="false" ht="12" hidden="false" customHeight="true" outlineLevel="0" collapsed="false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12"/>
      <c r="S45" s="12"/>
      <c r="T45" s="20"/>
      <c r="U45" s="45"/>
      <c r="V45" s="44"/>
      <c r="W45" s="20"/>
      <c r="X45" s="45"/>
      <c r="Y45" s="44"/>
      <c r="Z45" s="44"/>
      <c r="AA45" s="44"/>
      <c r="AB45" s="44"/>
      <c r="AC45" s="48" t="s">
        <v>178</v>
      </c>
      <c r="AD45" s="47" t="n">
        <f aca="false">SUM(AD43:AD44)</f>
        <v>84000</v>
      </c>
      <c r="AE45" s="12"/>
      <c r="AF45" s="12"/>
      <c r="AG45" s="20"/>
      <c r="AH45" s="45"/>
      <c r="AI45" s="44"/>
      <c r="AJ45" s="20"/>
      <c r="AK45" s="45"/>
      <c r="AL45" s="44"/>
      <c r="AM45" s="44"/>
      <c r="AN45" s="44"/>
      <c r="AO45" s="44"/>
      <c r="AP45" s="48" t="s">
        <v>178</v>
      </c>
      <c r="AQ45" s="47" t="n">
        <f aca="false">SUM(AQ43:AQ44)</f>
        <v>84000</v>
      </c>
      <c r="AT45" s="49" t="s">
        <v>178</v>
      </c>
      <c r="AU45" s="50" t="n">
        <f aca="false">SUM(AU43:AU44)</f>
        <v>0</v>
      </c>
      <c r="AV45" s="44"/>
      <c r="AW45" s="48" t="s">
        <v>178</v>
      </c>
      <c r="AX45" s="47" t="n">
        <f aca="false">SUM(AX43:AX44)</f>
        <v>168000</v>
      </c>
      <c r="AY45" s="44"/>
      <c r="AZ45" s="44"/>
      <c r="BA45" s="44"/>
      <c r="BB45" s="44"/>
      <c r="BC45" s="44"/>
      <c r="BD45" s="44"/>
    </row>
    <row r="46" s="68" customFormat="true" ht="12" hidden="false" customHeight="true" outlineLevel="0" collapsed="false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5"/>
      <c r="S46" s="65"/>
      <c r="T46" s="66"/>
      <c r="U46" s="67"/>
      <c r="V46" s="64"/>
      <c r="W46" s="66"/>
      <c r="X46" s="67"/>
      <c r="Y46" s="64"/>
      <c r="Z46" s="64"/>
      <c r="AA46" s="64"/>
      <c r="AB46" s="64"/>
      <c r="AC46" s="66"/>
      <c r="AD46" s="67"/>
      <c r="AE46" s="65"/>
      <c r="AF46" s="65"/>
      <c r="AG46" s="66"/>
      <c r="AH46" s="67"/>
      <c r="AI46" s="64"/>
      <c r="AJ46" s="66"/>
      <c r="AK46" s="67"/>
      <c r="AL46" s="64"/>
      <c r="AM46" s="64"/>
      <c r="AN46" s="64"/>
      <c r="AO46" s="64"/>
      <c r="AP46" s="66"/>
      <c r="AQ46" s="67"/>
      <c r="AR46" s="1"/>
      <c r="AS46" s="1"/>
      <c r="AT46" s="1"/>
      <c r="AU46" s="1"/>
      <c r="AV46" s="64"/>
      <c r="AW46" s="66"/>
      <c r="AX46" s="67"/>
      <c r="AY46" s="64"/>
      <c r="AZ46" s="64"/>
      <c r="BA46" s="64"/>
      <c r="BB46" s="64"/>
      <c r="BC46" s="64"/>
      <c r="BD46" s="64"/>
    </row>
    <row r="47" customFormat="false" ht="25.2" hidden="false" customHeight="true" outlineLevel="0" collapsed="false">
      <c r="A47" s="51" t="s">
        <v>201</v>
      </c>
      <c r="B47" s="52" t="s">
        <v>2</v>
      </c>
      <c r="C47" s="52"/>
      <c r="D47" s="52" t="s">
        <v>202</v>
      </c>
      <c r="E47" s="52"/>
      <c r="F47" s="52"/>
      <c r="G47" s="53"/>
      <c r="H47" s="51"/>
      <c r="I47" s="53"/>
      <c r="J47" s="53"/>
      <c r="K47" s="53"/>
      <c r="L47" s="53"/>
      <c r="M47" s="53"/>
      <c r="N47" s="53"/>
      <c r="O47" s="10" t="s">
        <v>4</v>
      </c>
      <c r="P47" s="11" t="s">
        <v>5</v>
      </c>
      <c r="Q47" s="11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customFormat="false" ht="33.6" hidden="false" customHeight="true" outlineLevel="0" collapsed="false">
      <c r="A48" s="54" t="s">
        <v>6</v>
      </c>
      <c r="B48" s="17" t="s">
        <v>7</v>
      </c>
      <c r="C48" s="17" t="s">
        <v>8</v>
      </c>
      <c r="D48" s="17" t="s">
        <v>9</v>
      </c>
      <c r="E48" s="17" t="s">
        <v>10</v>
      </c>
      <c r="F48" s="17" t="s">
        <v>11</v>
      </c>
      <c r="G48" s="13" t="s">
        <v>12</v>
      </c>
      <c r="H48" s="19" t="s">
        <v>13</v>
      </c>
      <c r="I48" s="55" t="s">
        <v>14</v>
      </c>
      <c r="J48" s="55" t="s">
        <v>15</v>
      </c>
      <c r="K48" s="17" t="s">
        <v>16</v>
      </c>
      <c r="L48" s="17" t="s">
        <v>17</v>
      </c>
      <c r="M48" s="17" t="s">
        <v>18</v>
      </c>
      <c r="N48" s="56" t="s">
        <v>19</v>
      </c>
      <c r="O48" s="10"/>
      <c r="P48" s="11"/>
      <c r="Q48" s="11"/>
      <c r="R48" s="17" t="s">
        <v>20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 t="s">
        <v>21</v>
      </c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8" t="s">
        <v>22</v>
      </c>
      <c r="AS48" s="18"/>
      <c r="AT48" s="18"/>
      <c r="AU48" s="18"/>
      <c r="AV48" s="19" t="s">
        <v>23</v>
      </c>
      <c r="AW48" s="19"/>
      <c r="AX48" s="19"/>
      <c r="AY48" s="20"/>
      <c r="AZ48" s="20"/>
      <c r="BA48" s="20"/>
      <c r="BB48" s="20"/>
      <c r="BC48" s="20"/>
      <c r="BD48" s="20"/>
    </row>
    <row r="49" customFormat="false" ht="38.4" hidden="false" customHeight="true" outlineLevel="0" collapsed="false">
      <c r="A49" s="54"/>
      <c r="B49" s="54"/>
      <c r="C49" s="54"/>
      <c r="D49" s="54"/>
      <c r="E49" s="54"/>
      <c r="F49" s="54"/>
      <c r="G49" s="54"/>
      <c r="H49" s="19"/>
      <c r="I49" s="55"/>
      <c r="J49" s="55"/>
      <c r="K49" s="17"/>
      <c r="L49" s="17"/>
      <c r="M49" s="17"/>
      <c r="N49" s="56"/>
      <c r="O49" s="10"/>
      <c r="P49" s="21" t="s">
        <v>24</v>
      </c>
      <c r="Q49" s="21" t="s">
        <v>25</v>
      </c>
      <c r="R49" s="19" t="s">
        <v>26</v>
      </c>
      <c r="S49" s="19" t="s">
        <v>27</v>
      </c>
      <c r="T49" s="19" t="s">
        <v>28</v>
      </c>
      <c r="U49" s="19" t="s">
        <v>29</v>
      </c>
      <c r="V49" s="19" t="s">
        <v>30</v>
      </c>
      <c r="W49" s="19" t="s">
        <v>31</v>
      </c>
      <c r="X49" s="19" t="s">
        <v>32</v>
      </c>
      <c r="Y49" s="19" t="s">
        <v>33</v>
      </c>
      <c r="Z49" s="19" t="s">
        <v>34</v>
      </c>
      <c r="AA49" s="19" t="s">
        <v>35</v>
      </c>
      <c r="AB49" s="19" t="s">
        <v>36</v>
      </c>
      <c r="AC49" s="19" t="s">
        <v>37</v>
      </c>
      <c r="AD49" s="22" t="s">
        <v>38</v>
      </c>
      <c r="AE49" s="19" t="s">
        <v>26</v>
      </c>
      <c r="AF49" s="19" t="s">
        <v>27</v>
      </c>
      <c r="AG49" s="19" t="s">
        <v>28</v>
      </c>
      <c r="AH49" s="19" t="s">
        <v>29</v>
      </c>
      <c r="AI49" s="19" t="s">
        <v>30</v>
      </c>
      <c r="AJ49" s="19" t="s">
        <v>31</v>
      </c>
      <c r="AK49" s="19" t="s">
        <v>32</v>
      </c>
      <c r="AL49" s="19" t="s">
        <v>33</v>
      </c>
      <c r="AM49" s="19" t="s">
        <v>34</v>
      </c>
      <c r="AN49" s="19" t="s">
        <v>35</v>
      </c>
      <c r="AO49" s="19" t="s">
        <v>36</v>
      </c>
      <c r="AP49" s="19" t="s">
        <v>37</v>
      </c>
      <c r="AQ49" s="22" t="s">
        <v>38</v>
      </c>
      <c r="AR49" s="19" t="s">
        <v>26</v>
      </c>
      <c r="AS49" s="19" t="s">
        <v>27</v>
      </c>
      <c r="AT49" s="19" t="s">
        <v>28</v>
      </c>
      <c r="AU49" s="22" t="s">
        <v>38</v>
      </c>
      <c r="AV49" s="19" t="s">
        <v>39</v>
      </c>
      <c r="AW49" s="19" t="s">
        <v>40</v>
      </c>
      <c r="AX49" s="23" t="s">
        <v>38</v>
      </c>
      <c r="AY49" s="57" t="s">
        <v>41</v>
      </c>
      <c r="AZ49" s="58" t="s">
        <v>42</v>
      </c>
      <c r="BA49" s="58" t="s">
        <v>43</v>
      </c>
      <c r="BB49" s="58" t="s">
        <v>44</v>
      </c>
      <c r="BC49" s="58" t="s">
        <v>45</v>
      </c>
      <c r="BD49" s="58" t="s">
        <v>46</v>
      </c>
    </row>
    <row r="50" s="42" customFormat="true" ht="12" hidden="false" customHeight="true" outlineLevel="0" collapsed="false">
      <c r="A50" s="25" t="n">
        <v>1</v>
      </c>
      <c r="B50" s="59" t="s">
        <v>202</v>
      </c>
      <c r="C50" s="59" t="s">
        <v>203</v>
      </c>
      <c r="D50" s="59" t="s">
        <v>204</v>
      </c>
      <c r="E50" s="27" t="s">
        <v>205</v>
      </c>
      <c r="F50" s="59" t="s">
        <v>203</v>
      </c>
      <c r="G50" s="59" t="s">
        <v>204</v>
      </c>
      <c r="H50" s="59" t="s">
        <v>203</v>
      </c>
      <c r="I50" s="60" t="s">
        <v>206</v>
      </c>
      <c r="J50" s="60" t="s">
        <v>207</v>
      </c>
      <c r="K50" s="60" t="s">
        <v>52</v>
      </c>
      <c r="L50" s="25" t="s">
        <v>53</v>
      </c>
      <c r="M50" s="61" t="s">
        <v>54</v>
      </c>
      <c r="N50" s="33" t="s">
        <v>55</v>
      </c>
      <c r="O50" s="33" t="s">
        <v>56</v>
      </c>
      <c r="P50" s="33" t="s">
        <v>57</v>
      </c>
      <c r="Q50" s="33" t="s">
        <v>58</v>
      </c>
      <c r="R50" s="35" t="n">
        <v>15000</v>
      </c>
      <c r="S50" s="35" t="n">
        <v>15000</v>
      </c>
      <c r="T50" s="35" t="n">
        <v>15000</v>
      </c>
      <c r="U50" s="35" t="n">
        <v>10000</v>
      </c>
      <c r="V50" s="35" t="n">
        <v>10000</v>
      </c>
      <c r="W50" s="35" t="n">
        <v>0</v>
      </c>
      <c r="X50" s="35" t="n">
        <v>0</v>
      </c>
      <c r="Y50" s="35" t="n">
        <v>0</v>
      </c>
      <c r="Z50" s="35" t="n">
        <v>1000</v>
      </c>
      <c r="AA50" s="35" t="n">
        <v>20000</v>
      </c>
      <c r="AB50" s="35" t="n">
        <v>25000</v>
      </c>
      <c r="AC50" s="35" t="n">
        <v>30000</v>
      </c>
      <c r="AD50" s="36" t="n">
        <f aca="false">SUM(R50:AC50)</f>
        <v>141000</v>
      </c>
      <c r="AE50" s="37" t="s">
        <v>59</v>
      </c>
      <c r="AF50" s="37" t="s">
        <v>59</v>
      </c>
      <c r="AG50" s="37" t="s">
        <v>59</v>
      </c>
      <c r="AH50" s="37" t="s">
        <v>59</v>
      </c>
      <c r="AI50" s="37" t="s">
        <v>59</v>
      </c>
      <c r="AJ50" s="37" t="s">
        <v>59</v>
      </c>
      <c r="AK50" s="37" t="s">
        <v>59</v>
      </c>
      <c r="AL50" s="37" t="s">
        <v>59</v>
      </c>
      <c r="AM50" s="37" t="s">
        <v>59</v>
      </c>
      <c r="AN50" s="37" t="s">
        <v>59</v>
      </c>
      <c r="AO50" s="37" t="s">
        <v>59</v>
      </c>
      <c r="AP50" s="37" t="s">
        <v>59</v>
      </c>
      <c r="AQ50" s="36" t="n">
        <f aca="false">SUM(AE50:AP50)</f>
        <v>0</v>
      </c>
      <c r="AR50" s="37" t="s">
        <v>59</v>
      </c>
      <c r="AS50" s="37" t="s">
        <v>59</v>
      </c>
      <c r="AT50" s="37" t="s">
        <v>59</v>
      </c>
      <c r="AU50" s="36" t="n">
        <f aca="false">SUM(AR50:AT50)</f>
        <v>0</v>
      </c>
      <c r="AV50" s="38" t="s">
        <v>60</v>
      </c>
      <c r="AW50" s="39" t="n">
        <v>45657</v>
      </c>
      <c r="AX50" s="36" t="n">
        <f aca="false">AD50+AQ50+AU50</f>
        <v>141000</v>
      </c>
      <c r="AY50" s="62" t="s">
        <v>61</v>
      </c>
      <c r="AZ50" s="62" t="s">
        <v>199</v>
      </c>
      <c r="BA50" s="62" t="s">
        <v>63</v>
      </c>
      <c r="BB50" s="62" t="s">
        <v>64</v>
      </c>
      <c r="BC50" s="62" t="s">
        <v>64</v>
      </c>
      <c r="BD50" s="41" t="n">
        <v>45291</v>
      </c>
    </row>
    <row r="51" s="42" customFormat="true" ht="12" hidden="false" customHeight="true" outlineLevel="0" collapsed="false">
      <c r="A51" s="25" t="n">
        <v>2</v>
      </c>
      <c r="B51" s="59" t="s">
        <v>202</v>
      </c>
      <c r="C51" s="59" t="s">
        <v>203</v>
      </c>
      <c r="D51" s="59" t="s">
        <v>204</v>
      </c>
      <c r="E51" s="27" t="s">
        <v>205</v>
      </c>
      <c r="F51" s="59" t="s">
        <v>203</v>
      </c>
      <c r="G51" s="59" t="s">
        <v>204</v>
      </c>
      <c r="H51" s="60" t="s">
        <v>208</v>
      </c>
      <c r="I51" s="60" t="s">
        <v>209</v>
      </c>
      <c r="J51" s="63" t="s">
        <v>210</v>
      </c>
      <c r="K51" s="60" t="s">
        <v>78</v>
      </c>
      <c r="L51" s="25" t="s">
        <v>53</v>
      </c>
      <c r="M51" s="61" t="s">
        <v>54</v>
      </c>
      <c r="N51" s="33" t="s">
        <v>55</v>
      </c>
      <c r="O51" s="33" t="s">
        <v>56</v>
      </c>
      <c r="P51" s="33" t="s">
        <v>57</v>
      </c>
      <c r="Q51" s="33" t="s">
        <v>58</v>
      </c>
      <c r="R51" s="35" t="n">
        <v>14000</v>
      </c>
      <c r="S51" s="35" t="n">
        <v>9000</v>
      </c>
      <c r="T51" s="35" t="n">
        <v>7000</v>
      </c>
      <c r="U51" s="35" t="n">
        <v>5000</v>
      </c>
      <c r="V51" s="35" t="n">
        <v>2000</v>
      </c>
      <c r="W51" s="35" t="n">
        <v>0</v>
      </c>
      <c r="X51" s="35" t="n">
        <v>0</v>
      </c>
      <c r="Y51" s="35" t="n">
        <v>0</v>
      </c>
      <c r="Z51" s="35" t="n">
        <v>4000</v>
      </c>
      <c r="AA51" s="35" t="n">
        <v>5000</v>
      </c>
      <c r="AB51" s="35" t="n">
        <v>10000</v>
      </c>
      <c r="AC51" s="35" t="n">
        <v>14000</v>
      </c>
      <c r="AD51" s="36" t="n">
        <f aca="false">SUM(R51:AC51)</f>
        <v>70000</v>
      </c>
      <c r="AE51" s="37" t="s">
        <v>59</v>
      </c>
      <c r="AF51" s="37" t="s">
        <v>59</v>
      </c>
      <c r="AG51" s="37" t="s">
        <v>59</v>
      </c>
      <c r="AH51" s="37" t="s">
        <v>59</v>
      </c>
      <c r="AI51" s="37" t="s">
        <v>59</v>
      </c>
      <c r="AJ51" s="37" t="s">
        <v>59</v>
      </c>
      <c r="AK51" s="37" t="s">
        <v>59</v>
      </c>
      <c r="AL51" s="37" t="s">
        <v>59</v>
      </c>
      <c r="AM51" s="37" t="s">
        <v>59</v>
      </c>
      <c r="AN51" s="37" t="s">
        <v>59</v>
      </c>
      <c r="AO51" s="37" t="s">
        <v>59</v>
      </c>
      <c r="AP51" s="37" t="s">
        <v>59</v>
      </c>
      <c r="AQ51" s="36" t="n">
        <f aca="false">SUM(AE51:AP51)</f>
        <v>0</v>
      </c>
      <c r="AR51" s="37" t="s">
        <v>59</v>
      </c>
      <c r="AS51" s="37" t="s">
        <v>59</v>
      </c>
      <c r="AT51" s="37" t="s">
        <v>59</v>
      </c>
      <c r="AU51" s="36" t="n">
        <f aca="false">SUM(AR51:AT51)</f>
        <v>0</v>
      </c>
      <c r="AV51" s="38" t="s">
        <v>60</v>
      </c>
      <c r="AW51" s="39" t="n">
        <v>45657</v>
      </c>
      <c r="AX51" s="36" t="n">
        <f aca="false">AD51+AQ51+AU51</f>
        <v>70000</v>
      </c>
      <c r="AY51" s="62" t="s">
        <v>61</v>
      </c>
      <c r="AZ51" s="62" t="s">
        <v>199</v>
      </c>
      <c r="BA51" s="62" t="s">
        <v>63</v>
      </c>
      <c r="BB51" s="62" t="s">
        <v>64</v>
      </c>
      <c r="BC51" s="62" t="s">
        <v>64</v>
      </c>
      <c r="BD51" s="41" t="n">
        <v>45291</v>
      </c>
    </row>
    <row r="52" s="42" customFormat="true" ht="12" hidden="false" customHeight="true" outlineLevel="0" collapsed="false">
      <c r="A52" s="25" t="n">
        <v>3</v>
      </c>
      <c r="B52" s="59" t="s">
        <v>202</v>
      </c>
      <c r="C52" s="59" t="s">
        <v>203</v>
      </c>
      <c r="D52" s="59" t="s">
        <v>204</v>
      </c>
      <c r="E52" s="27" t="s">
        <v>205</v>
      </c>
      <c r="F52" s="59" t="s">
        <v>203</v>
      </c>
      <c r="G52" s="59" t="s">
        <v>211</v>
      </c>
      <c r="H52" s="60" t="s">
        <v>212</v>
      </c>
      <c r="I52" s="60" t="s">
        <v>213</v>
      </c>
      <c r="J52" s="60" t="s">
        <v>214</v>
      </c>
      <c r="K52" s="60" t="s">
        <v>78</v>
      </c>
      <c r="L52" s="25" t="s">
        <v>53</v>
      </c>
      <c r="M52" s="61" t="s">
        <v>54</v>
      </c>
      <c r="N52" s="33" t="s">
        <v>55</v>
      </c>
      <c r="O52" s="33" t="s">
        <v>71</v>
      </c>
      <c r="P52" s="33" t="s">
        <v>215</v>
      </c>
      <c r="Q52" s="33" t="s">
        <v>216</v>
      </c>
      <c r="R52" s="35" t="n">
        <v>20000</v>
      </c>
      <c r="S52" s="35" t="n">
        <v>2000</v>
      </c>
      <c r="T52" s="35" t="n">
        <v>15000</v>
      </c>
      <c r="U52" s="35" t="n">
        <v>10000</v>
      </c>
      <c r="V52" s="35" t="n">
        <v>5000</v>
      </c>
      <c r="W52" s="35" t="n">
        <v>0</v>
      </c>
      <c r="X52" s="35" t="n">
        <v>0</v>
      </c>
      <c r="Y52" s="35" t="n">
        <v>0</v>
      </c>
      <c r="Z52" s="35" t="n">
        <v>10000</v>
      </c>
      <c r="AA52" s="35" t="n">
        <v>15000</v>
      </c>
      <c r="AB52" s="35" t="n">
        <v>15000</v>
      </c>
      <c r="AC52" s="35" t="n">
        <v>20000</v>
      </c>
      <c r="AD52" s="36" t="n">
        <f aca="false">SUM(R52:AC52)</f>
        <v>112000</v>
      </c>
      <c r="AE52" s="37" t="s">
        <v>59</v>
      </c>
      <c r="AF52" s="37" t="s">
        <v>59</v>
      </c>
      <c r="AG52" s="37" t="s">
        <v>59</v>
      </c>
      <c r="AH52" s="37" t="s">
        <v>59</v>
      </c>
      <c r="AI52" s="37" t="s">
        <v>59</v>
      </c>
      <c r="AJ52" s="37" t="s">
        <v>59</v>
      </c>
      <c r="AK52" s="37" t="s">
        <v>59</v>
      </c>
      <c r="AL52" s="37" t="s">
        <v>59</v>
      </c>
      <c r="AM52" s="37" t="s">
        <v>59</v>
      </c>
      <c r="AN52" s="37" t="s">
        <v>59</v>
      </c>
      <c r="AO52" s="37" t="s">
        <v>59</v>
      </c>
      <c r="AP52" s="37" t="s">
        <v>59</v>
      </c>
      <c r="AQ52" s="36" t="n">
        <f aca="false">SUM(AE52:AP52)</f>
        <v>0</v>
      </c>
      <c r="AR52" s="37" t="s">
        <v>59</v>
      </c>
      <c r="AS52" s="37" t="s">
        <v>59</v>
      </c>
      <c r="AT52" s="37" t="s">
        <v>59</v>
      </c>
      <c r="AU52" s="36" t="n">
        <f aca="false">SUM(AR52:AT52)</f>
        <v>0</v>
      </c>
      <c r="AV52" s="69" t="s">
        <v>60</v>
      </c>
      <c r="AW52" s="39" t="n">
        <v>45657</v>
      </c>
      <c r="AX52" s="36" t="n">
        <f aca="false">AD52+AQ52+AU52</f>
        <v>112000</v>
      </c>
      <c r="AY52" s="62" t="s">
        <v>61</v>
      </c>
      <c r="AZ52" s="62" t="s">
        <v>199</v>
      </c>
      <c r="BA52" s="62" t="s">
        <v>63</v>
      </c>
      <c r="BB52" s="62" t="s">
        <v>64</v>
      </c>
      <c r="BC52" s="62" t="s">
        <v>64</v>
      </c>
      <c r="BD52" s="41" t="n">
        <v>45291</v>
      </c>
    </row>
    <row r="53" customFormat="false" ht="12" hidden="false" customHeight="true" outlineLevel="0" collapsed="false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12"/>
      <c r="S53" s="12"/>
      <c r="T53" s="20"/>
      <c r="U53" s="45"/>
      <c r="V53" s="44"/>
      <c r="W53" s="20"/>
      <c r="X53" s="45"/>
      <c r="Y53" s="44"/>
      <c r="Z53" s="44"/>
      <c r="AA53" s="44"/>
      <c r="AB53" s="44"/>
      <c r="AC53" s="70" t="s">
        <v>178</v>
      </c>
      <c r="AD53" s="71" t="n">
        <f aca="false">SUM(AD50:AD52)</f>
        <v>323000</v>
      </c>
      <c r="AE53" s="12"/>
      <c r="AF53" s="12"/>
      <c r="AG53" s="20"/>
      <c r="AH53" s="45"/>
      <c r="AI53" s="44"/>
      <c r="AJ53" s="20"/>
      <c r="AK53" s="45"/>
      <c r="AL53" s="44"/>
      <c r="AM53" s="44"/>
      <c r="AN53" s="44"/>
      <c r="AO53" s="44"/>
      <c r="AP53" s="70" t="s">
        <v>178</v>
      </c>
      <c r="AQ53" s="71" t="n">
        <f aca="false">SUM(AQ50:AQ52)</f>
        <v>0</v>
      </c>
      <c r="AT53" s="49" t="s">
        <v>178</v>
      </c>
      <c r="AU53" s="50" t="n">
        <f aca="false">SUM(AU50:AU52)</f>
        <v>0</v>
      </c>
      <c r="AV53" s="44"/>
      <c r="AW53" s="70" t="s">
        <v>178</v>
      </c>
      <c r="AX53" s="71" t="n">
        <f aca="false">SUM(AX50:AX52)</f>
        <v>323000</v>
      </c>
      <c r="AY53" s="44"/>
      <c r="AZ53" s="44"/>
      <c r="BA53" s="44"/>
      <c r="BB53" s="44"/>
      <c r="BC53" s="44"/>
      <c r="BD53" s="44"/>
    </row>
    <row r="54" s="68" customFormat="true" ht="12" hidden="false" customHeight="true" outlineLevel="0" collapsed="false">
      <c r="B54" s="72"/>
      <c r="C54" s="72"/>
      <c r="D54" s="72"/>
      <c r="E54" s="72"/>
      <c r="F54" s="73"/>
      <c r="G54" s="73"/>
      <c r="H54" s="73"/>
      <c r="I54" s="73"/>
      <c r="J54" s="74"/>
      <c r="U54" s="75"/>
      <c r="V54" s="75"/>
      <c r="W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R54" s="1"/>
      <c r="AS54" s="1"/>
      <c r="AT54" s="1"/>
      <c r="AU54" s="1"/>
    </row>
    <row r="55" customFormat="false" ht="25.2" hidden="false" customHeight="true" outlineLevel="0" collapsed="false">
      <c r="A55" s="7" t="s">
        <v>217</v>
      </c>
      <c r="B55" s="8" t="s">
        <v>2</v>
      </c>
      <c r="C55" s="9" t="s">
        <v>218</v>
      </c>
      <c r="D55" s="9"/>
      <c r="E55" s="9"/>
      <c r="F55" s="9"/>
      <c r="G55" s="9"/>
      <c r="H55" s="7"/>
      <c r="I55" s="9"/>
      <c r="J55" s="9"/>
      <c r="K55" s="9"/>
      <c r="L55" s="9"/>
      <c r="M55" s="9"/>
      <c r="N55" s="9"/>
      <c r="O55" s="10" t="s">
        <v>4</v>
      </c>
      <c r="P55" s="11" t="s">
        <v>5</v>
      </c>
      <c r="Q55" s="11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customFormat="false" ht="23.4" hidden="false" customHeight="true" outlineLevel="0" collapsed="false">
      <c r="A56" s="13" t="s">
        <v>6</v>
      </c>
      <c r="B56" s="13" t="s">
        <v>7</v>
      </c>
      <c r="C56" s="13" t="s">
        <v>8</v>
      </c>
      <c r="D56" s="13" t="s">
        <v>9</v>
      </c>
      <c r="E56" s="13" t="s">
        <v>10</v>
      </c>
      <c r="F56" s="13" t="s">
        <v>11</v>
      </c>
      <c r="G56" s="13" t="s">
        <v>12</v>
      </c>
      <c r="H56" s="14" t="s">
        <v>13</v>
      </c>
      <c r="I56" s="15" t="s">
        <v>14</v>
      </c>
      <c r="J56" s="15" t="s">
        <v>15</v>
      </c>
      <c r="K56" s="13" t="s">
        <v>16</v>
      </c>
      <c r="L56" s="13" t="s">
        <v>17</v>
      </c>
      <c r="M56" s="13" t="s">
        <v>18</v>
      </c>
      <c r="N56" s="16" t="s">
        <v>19</v>
      </c>
      <c r="O56" s="10"/>
      <c r="P56" s="11"/>
      <c r="Q56" s="11"/>
      <c r="R56" s="17" t="s">
        <v>20</v>
      </c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 t="s">
        <v>21</v>
      </c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8" t="s">
        <v>22</v>
      </c>
      <c r="AS56" s="18"/>
      <c r="AT56" s="18"/>
      <c r="AU56" s="18"/>
      <c r="AV56" s="19" t="s">
        <v>23</v>
      </c>
      <c r="AW56" s="19"/>
      <c r="AX56" s="19"/>
      <c r="AY56" s="20"/>
      <c r="AZ56" s="20"/>
      <c r="BA56" s="20"/>
      <c r="BB56" s="20"/>
      <c r="BC56" s="20"/>
      <c r="BD56" s="20"/>
    </row>
    <row r="57" customFormat="false" ht="36.6" hidden="false" customHeight="true" outlineLevel="0" collapsed="false">
      <c r="A57" s="13"/>
      <c r="B57" s="13"/>
      <c r="C57" s="13"/>
      <c r="D57" s="13"/>
      <c r="E57" s="13"/>
      <c r="F57" s="13"/>
      <c r="G57" s="13"/>
      <c r="H57" s="14"/>
      <c r="I57" s="15"/>
      <c r="J57" s="15"/>
      <c r="K57" s="13"/>
      <c r="L57" s="13"/>
      <c r="M57" s="13"/>
      <c r="N57" s="16"/>
      <c r="O57" s="10"/>
      <c r="P57" s="21" t="s">
        <v>24</v>
      </c>
      <c r="Q57" s="21" t="s">
        <v>25</v>
      </c>
      <c r="R57" s="19" t="s">
        <v>26</v>
      </c>
      <c r="S57" s="19" t="s">
        <v>27</v>
      </c>
      <c r="T57" s="19" t="s">
        <v>28</v>
      </c>
      <c r="U57" s="19" t="s">
        <v>29</v>
      </c>
      <c r="V57" s="19" t="s">
        <v>30</v>
      </c>
      <c r="W57" s="19" t="s">
        <v>31</v>
      </c>
      <c r="X57" s="19" t="s">
        <v>32</v>
      </c>
      <c r="Y57" s="19" t="s">
        <v>33</v>
      </c>
      <c r="Z57" s="19" t="s">
        <v>34</v>
      </c>
      <c r="AA57" s="19" t="s">
        <v>35</v>
      </c>
      <c r="AB57" s="19" t="s">
        <v>36</v>
      </c>
      <c r="AC57" s="19" t="s">
        <v>37</v>
      </c>
      <c r="AD57" s="22" t="s">
        <v>38</v>
      </c>
      <c r="AE57" s="19" t="s">
        <v>26</v>
      </c>
      <c r="AF57" s="19" t="s">
        <v>27</v>
      </c>
      <c r="AG57" s="19" t="s">
        <v>28</v>
      </c>
      <c r="AH57" s="19" t="s">
        <v>29</v>
      </c>
      <c r="AI57" s="19" t="s">
        <v>30</v>
      </c>
      <c r="AJ57" s="19" t="s">
        <v>31</v>
      </c>
      <c r="AK57" s="19" t="s">
        <v>32</v>
      </c>
      <c r="AL57" s="19" t="s">
        <v>33</v>
      </c>
      <c r="AM57" s="19" t="s">
        <v>34</v>
      </c>
      <c r="AN57" s="19" t="s">
        <v>35</v>
      </c>
      <c r="AO57" s="19" t="s">
        <v>36</v>
      </c>
      <c r="AP57" s="19" t="s">
        <v>37</v>
      </c>
      <c r="AQ57" s="22" t="s">
        <v>38</v>
      </c>
      <c r="AR57" s="19" t="s">
        <v>26</v>
      </c>
      <c r="AS57" s="19" t="s">
        <v>27</v>
      </c>
      <c r="AT57" s="19" t="s">
        <v>28</v>
      </c>
      <c r="AU57" s="22" t="s">
        <v>38</v>
      </c>
      <c r="AV57" s="19" t="s">
        <v>39</v>
      </c>
      <c r="AW57" s="19" t="s">
        <v>40</v>
      </c>
      <c r="AX57" s="23" t="s">
        <v>38</v>
      </c>
      <c r="AY57" s="24" t="s">
        <v>41</v>
      </c>
      <c r="AZ57" s="24" t="s">
        <v>42</v>
      </c>
      <c r="BA57" s="24" t="s">
        <v>43</v>
      </c>
      <c r="BB57" s="24" t="s">
        <v>44</v>
      </c>
      <c r="BC57" s="24" t="s">
        <v>45</v>
      </c>
      <c r="BD57" s="24" t="s">
        <v>46</v>
      </c>
    </row>
    <row r="58" s="42" customFormat="true" ht="12" hidden="false" customHeight="true" outlineLevel="0" collapsed="false">
      <c r="A58" s="25" t="n">
        <v>1</v>
      </c>
      <c r="B58" s="26" t="s">
        <v>218</v>
      </c>
      <c r="C58" s="26" t="s">
        <v>219</v>
      </c>
      <c r="D58" s="26" t="s">
        <v>218</v>
      </c>
      <c r="E58" s="27" t="s">
        <v>220</v>
      </c>
      <c r="F58" s="27" t="s">
        <v>219</v>
      </c>
      <c r="G58" s="27" t="s">
        <v>221</v>
      </c>
      <c r="H58" s="27" t="s">
        <v>219</v>
      </c>
      <c r="I58" s="28" t="s">
        <v>222</v>
      </c>
      <c r="J58" s="29"/>
      <c r="K58" s="30" t="s">
        <v>52</v>
      </c>
      <c r="L58" s="31" t="s">
        <v>53</v>
      </c>
      <c r="M58" s="32" t="s">
        <v>223</v>
      </c>
      <c r="N58" s="33" t="s">
        <v>224</v>
      </c>
      <c r="O58" s="34" t="s">
        <v>56</v>
      </c>
      <c r="P58" s="34" t="s">
        <v>57</v>
      </c>
      <c r="Q58" s="34" t="s">
        <v>58</v>
      </c>
      <c r="R58" s="35" t="n">
        <v>14468.9166666667</v>
      </c>
      <c r="S58" s="35" t="n">
        <v>14468.9166666667</v>
      </c>
      <c r="T58" s="35" t="n">
        <v>14468.9166666667</v>
      </c>
      <c r="U58" s="35" t="n">
        <v>14468.9166666667</v>
      </c>
      <c r="V58" s="35" t="n">
        <v>14468.9166666667</v>
      </c>
      <c r="W58" s="35" t="n">
        <v>14468.9166666667</v>
      </c>
      <c r="X58" s="35" t="n">
        <v>14468.9166666667</v>
      </c>
      <c r="Y58" s="35" t="n">
        <v>14468.9166666667</v>
      </c>
      <c r="Z58" s="35" t="n">
        <v>14468.9166666667</v>
      </c>
      <c r="AA58" s="35" t="n">
        <v>14468.9166666667</v>
      </c>
      <c r="AB58" s="35" t="n">
        <v>14468.9166666667</v>
      </c>
      <c r="AC58" s="35" t="n">
        <v>14468.9166666667</v>
      </c>
      <c r="AD58" s="36" t="n">
        <f aca="false">SUM(R58:AC58)</f>
        <v>173627</v>
      </c>
      <c r="AE58" s="37" t="n">
        <f aca="false">R58</f>
        <v>14468.9166666667</v>
      </c>
      <c r="AF58" s="37" t="n">
        <f aca="false">S58</f>
        <v>14468.9166666667</v>
      </c>
      <c r="AG58" s="37" t="n">
        <f aca="false">T58</f>
        <v>14468.9166666667</v>
      </c>
      <c r="AH58" s="37" t="n">
        <f aca="false">U58</f>
        <v>14468.9166666667</v>
      </c>
      <c r="AI58" s="37" t="n">
        <f aca="false">V58</f>
        <v>14468.9166666667</v>
      </c>
      <c r="AJ58" s="37" t="n">
        <f aca="false">W58</f>
        <v>14468.9166666667</v>
      </c>
      <c r="AK58" s="37" t="n">
        <f aca="false">X58</f>
        <v>14468.9166666667</v>
      </c>
      <c r="AL58" s="37" t="n">
        <f aca="false">Y58</f>
        <v>14468.9166666667</v>
      </c>
      <c r="AM58" s="37" t="n">
        <f aca="false">Z58</f>
        <v>14468.9166666667</v>
      </c>
      <c r="AN58" s="37" t="n">
        <f aca="false">AA58</f>
        <v>14468.9166666667</v>
      </c>
      <c r="AO58" s="37" t="n">
        <f aca="false">AB58</f>
        <v>14468.9166666667</v>
      </c>
      <c r="AP58" s="37" t="n">
        <f aca="false">AC58</f>
        <v>14468.9166666667</v>
      </c>
      <c r="AQ58" s="36" t="n">
        <f aca="false">SUM(AE58:AP58)</f>
        <v>173627</v>
      </c>
      <c r="AR58" s="37" t="s">
        <v>59</v>
      </c>
      <c r="AS58" s="37" t="s">
        <v>59</v>
      </c>
      <c r="AT58" s="37" t="s">
        <v>59</v>
      </c>
      <c r="AU58" s="36" t="n">
        <f aca="false">SUM(AR58:AT58)</f>
        <v>0</v>
      </c>
      <c r="AV58" s="38" t="s">
        <v>60</v>
      </c>
      <c r="AW58" s="39" t="n">
        <v>46022</v>
      </c>
      <c r="AX58" s="36" t="n">
        <f aca="false">AD58+AQ58+AU58</f>
        <v>347254.000000001</v>
      </c>
      <c r="AY58" s="40" t="s">
        <v>61</v>
      </c>
      <c r="AZ58" s="40" t="s">
        <v>62</v>
      </c>
      <c r="BA58" s="40" t="s">
        <v>63</v>
      </c>
      <c r="BB58" s="40" t="s">
        <v>64</v>
      </c>
      <c r="BC58" s="40" t="s">
        <v>65</v>
      </c>
      <c r="BD58" s="41" t="s">
        <v>66</v>
      </c>
    </row>
    <row r="59" s="42" customFormat="true" ht="12" hidden="false" customHeight="true" outlineLevel="0" collapsed="false">
      <c r="A59" s="25" t="n">
        <v>2</v>
      </c>
      <c r="B59" s="26" t="s">
        <v>218</v>
      </c>
      <c r="C59" s="26" t="s">
        <v>219</v>
      </c>
      <c r="D59" s="26" t="s">
        <v>218</v>
      </c>
      <c r="E59" s="27" t="s">
        <v>220</v>
      </c>
      <c r="F59" s="27" t="s">
        <v>219</v>
      </c>
      <c r="G59" s="27" t="s">
        <v>221</v>
      </c>
      <c r="H59" s="27" t="s">
        <v>225</v>
      </c>
      <c r="I59" s="76" t="s">
        <v>226</v>
      </c>
      <c r="J59" s="29"/>
      <c r="K59" s="30" t="s">
        <v>78</v>
      </c>
      <c r="L59" s="31" t="s">
        <v>53</v>
      </c>
      <c r="M59" s="32" t="s">
        <v>223</v>
      </c>
      <c r="N59" s="33" t="s">
        <v>224</v>
      </c>
      <c r="O59" s="34" t="s">
        <v>56</v>
      </c>
      <c r="P59" s="34" t="s">
        <v>57</v>
      </c>
      <c r="Q59" s="34" t="s">
        <v>58</v>
      </c>
      <c r="R59" s="35" t="n">
        <v>7711.25</v>
      </c>
      <c r="S59" s="35" t="n">
        <v>7711.25</v>
      </c>
      <c r="T59" s="35" t="n">
        <v>7711.25</v>
      </c>
      <c r="U59" s="35" t="n">
        <v>7711.25</v>
      </c>
      <c r="V59" s="35" t="n">
        <v>7711.25</v>
      </c>
      <c r="W59" s="35" t="n">
        <v>7711.25</v>
      </c>
      <c r="X59" s="35" t="n">
        <v>7711.25</v>
      </c>
      <c r="Y59" s="35" t="n">
        <v>7711.25</v>
      </c>
      <c r="Z59" s="35" t="n">
        <v>7711.25</v>
      </c>
      <c r="AA59" s="35" t="n">
        <v>7711.25</v>
      </c>
      <c r="AB59" s="35" t="n">
        <v>7711.25</v>
      </c>
      <c r="AC59" s="35" t="n">
        <v>7711.25</v>
      </c>
      <c r="AD59" s="36" t="n">
        <f aca="false">SUM(R59:AC59)</f>
        <v>92535</v>
      </c>
      <c r="AE59" s="37" t="n">
        <f aca="false">R59</f>
        <v>7711.25</v>
      </c>
      <c r="AF59" s="37" t="n">
        <f aca="false">S59</f>
        <v>7711.25</v>
      </c>
      <c r="AG59" s="37" t="n">
        <f aca="false">T59</f>
        <v>7711.25</v>
      </c>
      <c r="AH59" s="37" t="n">
        <f aca="false">U59</f>
        <v>7711.25</v>
      </c>
      <c r="AI59" s="37" t="n">
        <f aca="false">V59</f>
        <v>7711.25</v>
      </c>
      <c r="AJ59" s="37" t="n">
        <f aca="false">W59</f>
        <v>7711.25</v>
      </c>
      <c r="AK59" s="37" t="n">
        <f aca="false">X59</f>
        <v>7711.25</v>
      </c>
      <c r="AL59" s="37" t="n">
        <f aca="false">Y59</f>
        <v>7711.25</v>
      </c>
      <c r="AM59" s="37" t="n">
        <f aca="false">Z59</f>
        <v>7711.25</v>
      </c>
      <c r="AN59" s="37" t="n">
        <f aca="false">AA59</f>
        <v>7711.25</v>
      </c>
      <c r="AO59" s="37" t="n">
        <f aca="false">AB59</f>
        <v>7711.25</v>
      </c>
      <c r="AP59" s="37" t="n">
        <f aca="false">AC59</f>
        <v>7711.25</v>
      </c>
      <c r="AQ59" s="36" t="n">
        <f aca="false">SUM(AE59:AP59)</f>
        <v>92535</v>
      </c>
      <c r="AR59" s="37" t="s">
        <v>59</v>
      </c>
      <c r="AS59" s="37" t="s">
        <v>59</v>
      </c>
      <c r="AT59" s="37" t="s">
        <v>59</v>
      </c>
      <c r="AU59" s="36" t="n">
        <f aca="false">SUM(AR59:AT59)</f>
        <v>0</v>
      </c>
      <c r="AV59" s="38" t="s">
        <v>60</v>
      </c>
      <c r="AW59" s="39" t="n">
        <v>46022</v>
      </c>
      <c r="AX59" s="36" t="n">
        <f aca="false">AD59+AQ59+AU59</f>
        <v>185070</v>
      </c>
      <c r="AY59" s="40" t="s">
        <v>61</v>
      </c>
      <c r="AZ59" s="40" t="s">
        <v>62</v>
      </c>
      <c r="BA59" s="40" t="s">
        <v>63</v>
      </c>
      <c r="BB59" s="40" t="s">
        <v>64</v>
      </c>
      <c r="BC59" s="40" t="s">
        <v>65</v>
      </c>
      <c r="BD59" s="41" t="s">
        <v>66</v>
      </c>
    </row>
    <row r="60" s="42" customFormat="true" ht="12" hidden="false" customHeight="true" outlineLevel="0" collapsed="false">
      <c r="A60" s="25" t="n">
        <v>3</v>
      </c>
      <c r="B60" s="26" t="s">
        <v>218</v>
      </c>
      <c r="C60" s="26" t="s">
        <v>219</v>
      </c>
      <c r="D60" s="26" t="s">
        <v>218</v>
      </c>
      <c r="E60" s="27" t="s">
        <v>220</v>
      </c>
      <c r="F60" s="27" t="s">
        <v>219</v>
      </c>
      <c r="G60" s="27" t="s">
        <v>221</v>
      </c>
      <c r="H60" s="27" t="s">
        <v>227</v>
      </c>
      <c r="I60" s="28" t="s">
        <v>228</v>
      </c>
      <c r="J60" s="29"/>
      <c r="K60" s="30" t="s">
        <v>122</v>
      </c>
      <c r="L60" s="31" t="s">
        <v>53</v>
      </c>
      <c r="M60" s="32" t="s">
        <v>223</v>
      </c>
      <c r="N60" s="33" t="s">
        <v>224</v>
      </c>
      <c r="O60" s="34" t="s">
        <v>56</v>
      </c>
      <c r="P60" s="34" t="s">
        <v>57</v>
      </c>
      <c r="Q60" s="34" t="s">
        <v>58</v>
      </c>
      <c r="R60" s="35" t="n">
        <v>1057.83333333333</v>
      </c>
      <c r="S60" s="35" t="n">
        <v>1057.83333333333</v>
      </c>
      <c r="T60" s="35" t="n">
        <v>1057.83333333333</v>
      </c>
      <c r="U60" s="35" t="n">
        <v>1057.83333333333</v>
      </c>
      <c r="V60" s="35" t="n">
        <v>1057.83333333333</v>
      </c>
      <c r="W60" s="35" t="n">
        <v>1057.83333333333</v>
      </c>
      <c r="X60" s="35" t="n">
        <v>1057.83333333333</v>
      </c>
      <c r="Y60" s="35" t="n">
        <v>1057.83333333333</v>
      </c>
      <c r="Z60" s="35" t="n">
        <v>1057.83333333333</v>
      </c>
      <c r="AA60" s="35" t="n">
        <v>1057.83333333333</v>
      </c>
      <c r="AB60" s="35" t="n">
        <v>1057.83333333333</v>
      </c>
      <c r="AC60" s="35" t="n">
        <v>1057.83333333333</v>
      </c>
      <c r="AD60" s="36" t="n">
        <f aca="false">SUM(R60:AC60)</f>
        <v>12694</v>
      </c>
      <c r="AE60" s="37" t="n">
        <f aca="false">R60</f>
        <v>1057.83333333333</v>
      </c>
      <c r="AF60" s="37" t="n">
        <f aca="false">S60</f>
        <v>1057.83333333333</v>
      </c>
      <c r="AG60" s="37" t="n">
        <f aca="false">T60</f>
        <v>1057.83333333333</v>
      </c>
      <c r="AH60" s="37" t="n">
        <f aca="false">U60</f>
        <v>1057.83333333333</v>
      </c>
      <c r="AI60" s="37" t="n">
        <f aca="false">V60</f>
        <v>1057.83333333333</v>
      </c>
      <c r="AJ60" s="37" t="n">
        <f aca="false">W60</f>
        <v>1057.83333333333</v>
      </c>
      <c r="AK60" s="37" t="n">
        <f aca="false">X60</f>
        <v>1057.83333333333</v>
      </c>
      <c r="AL60" s="37" t="n">
        <f aca="false">Y60</f>
        <v>1057.83333333333</v>
      </c>
      <c r="AM60" s="37" t="n">
        <f aca="false">Z60</f>
        <v>1057.83333333333</v>
      </c>
      <c r="AN60" s="37" t="n">
        <f aca="false">AA60</f>
        <v>1057.83333333333</v>
      </c>
      <c r="AO60" s="37" t="n">
        <f aca="false">AB60</f>
        <v>1057.83333333333</v>
      </c>
      <c r="AP60" s="37" t="n">
        <f aca="false">AC60</f>
        <v>1057.83333333333</v>
      </c>
      <c r="AQ60" s="36" t="n">
        <f aca="false">SUM(AE60:AP60)</f>
        <v>12694</v>
      </c>
      <c r="AR60" s="37" t="s">
        <v>59</v>
      </c>
      <c r="AS60" s="37" t="s">
        <v>59</v>
      </c>
      <c r="AT60" s="37" t="s">
        <v>59</v>
      </c>
      <c r="AU60" s="36" t="n">
        <f aca="false">SUM(AR60:AT60)</f>
        <v>0</v>
      </c>
      <c r="AV60" s="38" t="s">
        <v>60</v>
      </c>
      <c r="AW60" s="39" t="n">
        <v>46022</v>
      </c>
      <c r="AX60" s="36" t="n">
        <f aca="false">AD60+AQ60+AU60</f>
        <v>25387.9999999999</v>
      </c>
      <c r="AY60" s="40" t="s">
        <v>61</v>
      </c>
      <c r="AZ60" s="40" t="s">
        <v>62</v>
      </c>
      <c r="BA60" s="40" t="s">
        <v>63</v>
      </c>
      <c r="BB60" s="40" t="s">
        <v>64</v>
      </c>
      <c r="BC60" s="40" t="s">
        <v>65</v>
      </c>
      <c r="BD60" s="41" t="s">
        <v>66</v>
      </c>
    </row>
    <row r="61" s="42" customFormat="true" ht="12" hidden="false" customHeight="true" outlineLevel="0" collapsed="false">
      <c r="A61" s="25" t="n">
        <v>4</v>
      </c>
      <c r="B61" s="26" t="s">
        <v>218</v>
      </c>
      <c r="C61" s="26" t="s">
        <v>219</v>
      </c>
      <c r="D61" s="26" t="s">
        <v>218</v>
      </c>
      <c r="E61" s="27" t="s">
        <v>220</v>
      </c>
      <c r="F61" s="27" t="s">
        <v>219</v>
      </c>
      <c r="G61" s="27" t="s">
        <v>229</v>
      </c>
      <c r="H61" s="27" t="s">
        <v>230</v>
      </c>
      <c r="I61" s="28" t="s">
        <v>231</v>
      </c>
      <c r="J61" s="29"/>
      <c r="K61" s="30" t="s">
        <v>52</v>
      </c>
      <c r="L61" s="31" t="s">
        <v>53</v>
      </c>
      <c r="M61" s="32" t="s">
        <v>54</v>
      </c>
      <c r="N61" s="33" t="s">
        <v>224</v>
      </c>
      <c r="O61" s="34" t="s">
        <v>71</v>
      </c>
      <c r="P61" s="34" t="s">
        <v>58</v>
      </c>
      <c r="Q61" s="34" t="s">
        <v>57</v>
      </c>
      <c r="R61" s="35" t="n">
        <v>10282.5833333333</v>
      </c>
      <c r="S61" s="35" t="n">
        <v>10282.5833333333</v>
      </c>
      <c r="T61" s="35" t="n">
        <v>10282.5833333333</v>
      </c>
      <c r="U61" s="35" t="n">
        <v>10282.5833333333</v>
      </c>
      <c r="V61" s="35" t="n">
        <v>10282.5833333333</v>
      </c>
      <c r="W61" s="35" t="n">
        <v>10282.5833333333</v>
      </c>
      <c r="X61" s="35" t="n">
        <v>10282.5833333333</v>
      </c>
      <c r="Y61" s="35" t="n">
        <v>10282.5833333333</v>
      </c>
      <c r="Z61" s="35" t="n">
        <v>10282.5833333333</v>
      </c>
      <c r="AA61" s="35" t="n">
        <v>10282.5833333333</v>
      </c>
      <c r="AB61" s="35" t="n">
        <v>10282.5833333333</v>
      </c>
      <c r="AC61" s="35" t="n">
        <v>10282.5833333333</v>
      </c>
      <c r="AD61" s="36" t="n">
        <f aca="false">SUM(R61:AC61)</f>
        <v>123391</v>
      </c>
      <c r="AE61" s="37" t="n">
        <f aca="false">R61</f>
        <v>10282.5833333333</v>
      </c>
      <c r="AF61" s="37" t="n">
        <f aca="false">S61</f>
        <v>10282.5833333333</v>
      </c>
      <c r="AG61" s="37" t="n">
        <f aca="false">T61</f>
        <v>10282.5833333333</v>
      </c>
      <c r="AH61" s="37" t="n">
        <f aca="false">U61</f>
        <v>10282.5833333333</v>
      </c>
      <c r="AI61" s="37" t="n">
        <f aca="false">V61</f>
        <v>10282.5833333333</v>
      </c>
      <c r="AJ61" s="37" t="n">
        <f aca="false">W61</f>
        <v>10282.5833333333</v>
      </c>
      <c r="AK61" s="37" t="n">
        <f aca="false">X61</f>
        <v>10282.5833333333</v>
      </c>
      <c r="AL61" s="37" t="n">
        <f aca="false">Y61</f>
        <v>10282.5833333333</v>
      </c>
      <c r="AM61" s="37" t="n">
        <f aca="false">Z61</f>
        <v>10282.5833333333</v>
      </c>
      <c r="AN61" s="37" t="n">
        <f aca="false">AA61</f>
        <v>10282.5833333333</v>
      </c>
      <c r="AO61" s="37" t="n">
        <f aca="false">AB61</f>
        <v>10282.5833333333</v>
      </c>
      <c r="AP61" s="37" t="n">
        <f aca="false">AC61</f>
        <v>10282.5833333333</v>
      </c>
      <c r="AQ61" s="36" t="n">
        <f aca="false">SUM(AE61:AP61)</f>
        <v>123391</v>
      </c>
      <c r="AR61" s="37" t="s">
        <v>59</v>
      </c>
      <c r="AS61" s="37" t="s">
        <v>59</v>
      </c>
      <c r="AT61" s="37" t="s">
        <v>59</v>
      </c>
      <c r="AU61" s="36" t="n">
        <f aca="false">SUM(AR61:AT61)</f>
        <v>0</v>
      </c>
      <c r="AV61" s="38" t="s">
        <v>60</v>
      </c>
      <c r="AW61" s="39" t="n">
        <v>46022</v>
      </c>
      <c r="AX61" s="36" t="n">
        <f aca="false">AD61+AQ61+AU61</f>
        <v>246781.999999999</v>
      </c>
      <c r="AY61" s="40" t="s">
        <v>61</v>
      </c>
      <c r="AZ61" s="62" t="s">
        <v>199</v>
      </c>
      <c r="BA61" s="62" t="s">
        <v>63</v>
      </c>
      <c r="BB61" s="62" t="s">
        <v>64</v>
      </c>
      <c r="BC61" s="40" t="s">
        <v>65</v>
      </c>
      <c r="BD61" s="41" t="s">
        <v>66</v>
      </c>
    </row>
    <row r="62" s="42" customFormat="true" ht="12" hidden="false" customHeight="true" outlineLevel="0" collapsed="false">
      <c r="A62" s="25" t="n">
        <v>5</v>
      </c>
      <c r="B62" s="26" t="s">
        <v>218</v>
      </c>
      <c r="C62" s="26" t="s">
        <v>219</v>
      </c>
      <c r="D62" s="26" t="s">
        <v>232</v>
      </c>
      <c r="E62" s="27" t="s">
        <v>220</v>
      </c>
      <c r="F62" s="27" t="s">
        <v>230</v>
      </c>
      <c r="G62" s="27" t="s">
        <v>233</v>
      </c>
      <c r="H62" s="27" t="s">
        <v>230</v>
      </c>
      <c r="I62" s="28" t="s">
        <v>234</v>
      </c>
      <c r="J62" s="29"/>
      <c r="K62" s="30" t="s">
        <v>90</v>
      </c>
      <c r="L62" s="31" t="n">
        <v>296</v>
      </c>
      <c r="M62" s="32" t="s">
        <v>54</v>
      </c>
      <c r="N62" s="33" t="s">
        <v>224</v>
      </c>
      <c r="O62" s="34" t="s">
        <v>71</v>
      </c>
      <c r="P62" s="34" t="s">
        <v>58</v>
      </c>
      <c r="Q62" s="34" t="s">
        <v>57</v>
      </c>
      <c r="R62" s="35" t="s">
        <v>59</v>
      </c>
      <c r="S62" s="35" t="s">
        <v>59</v>
      </c>
      <c r="T62" s="35" t="s">
        <v>59</v>
      </c>
      <c r="U62" s="35" t="s">
        <v>59</v>
      </c>
      <c r="V62" s="35" t="s">
        <v>59</v>
      </c>
      <c r="W62" s="35" t="s">
        <v>59</v>
      </c>
      <c r="X62" s="35" t="s">
        <v>59</v>
      </c>
      <c r="Y62" s="35" t="s">
        <v>59</v>
      </c>
      <c r="Z62" s="35" t="s">
        <v>59</v>
      </c>
      <c r="AA62" s="35" t="s">
        <v>59</v>
      </c>
      <c r="AB62" s="35" t="s">
        <v>59</v>
      </c>
      <c r="AC62" s="35" t="s">
        <v>59</v>
      </c>
      <c r="AD62" s="36" t="n">
        <f aca="false">SUM(R62:AC62)</f>
        <v>0</v>
      </c>
      <c r="AE62" s="35" t="n">
        <v>15033.5833333333</v>
      </c>
      <c r="AF62" s="35" t="n">
        <v>15033.5833333333</v>
      </c>
      <c r="AG62" s="35" t="n">
        <v>15033.5833333333</v>
      </c>
      <c r="AH62" s="35" t="n">
        <v>15033.5833333333</v>
      </c>
      <c r="AI62" s="35" t="n">
        <v>15033.5833333333</v>
      </c>
      <c r="AJ62" s="35" t="n">
        <v>15033.5833333333</v>
      </c>
      <c r="AK62" s="35" t="n">
        <v>15033.5833333333</v>
      </c>
      <c r="AL62" s="35" t="n">
        <v>15033.5833333333</v>
      </c>
      <c r="AM62" s="35" t="n">
        <v>15033.5833333333</v>
      </c>
      <c r="AN62" s="35" t="n">
        <v>15033.5833333333</v>
      </c>
      <c r="AO62" s="35" t="n">
        <v>15033.5833333333</v>
      </c>
      <c r="AP62" s="35" t="n">
        <v>15033.5833333333</v>
      </c>
      <c r="AQ62" s="36" t="n">
        <f aca="false">SUM(AE62:AP62)</f>
        <v>180403</v>
      </c>
      <c r="AR62" s="37" t="s">
        <v>59</v>
      </c>
      <c r="AS62" s="37" t="s">
        <v>59</v>
      </c>
      <c r="AT62" s="37" t="s">
        <v>59</v>
      </c>
      <c r="AU62" s="36" t="n">
        <f aca="false">SUM(AR62:AT62)</f>
        <v>0</v>
      </c>
      <c r="AV62" s="38" t="s">
        <v>235</v>
      </c>
      <c r="AW62" s="39" t="n">
        <v>46022</v>
      </c>
      <c r="AX62" s="36" t="n">
        <f aca="false">AD62+AQ62+AU62</f>
        <v>180403</v>
      </c>
      <c r="AY62" s="40" t="s">
        <v>61</v>
      </c>
      <c r="AZ62" s="62" t="s">
        <v>199</v>
      </c>
      <c r="BA62" s="62" t="s">
        <v>63</v>
      </c>
      <c r="BB62" s="62" t="s">
        <v>64</v>
      </c>
      <c r="BC62" s="62" t="s">
        <v>64</v>
      </c>
      <c r="BD62" s="41" t="n">
        <v>45657</v>
      </c>
    </row>
    <row r="63" s="42" customFormat="true" ht="12" hidden="false" customHeight="true" outlineLevel="0" collapsed="false">
      <c r="A63" s="25" t="n">
        <v>6</v>
      </c>
      <c r="B63" s="26" t="s">
        <v>218</v>
      </c>
      <c r="C63" s="26" t="s">
        <v>219</v>
      </c>
      <c r="D63" s="26" t="s">
        <v>236</v>
      </c>
      <c r="E63" s="27" t="s">
        <v>220</v>
      </c>
      <c r="F63" s="27" t="s">
        <v>237</v>
      </c>
      <c r="G63" s="27" t="s">
        <v>238</v>
      </c>
      <c r="H63" s="27" t="s">
        <v>237</v>
      </c>
      <c r="I63" s="28" t="s">
        <v>239</v>
      </c>
      <c r="J63" s="29"/>
      <c r="K63" s="30" t="s">
        <v>90</v>
      </c>
      <c r="L63" s="31" t="n">
        <v>121</v>
      </c>
      <c r="M63" s="32" t="s">
        <v>54</v>
      </c>
      <c r="N63" s="33" t="s">
        <v>224</v>
      </c>
      <c r="O63" s="34" t="s">
        <v>71</v>
      </c>
      <c r="P63" s="34" t="s">
        <v>58</v>
      </c>
      <c r="Q63" s="34" t="s">
        <v>57</v>
      </c>
      <c r="R63" s="35" t="n">
        <v>1299.08333333333</v>
      </c>
      <c r="S63" s="35" t="n">
        <v>1299.08333333333</v>
      </c>
      <c r="T63" s="35" t="n">
        <v>1299.08333333333</v>
      </c>
      <c r="U63" s="35" t="n">
        <v>1299.08333333333</v>
      </c>
      <c r="V63" s="35" t="n">
        <v>1299.08333333333</v>
      </c>
      <c r="W63" s="35" t="n">
        <v>1299.08333333333</v>
      </c>
      <c r="X63" s="35" t="n">
        <v>1299.08333333333</v>
      </c>
      <c r="Y63" s="35" t="n">
        <v>1299.08333333333</v>
      </c>
      <c r="Z63" s="35" t="n">
        <v>1299.08333333333</v>
      </c>
      <c r="AA63" s="35" t="n">
        <v>1299.08333333333</v>
      </c>
      <c r="AB63" s="35" t="n">
        <v>1299.08333333333</v>
      </c>
      <c r="AC63" s="35" t="n">
        <v>1299.08333333333</v>
      </c>
      <c r="AD63" s="36" t="n">
        <f aca="false">SUM(R63:AC63)</f>
        <v>15589</v>
      </c>
      <c r="AE63" s="37" t="n">
        <f aca="false">R63</f>
        <v>1299.08333333333</v>
      </c>
      <c r="AF63" s="37" t="n">
        <f aca="false">S63</f>
        <v>1299.08333333333</v>
      </c>
      <c r="AG63" s="37" t="n">
        <f aca="false">T63</f>
        <v>1299.08333333333</v>
      </c>
      <c r="AH63" s="37" t="n">
        <f aca="false">U63</f>
        <v>1299.08333333333</v>
      </c>
      <c r="AI63" s="37" t="n">
        <f aca="false">V63</f>
        <v>1299.08333333333</v>
      </c>
      <c r="AJ63" s="37" t="n">
        <f aca="false">W63</f>
        <v>1299.08333333333</v>
      </c>
      <c r="AK63" s="37" t="n">
        <f aca="false">X63</f>
        <v>1299.08333333333</v>
      </c>
      <c r="AL63" s="37" t="n">
        <f aca="false">Y63</f>
        <v>1299.08333333333</v>
      </c>
      <c r="AM63" s="37" t="n">
        <f aca="false">Z63</f>
        <v>1299.08333333333</v>
      </c>
      <c r="AN63" s="37" t="n">
        <f aca="false">AA63</f>
        <v>1299.08333333333</v>
      </c>
      <c r="AO63" s="37" t="n">
        <f aca="false">AB63</f>
        <v>1299.08333333333</v>
      </c>
      <c r="AP63" s="37" t="n">
        <f aca="false">AC63</f>
        <v>1299.08333333333</v>
      </c>
      <c r="AQ63" s="36" t="n">
        <f aca="false">SUM(AE63:AP63)</f>
        <v>15589</v>
      </c>
      <c r="AR63" s="37" t="s">
        <v>59</v>
      </c>
      <c r="AS63" s="37" t="s">
        <v>59</v>
      </c>
      <c r="AT63" s="37" t="s">
        <v>59</v>
      </c>
      <c r="AU63" s="36" t="n">
        <f aca="false">SUM(AR63:AT63)</f>
        <v>0</v>
      </c>
      <c r="AV63" s="38" t="s">
        <v>60</v>
      </c>
      <c r="AW63" s="39" t="n">
        <v>46022</v>
      </c>
      <c r="AX63" s="36" t="n">
        <f aca="false">AD63+AQ63+AU63</f>
        <v>31177.9999999999</v>
      </c>
      <c r="AY63" s="40" t="s">
        <v>61</v>
      </c>
      <c r="AZ63" s="62" t="s">
        <v>199</v>
      </c>
      <c r="BA63" s="62" t="s">
        <v>63</v>
      </c>
      <c r="BB63" s="62" t="s">
        <v>64</v>
      </c>
      <c r="BC63" s="62" t="s">
        <v>64</v>
      </c>
      <c r="BD63" s="41" t="n">
        <v>45291</v>
      </c>
    </row>
    <row r="64" s="42" customFormat="true" ht="12" hidden="false" customHeight="true" outlineLevel="0" collapsed="false">
      <c r="A64" s="25" t="n">
        <v>7</v>
      </c>
      <c r="B64" s="26" t="s">
        <v>218</v>
      </c>
      <c r="C64" s="26" t="s">
        <v>219</v>
      </c>
      <c r="D64" s="26" t="s">
        <v>240</v>
      </c>
      <c r="E64" s="27" t="s">
        <v>220</v>
      </c>
      <c r="F64" s="27" t="s">
        <v>241</v>
      </c>
      <c r="G64" s="27" t="s">
        <v>233</v>
      </c>
      <c r="H64" s="27" t="s">
        <v>241</v>
      </c>
      <c r="I64" s="28" t="s">
        <v>242</v>
      </c>
      <c r="J64" s="29"/>
      <c r="K64" s="30" t="s">
        <v>52</v>
      </c>
      <c r="L64" s="31" t="s">
        <v>53</v>
      </c>
      <c r="M64" s="32" t="s">
        <v>54</v>
      </c>
      <c r="N64" s="33" t="s">
        <v>224</v>
      </c>
      <c r="O64" s="34" t="s">
        <v>71</v>
      </c>
      <c r="P64" s="34" t="s">
        <v>58</v>
      </c>
      <c r="Q64" s="34" t="s">
        <v>57</v>
      </c>
      <c r="R64" s="35" t="n">
        <v>12986.5833333333</v>
      </c>
      <c r="S64" s="35" t="n">
        <v>12986.5833333333</v>
      </c>
      <c r="T64" s="35" t="n">
        <v>12986.5833333333</v>
      </c>
      <c r="U64" s="35" t="n">
        <v>12986.5833333333</v>
      </c>
      <c r="V64" s="35" t="n">
        <v>12986.5833333333</v>
      </c>
      <c r="W64" s="35" t="n">
        <v>12986.5833333333</v>
      </c>
      <c r="X64" s="35" t="n">
        <v>12986.5833333333</v>
      </c>
      <c r="Y64" s="35" t="n">
        <v>12986.5833333333</v>
      </c>
      <c r="Z64" s="35" t="n">
        <v>12986.5833333333</v>
      </c>
      <c r="AA64" s="35" t="n">
        <v>12986.5833333333</v>
      </c>
      <c r="AB64" s="35" t="n">
        <v>12986.5833333333</v>
      </c>
      <c r="AC64" s="35" t="n">
        <v>12986.5833333333</v>
      </c>
      <c r="AD64" s="36" t="n">
        <f aca="false">SUM(R64:AC64)</f>
        <v>155839</v>
      </c>
      <c r="AE64" s="37" t="n">
        <f aca="false">R64</f>
        <v>12986.5833333333</v>
      </c>
      <c r="AF64" s="37" t="n">
        <f aca="false">S64</f>
        <v>12986.5833333333</v>
      </c>
      <c r="AG64" s="37" t="n">
        <f aca="false">T64</f>
        <v>12986.5833333333</v>
      </c>
      <c r="AH64" s="37" t="n">
        <f aca="false">U64</f>
        <v>12986.5833333333</v>
      </c>
      <c r="AI64" s="37" t="n">
        <f aca="false">V64</f>
        <v>12986.5833333333</v>
      </c>
      <c r="AJ64" s="37" t="n">
        <f aca="false">W64</f>
        <v>12986.5833333333</v>
      </c>
      <c r="AK64" s="37" t="n">
        <f aca="false">X64</f>
        <v>12986.5833333333</v>
      </c>
      <c r="AL64" s="37" t="n">
        <f aca="false">Y64</f>
        <v>12986.5833333333</v>
      </c>
      <c r="AM64" s="37" t="n">
        <f aca="false">Z64</f>
        <v>12986.5833333333</v>
      </c>
      <c r="AN64" s="37" t="n">
        <f aca="false">AA64</f>
        <v>12986.5833333333</v>
      </c>
      <c r="AO64" s="37" t="n">
        <f aca="false">AB64</f>
        <v>12986.5833333333</v>
      </c>
      <c r="AP64" s="37" t="n">
        <f aca="false">AC64</f>
        <v>12986.5833333333</v>
      </c>
      <c r="AQ64" s="36" t="n">
        <f aca="false">SUM(AE64:AP64)</f>
        <v>155839</v>
      </c>
      <c r="AR64" s="37" t="s">
        <v>59</v>
      </c>
      <c r="AS64" s="37" t="s">
        <v>59</v>
      </c>
      <c r="AT64" s="37" t="s">
        <v>59</v>
      </c>
      <c r="AU64" s="36" t="n">
        <f aca="false">SUM(AR64:AT64)</f>
        <v>0</v>
      </c>
      <c r="AV64" s="38" t="s">
        <v>60</v>
      </c>
      <c r="AW64" s="39" t="n">
        <v>46022</v>
      </c>
      <c r="AX64" s="36" t="n">
        <f aca="false">AD64+AQ64+AU64</f>
        <v>311677.999999999</v>
      </c>
      <c r="AY64" s="40" t="s">
        <v>61</v>
      </c>
      <c r="AZ64" s="40" t="s">
        <v>62</v>
      </c>
      <c r="BA64" s="40" t="s">
        <v>63</v>
      </c>
      <c r="BB64" s="40" t="s">
        <v>64</v>
      </c>
      <c r="BC64" s="40" t="s">
        <v>65</v>
      </c>
      <c r="BD64" s="41" t="s">
        <v>66</v>
      </c>
    </row>
    <row r="65" s="42" customFormat="true" ht="12" hidden="false" customHeight="true" outlineLevel="0" collapsed="false">
      <c r="A65" s="25" t="n">
        <v>8</v>
      </c>
      <c r="B65" s="26" t="s">
        <v>218</v>
      </c>
      <c r="C65" s="26" t="s">
        <v>219</v>
      </c>
      <c r="D65" s="26" t="s">
        <v>243</v>
      </c>
      <c r="E65" s="27" t="s">
        <v>220</v>
      </c>
      <c r="F65" s="27" t="s">
        <v>244</v>
      </c>
      <c r="G65" s="27" t="s">
        <v>238</v>
      </c>
      <c r="H65" s="27" t="s">
        <v>244</v>
      </c>
      <c r="I65" s="28" t="s">
        <v>245</v>
      </c>
      <c r="J65" s="29"/>
      <c r="K65" s="30" t="s">
        <v>90</v>
      </c>
      <c r="L65" s="31" t="n">
        <v>111</v>
      </c>
      <c r="M65" s="32" t="s">
        <v>54</v>
      </c>
      <c r="N65" s="33" t="s">
        <v>224</v>
      </c>
      <c r="O65" s="34" t="s">
        <v>71</v>
      </c>
      <c r="P65" s="34" t="s">
        <v>58</v>
      </c>
      <c r="Q65" s="34" t="s">
        <v>57</v>
      </c>
      <c r="R65" s="35" t="n">
        <v>13766.0833333333</v>
      </c>
      <c r="S65" s="35" t="n">
        <v>13766.0833333333</v>
      </c>
      <c r="T65" s="35" t="n">
        <v>13766.0833333333</v>
      </c>
      <c r="U65" s="35" t="n">
        <v>13766.0833333333</v>
      </c>
      <c r="V65" s="35" t="n">
        <v>13766.0833333333</v>
      </c>
      <c r="W65" s="35" t="n">
        <v>13766.0833333333</v>
      </c>
      <c r="X65" s="35" t="n">
        <v>13766.0833333333</v>
      </c>
      <c r="Y65" s="35" t="n">
        <v>13766.0833333333</v>
      </c>
      <c r="Z65" s="35" t="n">
        <v>13766.0833333333</v>
      </c>
      <c r="AA65" s="35" t="n">
        <v>13766.0833333333</v>
      </c>
      <c r="AB65" s="35" t="n">
        <v>13766.0833333333</v>
      </c>
      <c r="AC65" s="35" t="n">
        <v>13766.0833333333</v>
      </c>
      <c r="AD65" s="36" t="n">
        <f aca="false">SUM(R65:AC65)</f>
        <v>165193</v>
      </c>
      <c r="AE65" s="37" t="n">
        <f aca="false">R65</f>
        <v>13766.0833333333</v>
      </c>
      <c r="AF65" s="37" t="n">
        <f aca="false">S65</f>
        <v>13766.0833333333</v>
      </c>
      <c r="AG65" s="37" t="n">
        <f aca="false">T65</f>
        <v>13766.0833333333</v>
      </c>
      <c r="AH65" s="37" t="n">
        <f aca="false">U65</f>
        <v>13766.0833333333</v>
      </c>
      <c r="AI65" s="37" t="n">
        <f aca="false">V65</f>
        <v>13766.0833333333</v>
      </c>
      <c r="AJ65" s="37" t="n">
        <f aca="false">W65</f>
        <v>13766.0833333333</v>
      </c>
      <c r="AK65" s="37" t="n">
        <f aca="false">X65</f>
        <v>13766.0833333333</v>
      </c>
      <c r="AL65" s="37" t="n">
        <f aca="false">Y65</f>
        <v>13766.0833333333</v>
      </c>
      <c r="AM65" s="37" t="n">
        <f aca="false">Z65</f>
        <v>13766.0833333333</v>
      </c>
      <c r="AN65" s="37" t="n">
        <f aca="false">AA65</f>
        <v>13766.0833333333</v>
      </c>
      <c r="AO65" s="37" t="n">
        <f aca="false">AB65</f>
        <v>13766.0833333333</v>
      </c>
      <c r="AP65" s="37" t="n">
        <f aca="false">AC65</f>
        <v>13766.0833333333</v>
      </c>
      <c r="AQ65" s="36" t="n">
        <f aca="false">SUM(AE65:AP65)</f>
        <v>165193</v>
      </c>
      <c r="AR65" s="37" t="s">
        <v>59</v>
      </c>
      <c r="AS65" s="37" t="s">
        <v>59</v>
      </c>
      <c r="AT65" s="37" t="s">
        <v>59</v>
      </c>
      <c r="AU65" s="36" t="n">
        <f aca="false">SUM(AR65:AT65)</f>
        <v>0</v>
      </c>
      <c r="AV65" s="38" t="s">
        <v>60</v>
      </c>
      <c r="AW65" s="39" t="n">
        <v>46022</v>
      </c>
      <c r="AX65" s="36" t="n">
        <f aca="false">AD65+AQ65+AU65</f>
        <v>330385.999999999</v>
      </c>
      <c r="AY65" s="40" t="s">
        <v>61</v>
      </c>
      <c r="AZ65" s="62" t="s">
        <v>199</v>
      </c>
      <c r="BA65" s="62" t="s">
        <v>63</v>
      </c>
      <c r="BB65" s="62" t="s">
        <v>64</v>
      </c>
      <c r="BC65" s="62" t="s">
        <v>64</v>
      </c>
      <c r="BD65" s="41" t="n">
        <v>45291</v>
      </c>
    </row>
    <row r="66" s="42" customFormat="true" ht="12" hidden="false" customHeight="true" outlineLevel="0" collapsed="false">
      <c r="A66" s="25" t="n">
        <v>9</v>
      </c>
      <c r="B66" s="26" t="s">
        <v>218</v>
      </c>
      <c r="C66" s="26" t="s">
        <v>219</v>
      </c>
      <c r="D66" s="26" t="s">
        <v>246</v>
      </c>
      <c r="E66" s="27" t="s">
        <v>220</v>
      </c>
      <c r="F66" s="27" t="s">
        <v>247</v>
      </c>
      <c r="G66" s="27" t="s">
        <v>229</v>
      </c>
      <c r="H66" s="27" t="s">
        <v>247</v>
      </c>
      <c r="I66" s="28" t="s">
        <v>248</v>
      </c>
      <c r="J66" s="29"/>
      <c r="K66" s="30" t="s">
        <v>90</v>
      </c>
      <c r="L66" s="31" t="n">
        <v>111</v>
      </c>
      <c r="M66" s="32" t="s">
        <v>54</v>
      </c>
      <c r="N66" s="33" t="s">
        <v>224</v>
      </c>
      <c r="O66" s="34" t="s">
        <v>71</v>
      </c>
      <c r="P66" s="34" t="s">
        <v>58</v>
      </c>
      <c r="Q66" s="34" t="s">
        <v>57</v>
      </c>
      <c r="R66" s="35" t="n">
        <v>1362.75</v>
      </c>
      <c r="S66" s="35" t="n">
        <v>1362.75</v>
      </c>
      <c r="T66" s="35" t="n">
        <v>1362.75</v>
      </c>
      <c r="U66" s="35" t="n">
        <v>1362.75</v>
      </c>
      <c r="V66" s="35" t="n">
        <v>1362.75</v>
      </c>
      <c r="W66" s="35" t="n">
        <v>1362.75</v>
      </c>
      <c r="X66" s="35" t="n">
        <v>1362.75</v>
      </c>
      <c r="Y66" s="35" t="n">
        <v>1362.75</v>
      </c>
      <c r="Z66" s="35" t="n">
        <v>1362.75</v>
      </c>
      <c r="AA66" s="35" t="n">
        <v>1362.75</v>
      </c>
      <c r="AB66" s="35" t="n">
        <v>1362.75</v>
      </c>
      <c r="AC66" s="35" t="n">
        <v>1362.75</v>
      </c>
      <c r="AD66" s="36" t="n">
        <f aca="false">SUM(R66:AC66)</f>
        <v>16353</v>
      </c>
      <c r="AE66" s="37" t="n">
        <f aca="false">R66</f>
        <v>1362.75</v>
      </c>
      <c r="AF66" s="37" t="n">
        <f aca="false">S66</f>
        <v>1362.75</v>
      </c>
      <c r="AG66" s="37" t="n">
        <f aca="false">T66</f>
        <v>1362.75</v>
      </c>
      <c r="AH66" s="37" t="n">
        <f aca="false">U66</f>
        <v>1362.75</v>
      </c>
      <c r="AI66" s="37" t="n">
        <f aca="false">V66</f>
        <v>1362.75</v>
      </c>
      <c r="AJ66" s="37" t="n">
        <f aca="false">W66</f>
        <v>1362.75</v>
      </c>
      <c r="AK66" s="37" t="n">
        <f aca="false">X66</f>
        <v>1362.75</v>
      </c>
      <c r="AL66" s="37" t="n">
        <f aca="false">Y66</f>
        <v>1362.75</v>
      </c>
      <c r="AM66" s="37" t="n">
        <f aca="false">Z66</f>
        <v>1362.75</v>
      </c>
      <c r="AN66" s="37" t="n">
        <f aca="false">AA66</f>
        <v>1362.75</v>
      </c>
      <c r="AO66" s="37" t="n">
        <f aca="false">AB66</f>
        <v>1362.75</v>
      </c>
      <c r="AP66" s="37" t="n">
        <f aca="false">AC66</f>
        <v>1362.75</v>
      </c>
      <c r="AQ66" s="36" t="n">
        <f aca="false">SUM(AE66:AP66)</f>
        <v>16353</v>
      </c>
      <c r="AR66" s="37" t="s">
        <v>59</v>
      </c>
      <c r="AS66" s="37" t="s">
        <v>59</v>
      </c>
      <c r="AT66" s="37" t="s">
        <v>59</v>
      </c>
      <c r="AU66" s="36" t="n">
        <f aca="false">SUM(AR66:AT66)</f>
        <v>0</v>
      </c>
      <c r="AV66" s="38" t="s">
        <v>60</v>
      </c>
      <c r="AW66" s="39" t="n">
        <v>46022</v>
      </c>
      <c r="AX66" s="36" t="n">
        <f aca="false">AD66+AQ66+AU66</f>
        <v>32706</v>
      </c>
      <c r="AY66" s="40" t="s">
        <v>61</v>
      </c>
      <c r="AZ66" s="62" t="s">
        <v>199</v>
      </c>
      <c r="BA66" s="62" t="s">
        <v>63</v>
      </c>
      <c r="BB66" s="62" t="s">
        <v>64</v>
      </c>
      <c r="BC66" s="62" t="s">
        <v>64</v>
      </c>
      <c r="BD66" s="41" t="n">
        <v>45291</v>
      </c>
    </row>
    <row r="67" s="42" customFormat="true" ht="12" hidden="false" customHeight="true" outlineLevel="0" collapsed="false">
      <c r="A67" s="25" t="n">
        <v>10</v>
      </c>
      <c r="B67" s="26" t="s">
        <v>218</v>
      </c>
      <c r="C67" s="26" t="s">
        <v>219</v>
      </c>
      <c r="D67" s="26" t="s">
        <v>249</v>
      </c>
      <c r="E67" s="27" t="s">
        <v>220</v>
      </c>
      <c r="F67" s="27" t="s">
        <v>250</v>
      </c>
      <c r="G67" s="27" t="s">
        <v>229</v>
      </c>
      <c r="H67" s="27" t="s">
        <v>250</v>
      </c>
      <c r="I67" s="28" t="s">
        <v>251</v>
      </c>
      <c r="J67" s="29"/>
      <c r="K67" s="30" t="s">
        <v>78</v>
      </c>
      <c r="L67" s="31" t="s">
        <v>53</v>
      </c>
      <c r="M67" s="32" t="s">
        <v>54</v>
      </c>
      <c r="N67" s="33" t="s">
        <v>224</v>
      </c>
      <c r="O67" s="34" t="s">
        <v>71</v>
      </c>
      <c r="P67" s="34" t="s">
        <v>58</v>
      </c>
      <c r="Q67" s="34" t="s">
        <v>57</v>
      </c>
      <c r="R67" s="35" t="n">
        <v>7149.91666666667</v>
      </c>
      <c r="S67" s="35" t="n">
        <v>7149.91666666667</v>
      </c>
      <c r="T67" s="35" t="n">
        <v>7149.91666666667</v>
      </c>
      <c r="U67" s="35" t="n">
        <v>7149.91666666667</v>
      </c>
      <c r="V67" s="35" t="n">
        <v>7149.91666666667</v>
      </c>
      <c r="W67" s="35" t="n">
        <v>7149.91666666667</v>
      </c>
      <c r="X67" s="35" t="n">
        <v>7149.91666666667</v>
      </c>
      <c r="Y67" s="35" t="n">
        <v>7149.91666666667</v>
      </c>
      <c r="Z67" s="35" t="n">
        <v>7149.91666666667</v>
      </c>
      <c r="AA67" s="35" t="n">
        <v>7149.91666666667</v>
      </c>
      <c r="AB67" s="35" t="n">
        <v>7149.91666666667</v>
      </c>
      <c r="AC67" s="35" t="n">
        <v>7149.91666666667</v>
      </c>
      <c r="AD67" s="36" t="n">
        <f aca="false">SUM(R67:AC67)</f>
        <v>85799</v>
      </c>
      <c r="AE67" s="37" t="n">
        <f aca="false">R67</f>
        <v>7149.91666666667</v>
      </c>
      <c r="AF67" s="37" t="n">
        <f aca="false">S67</f>
        <v>7149.91666666667</v>
      </c>
      <c r="AG67" s="37" t="n">
        <f aca="false">T67</f>
        <v>7149.91666666667</v>
      </c>
      <c r="AH67" s="37" t="n">
        <f aca="false">U67</f>
        <v>7149.91666666667</v>
      </c>
      <c r="AI67" s="37" t="n">
        <f aca="false">V67</f>
        <v>7149.91666666667</v>
      </c>
      <c r="AJ67" s="37" t="n">
        <f aca="false">W67</f>
        <v>7149.91666666667</v>
      </c>
      <c r="AK67" s="37" t="n">
        <f aca="false">X67</f>
        <v>7149.91666666667</v>
      </c>
      <c r="AL67" s="37" t="n">
        <f aca="false">Y67</f>
        <v>7149.91666666667</v>
      </c>
      <c r="AM67" s="37" t="n">
        <f aca="false">Z67</f>
        <v>7149.91666666667</v>
      </c>
      <c r="AN67" s="37" t="n">
        <f aca="false">AA67</f>
        <v>7149.91666666667</v>
      </c>
      <c r="AO67" s="37" t="n">
        <f aca="false">AB67</f>
        <v>7149.91666666667</v>
      </c>
      <c r="AP67" s="37" t="n">
        <f aca="false">AC67</f>
        <v>7149.91666666667</v>
      </c>
      <c r="AQ67" s="36" t="n">
        <f aca="false">SUM(AE67:AP67)</f>
        <v>85799</v>
      </c>
      <c r="AR67" s="37" t="s">
        <v>59</v>
      </c>
      <c r="AS67" s="37" t="s">
        <v>59</v>
      </c>
      <c r="AT67" s="37" t="s">
        <v>59</v>
      </c>
      <c r="AU67" s="36" t="n">
        <f aca="false">SUM(AR67:AT67)</f>
        <v>0</v>
      </c>
      <c r="AV67" s="38" t="s">
        <v>60</v>
      </c>
      <c r="AW67" s="39" t="n">
        <v>46022</v>
      </c>
      <c r="AX67" s="36" t="n">
        <f aca="false">AD67+AQ67+AU67</f>
        <v>171598</v>
      </c>
      <c r="AY67" s="40" t="s">
        <v>61</v>
      </c>
      <c r="AZ67" s="40" t="s">
        <v>62</v>
      </c>
      <c r="BA67" s="40" t="s">
        <v>63</v>
      </c>
      <c r="BB67" s="40" t="s">
        <v>64</v>
      </c>
      <c r="BC67" s="40" t="s">
        <v>65</v>
      </c>
      <c r="BD67" s="41" t="s">
        <v>66</v>
      </c>
    </row>
    <row r="68" customFormat="false" ht="12" hidden="false" customHeight="true" outlineLevel="0" collapsed="false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2"/>
      <c r="S68" s="12"/>
      <c r="T68" s="20"/>
      <c r="U68" s="45"/>
      <c r="V68" s="44"/>
      <c r="W68" s="20"/>
      <c r="X68" s="45"/>
      <c r="Y68" s="44"/>
      <c r="Z68" s="44"/>
      <c r="AA68" s="44"/>
      <c r="AB68" s="44"/>
      <c r="AC68" s="49" t="s">
        <v>178</v>
      </c>
      <c r="AD68" s="50" t="n">
        <f aca="false">SUM(AD58:AD67)</f>
        <v>841019.999999999</v>
      </c>
      <c r="AE68" s="12"/>
      <c r="AF68" s="12"/>
      <c r="AG68" s="20"/>
      <c r="AH68" s="45"/>
      <c r="AI68" s="44"/>
      <c r="AJ68" s="20"/>
      <c r="AK68" s="45"/>
      <c r="AL68" s="44"/>
      <c r="AM68" s="44"/>
      <c r="AN68" s="44"/>
      <c r="AO68" s="44"/>
      <c r="AP68" s="49" t="s">
        <v>178</v>
      </c>
      <c r="AQ68" s="50" t="n">
        <f aca="false">SUM(AQ58:AQ67)</f>
        <v>1021423</v>
      </c>
      <c r="AT68" s="49" t="s">
        <v>178</v>
      </c>
      <c r="AU68" s="50" t="n">
        <f aca="false">SUM(AU58:AU67)</f>
        <v>0</v>
      </c>
      <c r="AV68" s="77"/>
      <c r="AW68" s="49" t="s">
        <v>178</v>
      </c>
      <c r="AX68" s="50" t="n">
        <f aca="false">SUM(AX58:AX67)</f>
        <v>1862443</v>
      </c>
      <c r="AY68" s="44"/>
      <c r="AZ68" s="44"/>
      <c r="BA68" s="44"/>
      <c r="BB68" s="44"/>
      <c r="BC68" s="44"/>
      <c r="BD68" s="44"/>
    </row>
    <row r="69" customFormat="false" ht="25.2" hidden="false" customHeight="true" outlineLevel="0" collapsed="false">
      <c r="A69" s="7" t="s">
        <v>252</v>
      </c>
      <c r="B69" s="8" t="s">
        <v>2</v>
      </c>
      <c r="C69" s="9" t="s">
        <v>253</v>
      </c>
      <c r="D69" s="9"/>
      <c r="E69" s="9"/>
      <c r="F69" s="9"/>
      <c r="G69" s="9"/>
      <c r="H69" s="7"/>
      <c r="I69" s="9"/>
      <c r="J69" s="9"/>
      <c r="K69" s="9"/>
      <c r="L69" s="9"/>
      <c r="M69" s="9"/>
      <c r="N69" s="9"/>
      <c r="O69" s="10" t="s">
        <v>4</v>
      </c>
      <c r="P69" s="11" t="s">
        <v>5</v>
      </c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customFormat="false" ht="23.4" hidden="false" customHeight="true" outlineLevel="0" collapsed="false">
      <c r="A70" s="13" t="s">
        <v>6</v>
      </c>
      <c r="B70" s="13" t="s">
        <v>7</v>
      </c>
      <c r="C70" s="13" t="s">
        <v>8</v>
      </c>
      <c r="D70" s="13" t="s">
        <v>9</v>
      </c>
      <c r="E70" s="13" t="s">
        <v>10</v>
      </c>
      <c r="F70" s="13" t="s">
        <v>11</v>
      </c>
      <c r="G70" s="13" t="s">
        <v>12</v>
      </c>
      <c r="H70" s="14" t="s">
        <v>13</v>
      </c>
      <c r="I70" s="15" t="s">
        <v>14</v>
      </c>
      <c r="J70" s="15" t="s">
        <v>15</v>
      </c>
      <c r="K70" s="13" t="s">
        <v>16</v>
      </c>
      <c r="L70" s="13" t="s">
        <v>17</v>
      </c>
      <c r="M70" s="13" t="s">
        <v>18</v>
      </c>
      <c r="N70" s="16" t="s">
        <v>19</v>
      </c>
      <c r="O70" s="10"/>
      <c r="P70" s="11"/>
      <c r="Q70" s="11"/>
      <c r="R70" s="17" t="s">
        <v>20</v>
      </c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 t="s">
        <v>21</v>
      </c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8" t="s">
        <v>22</v>
      </c>
      <c r="AS70" s="18"/>
      <c r="AT70" s="18"/>
      <c r="AU70" s="18"/>
      <c r="AV70" s="19" t="s">
        <v>23</v>
      </c>
      <c r="AW70" s="19"/>
      <c r="AX70" s="19"/>
      <c r="AY70" s="20"/>
      <c r="AZ70" s="20"/>
      <c r="BA70" s="20"/>
      <c r="BB70" s="20"/>
      <c r="BC70" s="20"/>
      <c r="BD70" s="20"/>
    </row>
    <row r="71" customFormat="false" ht="36.6" hidden="false" customHeight="true" outlineLevel="0" collapsed="false">
      <c r="A71" s="13"/>
      <c r="B71" s="13"/>
      <c r="C71" s="13"/>
      <c r="D71" s="13"/>
      <c r="E71" s="13"/>
      <c r="F71" s="13"/>
      <c r="G71" s="13"/>
      <c r="H71" s="14"/>
      <c r="I71" s="15"/>
      <c r="J71" s="15"/>
      <c r="K71" s="13"/>
      <c r="L71" s="13"/>
      <c r="M71" s="13"/>
      <c r="N71" s="16"/>
      <c r="O71" s="10"/>
      <c r="P71" s="21" t="s">
        <v>24</v>
      </c>
      <c r="Q71" s="21" t="s">
        <v>25</v>
      </c>
      <c r="R71" s="19" t="s">
        <v>26</v>
      </c>
      <c r="S71" s="19" t="s">
        <v>27</v>
      </c>
      <c r="T71" s="19" t="s">
        <v>28</v>
      </c>
      <c r="U71" s="19" t="s">
        <v>29</v>
      </c>
      <c r="V71" s="19" t="s">
        <v>30</v>
      </c>
      <c r="W71" s="19" t="s">
        <v>31</v>
      </c>
      <c r="X71" s="19" t="s">
        <v>32</v>
      </c>
      <c r="Y71" s="19" t="s">
        <v>33</v>
      </c>
      <c r="Z71" s="19" t="s">
        <v>34</v>
      </c>
      <c r="AA71" s="19" t="s">
        <v>35</v>
      </c>
      <c r="AB71" s="19" t="s">
        <v>36</v>
      </c>
      <c r="AC71" s="19" t="s">
        <v>37</v>
      </c>
      <c r="AD71" s="22" t="s">
        <v>38</v>
      </c>
      <c r="AE71" s="19" t="s">
        <v>26</v>
      </c>
      <c r="AF71" s="19" t="s">
        <v>27</v>
      </c>
      <c r="AG71" s="19" t="s">
        <v>28</v>
      </c>
      <c r="AH71" s="19" t="s">
        <v>29</v>
      </c>
      <c r="AI71" s="19" t="s">
        <v>30</v>
      </c>
      <c r="AJ71" s="19" t="s">
        <v>31</v>
      </c>
      <c r="AK71" s="19" t="s">
        <v>32</v>
      </c>
      <c r="AL71" s="19" t="s">
        <v>33</v>
      </c>
      <c r="AM71" s="19" t="s">
        <v>34</v>
      </c>
      <c r="AN71" s="19" t="s">
        <v>35</v>
      </c>
      <c r="AO71" s="19" t="s">
        <v>36</v>
      </c>
      <c r="AP71" s="19" t="s">
        <v>37</v>
      </c>
      <c r="AQ71" s="22" t="s">
        <v>38</v>
      </c>
      <c r="AR71" s="19" t="s">
        <v>26</v>
      </c>
      <c r="AS71" s="19" t="s">
        <v>27</v>
      </c>
      <c r="AT71" s="19" t="s">
        <v>28</v>
      </c>
      <c r="AU71" s="22" t="s">
        <v>38</v>
      </c>
      <c r="AV71" s="19" t="s">
        <v>39</v>
      </c>
      <c r="AW71" s="19" t="s">
        <v>40</v>
      </c>
      <c r="AX71" s="23" t="s">
        <v>38</v>
      </c>
      <c r="AY71" s="24" t="s">
        <v>41</v>
      </c>
      <c r="AZ71" s="24" t="s">
        <v>42</v>
      </c>
      <c r="BA71" s="24" t="s">
        <v>43</v>
      </c>
      <c r="BB71" s="24" t="s">
        <v>44</v>
      </c>
      <c r="BC71" s="24" t="s">
        <v>45</v>
      </c>
      <c r="BD71" s="24" t="s">
        <v>46</v>
      </c>
    </row>
    <row r="72" s="42" customFormat="true" ht="12" hidden="false" customHeight="true" outlineLevel="0" collapsed="false">
      <c r="A72" s="25" t="n">
        <v>1</v>
      </c>
      <c r="B72" s="26" t="s">
        <v>253</v>
      </c>
      <c r="C72" s="26" t="s">
        <v>225</v>
      </c>
      <c r="D72" s="26" t="s">
        <v>253</v>
      </c>
      <c r="E72" s="27" t="s">
        <v>254</v>
      </c>
      <c r="F72" s="27" t="s">
        <v>219</v>
      </c>
      <c r="G72" s="26" t="s">
        <v>253</v>
      </c>
      <c r="H72" s="27" t="s">
        <v>255</v>
      </c>
      <c r="I72" s="28" t="s">
        <v>256</v>
      </c>
      <c r="J72" s="29"/>
      <c r="K72" s="30" t="s">
        <v>78</v>
      </c>
      <c r="L72" s="31" t="s">
        <v>53</v>
      </c>
      <c r="M72" s="32" t="s">
        <v>54</v>
      </c>
      <c r="N72" s="33" t="s">
        <v>224</v>
      </c>
      <c r="O72" s="34" t="s">
        <v>71</v>
      </c>
      <c r="P72" s="34" t="s">
        <v>58</v>
      </c>
      <c r="Q72" s="34" t="s">
        <v>57</v>
      </c>
      <c r="R72" s="35" t="n">
        <v>3697.33333333333</v>
      </c>
      <c r="S72" s="35" t="n">
        <v>3697.33333333333</v>
      </c>
      <c r="T72" s="35" t="n">
        <v>3697.33333333333</v>
      </c>
      <c r="U72" s="35" t="n">
        <v>3697.33333333333</v>
      </c>
      <c r="V72" s="35" t="n">
        <v>3697.33333333333</v>
      </c>
      <c r="W72" s="35" t="n">
        <v>3697.33333333333</v>
      </c>
      <c r="X72" s="35" t="n">
        <v>3697.33333333333</v>
      </c>
      <c r="Y72" s="35" t="n">
        <v>3697.33333333333</v>
      </c>
      <c r="Z72" s="35" t="n">
        <v>3697.33333333333</v>
      </c>
      <c r="AA72" s="35" t="n">
        <v>3697.33333333333</v>
      </c>
      <c r="AB72" s="35" t="n">
        <v>3697.33333333333</v>
      </c>
      <c r="AC72" s="35" t="n">
        <v>3697.33333333333</v>
      </c>
      <c r="AD72" s="36" t="n">
        <f aca="false">SUM(R72:AC72)</f>
        <v>44368</v>
      </c>
      <c r="AE72" s="37" t="n">
        <f aca="false">R72</f>
        <v>3697.33333333333</v>
      </c>
      <c r="AF72" s="37" t="n">
        <f aca="false">S72</f>
        <v>3697.33333333333</v>
      </c>
      <c r="AG72" s="37" t="n">
        <f aca="false">T72</f>
        <v>3697.33333333333</v>
      </c>
      <c r="AH72" s="37" t="n">
        <f aca="false">U72</f>
        <v>3697.33333333333</v>
      </c>
      <c r="AI72" s="37" t="n">
        <f aca="false">V72</f>
        <v>3697.33333333333</v>
      </c>
      <c r="AJ72" s="37" t="n">
        <f aca="false">W72</f>
        <v>3697.33333333333</v>
      </c>
      <c r="AK72" s="37" t="n">
        <f aca="false">X72</f>
        <v>3697.33333333333</v>
      </c>
      <c r="AL72" s="37" t="n">
        <f aca="false">Y72</f>
        <v>3697.33333333333</v>
      </c>
      <c r="AM72" s="37" t="n">
        <f aca="false">Z72</f>
        <v>3697.33333333333</v>
      </c>
      <c r="AN72" s="37" t="n">
        <f aca="false">AA72</f>
        <v>3697.33333333333</v>
      </c>
      <c r="AO72" s="37" t="n">
        <f aca="false">AB72</f>
        <v>3697.33333333333</v>
      </c>
      <c r="AP72" s="37" t="n">
        <f aca="false">AC72</f>
        <v>3697.33333333333</v>
      </c>
      <c r="AQ72" s="36" t="n">
        <f aca="false">SUM(AE72:AP72)</f>
        <v>44368</v>
      </c>
      <c r="AR72" s="37" t="s">
        <v>59</v>
      </c>
      <c r="AS72" s="37" t="s">
        <v>59</v>
      </c>
      <c r="AT72" s="37" t="s">
        <v>59</v>
      </c>
      <c r="AU72" s="36" t="n">
        <f aca="false">SUM(AR72:AT72)</f>
        <v>0</v>
      </c>
      <c r="AV72" s="38" t="s">
        <v>60</v>
      </c>
      <c r="AW72" s="39" t="n">
        <v>46022</v>
      </c>
      <c r="AX72" s="36" t="n">
        <f aca="false">AD72+AQ72+AU72</f>
        <v>88735.9999999999</v>
      </c>
      <c r="AY72" s="40" t="s">
        <v>61</v>
      </c>
      <c r="AZ72" s="40" t="s">
        <v>62</v>
      </c>
      <c r="BA72" s="40" t="s">
        <v>63</v>
      </c>
      <c r="BB72" s="40" t="s">
        <v>64</v>
      </c>
      <c r="BC72" s="40" t="s">
        <v>65</v>
      </c>
      <c r="BD72" s="41" t="s">
        <v>66</v>
      </c>
    </row>
    <row r="73" s="42" customFormat="true" ht="12" hidden="false" customHeight="true" outlineLevel="0" collapsed="false">
      <c r="A73" s="25" t="n">
        <v>2</v>
      </c>
      <c r="B73" s="26" t="s">
        <v>253</v>
      </c>
      <c r="C73" s="26" t="s">
        <v>225</v>
      </c>
      <c r="D73" s="26" t="s">
        <v>253</v>
      </c>
      <c r="E73" s="27" t="s">
        <v>254</v>
      </c>
      <c r="F73" s="27" t="s">
        <v>219</v>
      </c>
      <c r="G73" s="26" t="s">
        <v>253</v>
      </c>
      <c r="H73" s="27" t="s">
        <v>257</v>
      </c>
      <c r="I73" s="28" t="s">
        <v>258</v>
      </c>
      <c r="J73" s="29"/>
      <c r="K73" s="30" t="s">
        <v>78</v>
      </c>
      <c r="L73" s="31" t="s">
        <v>53</v>
      </c>
      <c r="M73" s="32" t="s">
        <v>54</v>
      </c>
      <c r="N73" s="33" t="s">
        <v>224</v>
      </c>
      <c r="O73" s="34" t="s">
        <v>71</v>
      </c>
      <c r="P73" s="34" t="s">
        <v>58</v>
      </c>
      <c r="Q73" s="34" t="s">
        <v>57</v>
      </c>
      <c r="R73" s="35" t="n">
        <v>169.666666666667</v>
      </c>
      <c r="S73" s="35" t="n">
        <v>169.666666666667</v>
      </c>
      <c r="T73" s="35" t="n">
        <v>169.666666666667</v>
      </c>
      <c r="U73" s="35" t="n">
        <v>169.666666666667</v>
      </c>
      <c r="V73" s="35" t="n">
        <v>169.666666666667</v>
      </c>
      <c r="W73" s="35" t="n">
        <v>169.666666666667</v>
      </c>
      <c r="X73" s="35" t="n">
        <v>169.666666666667</v>
      </c>
      <c r="Y73" s="35" t="n">
        <v>169.666666666667</v>
      </c>
      <c r="Z73" s="35" t="n">
        <v>169.666666666667</v>
      </c>
      <c r="AA73" s="35" t="n">
        <v>169.666666666667</v>
      </c>
      <c r="AB73" s="35" t="n">
        <v>169.666666666667</v>
      </c>
      <c r="AC73" s="35" t="n">
        <v>169.666666666667</v>
      </c>
      <c r="AD73" s="36" t="n">
        <f aca="false">SUM(R73:AC73)</f>
        <v>2036</v>
      </c>
      <c r="AE73" s="37" t="n">
        <f aca="false">R73</f>
        <v>169.666666666667</v>
      </c>
      <c r="AF73" s="37" t="n">
        <f aca="false">S73</f>
        <v>169.666666666667</v>
      </c>
      <c r="AG73" s="37" t="n">
        <f aca="false">T73</f>
        <v>169.666666666667</v>
      </c>
      <c r="AH73" s="37" t="n">
        <f aca="false">U73</f>
        <v>169.666666666667</v>
      </c>
      <c r="AI73" s="37" t="n">
        <f aca="false">V73</f>
        <v>169.666666666667</v>
      </c>
      <c r="AJ73" s="37" t="n">
        <f aca="false">W73</f>
        <v>169.666666666667</v>
      </c>
      <c r="AK73" s="37" t="n">
        <f aca="false">X73</f>
        <v>169.666666666667</v>
      </c>
      <c r="AL73" s="37" t="n">
        <f aca="false">Y73</f>
        <v>169.666666666667</v>
      </c>
      <c r="AM73" s="37" t="n">
        <f aca="false">Z73</f>
        <v>169.666666666667</v>
      </c>
      <c r="AN73" s="37" t="n">
        <f aca="false">AA73</f>
        <v>169.666666666667</v>
      </c>
      <c r="AO73" s="37" t="n">
        <f aca="false">AB73</f>
        <v>169.666666666667</v>
      </c>
      <c r="AP73" s="37" t="n">
        <f aca="false">AC73</f>
        <v>169.666666666667</v>
      </c>
      <c r="AQ73" s="36" t="n">
        <f aca="false">SUM(AE73:AP73)</f>
        <v>2036</v>
      </c>
      <c r="AR73" s="37" t="s">
        <v>59</v>
      </c>
      <c r="AS73" s="37" t="s">
        <v>59</v>
      </c>
      <c r="AT73" s="37" t="s">
        <v>59</v>
      </c>
      <c r="AU73" s="36" t="n">
        <f aca="false">SUM(AR73:AT73)</f>
        <v>0</v>
      </c>
      <c r="AV73" s="38" t="s">
        <v>60</v>
      </c>
      <c r="AW73" s="39" t="n">
        <v>46022</v>
      </c>
      <c r="AX73" s="36" t="n">
        <f aca="false">AD73+AQ73+AU73</f>
        <v>4072.00000000001</v>
      </c>
      <c r="AY73" s="40" t="s">
        <v>61</v>
      </c>
      <c r="AZ73" s="40" t="s">
        <v>62</v>
      </c>
      <c r="BA73" s="40" t="s">
        <v>63</v>
      </c>
      <c r="BB73" s="40" t="s">
        <v>64</v>
      </c>
      <c r="BC73" s="40" t="s">
        <v>65</v>
      </c>
      <c r="BD73" s="41" t="s">
        <v>66</v>
      </c>
    </row>
    <row r="74" s="42" customFormat="true" ht="12" hidden="false" customHeight="true" outlineLevel="0" collapsed="false">
      <c r="A74" s="25" t="n">
        <v>3</v>
      </c>
      <c r="B74" s="26" t="s">
        <v>253</v>
      </c>
      <c r="C74" s="26" t="s">
        <v>225</v>
      </c>
      <c r="D74" s="26" t="s">
        <v>253</v>
      </c>
      <c r="E74" s="27" t="s">
        <v>254</v>
      </c>
      <c r="F74" s="27" t="s">
        <v>219</v>
      </c>
      <c r="G74" s="26" t="s">
        <v>253</v>
      </c>
      <c r="H74" s="27" t="s">
        <v>259</v>
      </c>
      <c r="I74" s="28" t="s">
        <v>260</v>
      </c>
      <c r="J74" s="29"/>
      <c r="K74" s="30" t="s">
        <v>78</v>
      </c>
      <c r="L74" s="31" t="s">
        <v>53</v>
      </c>
      <c r="M74" s="32" t="s">
        <v>223</v>
      </c>
      <c r="N74" s="33" t="s">
        <v>224</v>
      </c>
      <c r="O74" s="34" t="s">
        <v>71</v>
      </c>
      <c r="P74" s="34" t="s">
        <v>58</v>
      </c>
      <c r="Q74" s="34" t="s">
        <v>57</v>
      </c>
      <c r="R74" s="35" t="n">
        <v>5198.41666666667</v>
      </c>
      <c r="S74" s="35" t="n">
        <v>5198.41666666667</v>
      </c>
      <c r="T74" s="35" t="n">
        <v>5198.41666666667</v>
      </c>
      <c r="U74" s="35" t="n">
        <v>5198.41666666667</v>
      </c>
      <c r="V74" s="35" t="n">
        <v>5198.41666666667</v>
      </c>
      <c r="W74" s="35" t="n">
        <v>5198.41666666667</v>
      </c>
      <c r="X74" s="35" t="n">
        <v>5198.41666666667</v>
      </c>
      <c r="Y74" s="35" t="n">
        <v>5198.41666666667</v>
      </c>
      <c r="Z74" s="35" t="n">
        <v>5198.41666666667</v>
      </c>
      <c r="AA74" s="35" t="n">
        <v>5198.41666666667</v>
      </c>
      <c r="AB74" s="35" t="n">
        <v>5198.41666666667</v>
      </c>
      <c r="AC74" s="35" t="n">
        <v>5198.41666666667</v>
      </c>
      <c r="AD74" s="36" t="n">
        <f aca="false">SUM(R74:AC74)</f>
        <v>62381</v>
      </c>
      <c r="AE74" s="37" t="n">
        <f aca="false">R74</f>
        <v>5198.41666666667</v>
      </c>
      <c r="AF74" s="37" t="n">
        <f aca="false">S74</f>
        <v>5198.41666666667</v>
      </c>
      <c r="AG74" s="37" t="n">
        <f aca="false">T74</f>
        <v>5198.41666666667</v>
      </c>
      <c r="AH74" s="37" t="n">
        <f aca="false">U74</f>
        <v>5198.41666666667</v>
      </c>
      <c r="AI74" s="37" t="n">
        <f aca="false">V74</f>
        <v>5198.41666666667</v>
      </c>
      <c r="AJ74" s="37" t="n">
        <f aca="false">W74</f>
        <v>5198.41666666667</v>
      </c>
      <c r="AK74" s="37" t="n">
        <f aca="false">X74</f>
        <v>5198.41666666667</v>
      </c>
      <c r="AL74" s="37" t="n">
        <f aca="false">Y74</f>
        <v>5198.41666666667</v>
      </c>
      <c r="AM74" s="37" t="n">
        <f aca="false">Z74</f>
        <v>5198.41666666667</v>
      </c>
      <c r="AN74" s="37" t="n">
        <f aca="false">AA74</f>
        <v>5198.41666666667</v>
      </c>
      <c r="AO74" s="37" t="n">
        <f aca="false">AB74</f>
        <v>5198.41666666667</v>
      </c>
      <c r="AP74" s="37" t="n">
        <f aca="false">AC74</f>
        <v>5198.41666666667</v>
      </c>
      <c r="AQ74" s="36" t="n">
        <f aca="false">SUM(AE74:AP74)</f>
        <v>62381</v>
      </c>
      <c r="AR74" s="37" t="s">
        <v>59</v>
      </c>
      <c r="AS74" s="37" t="s">
        <v>59</v>
      </c>
      <c r="AT74" s="37" t="s">
        <v>59</v>
      </c>
      <c r="AU74" s="36" t="n">
        <f aca="false">SUM(AR74:AT74)</f>
        <v>0</v>
      </c>
      <c r="AV74" s="38" t="s">
        <v>60</v>
      </c>
      <c r="AW74" s="39" t="n">
        <v>46022</v>
      </c>
      <c r="AX74" s="36" t="n">
        <f aca="false">AD74+AQ74+AU74</f>
        <v>124762</v>
      </c>
      <c r="AY74" s="40" t="s">
        <v>61</v>
      </c>
      <c r="AZ74" s="40" t="s">
        <v>62</v>
      </c>
      <c r="BA74" s="40" t="s">
        <v>63</v>
      </c>
      <c r="BB74" s="40" t="s">
        <v>64</v>
      </c>
      <c r="BC74" s="40" t="s">
        <v>65</v>
      </c>
      <c r="BD74" s="41" t="s">
        <v>66</v>
      </c>
    </row>
    <row r="75" customFormat="false" ht="12" hidden="false" customHeight="true" outlineLevel="0" collapsed="false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12"/>
      <c r="S75" s="12"/>
      <c r="T75" s="20"/>
      <c r="U75" s="45"/>
      <c r="V75" s="44"/>
      <c r="W75" s="20"/>
      <c r="X75" s="45"/>
      <c r="Y75" s="44"/>
      <c r="Z75" s="44"/>
      <c r="AA75" s="44"/>
      <c r="AB75" s="44"/>
      <c r="AC75" s="49" t="s">
        <v>178</v>
      </c>
      <c r="AD75" s="50" t="n">
        <f aca="false">SUM(AD72:AD74)</f>
        <v>108785</v>
      </c>
      <c r="AE75" s="12"/>
      <c r="AF75" s="12"/>
      <c r="AG75" s="20"/>
      <c r="AH75" s="45"/>
      <c r="AI75" s="44"/>
      <c r="AJ75" s="20"/>
      <c r="AK75" s="45"/>
      <c r="AL75" s="44"/>
      <c r="AM75" s="44"/>
      <c r="AN75" s="44"/>
      <c r="AO75" s="44"/>
      <c r="AP75" s="49" t="s">
        <v>178</v>
      </c>
      <c r="AQ75" s="50" t="n">
        <f aca="false">SUM(AQ72:AQ74)</f>
        <v>108785</v>
      </c>
      <c r="AT75" s="49" t="s">
        <v>178</v>
      </c>
      <c r="AU75" s="50" t="n">
        <f aca="false">SUM(AU72:AU74)</f>
        <v>0</v>
      </c>
      <c r="AV75" s="77"/>
      <c r="AW75" s="49" t="s">
        <v>178</v>
      </c>
      <c r="AX75" s="50" t="n">
        <f aca="false">SUM(AX72:AX74)</f>
        <v>217570</v>
      </c>
      <c r="AY75" s="44"/>
      <c r="AZ75" s="44"/>
      <c r="BA75" s="44"/>
      <c r="BB75" s="44"/>
      <c r="BC75" s="44"/>
      <c r="BD75" s="44"/>
    </row>
    <row r="76" customFormat="false" ht="25.2" hidden="false" customHeight="true" outlineLevel="0" collapsed="false">
      <c r="A76" s="7" t="s">
        <v>261</v>
      </c>
      <c r="B76" s="8" t="s">
        <v>2</v>
      </c>
      <c r="C76" s="9" t="s">
        <v>262</v>
      </c>
      <c r="D76" s="9"/>
      <c r="E76" s="9"/>
      <c r="F76" s="9"/>
      <c r="G76" s="9"/>
      <c r="H76" s="7"/>
      <c r="I76" s="9"/>
      <c r="J76" s="9"/>
      <c r="K76" s="9"/>
      <c r="L76" s="9"/>
      <c r="M76" s="9"/>
      <c r="N76" s="9"/>
      <c r="O76" s="10" t="s">
        <v>4</v>
      </c>
      <c r="P76" s="11" t="s">
        <v>5</v>
      </c>
      <c r="Q76" s="11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customFormat="false" ht="23.4" hidden="false" customHeight="true" outlineLevel="0" collapsed="false">
      <c r="A77" s="13" t="s">
        <v>6</v>
      </c>
      <c r="B77" s="13" t="s">
        <v>7</v>
      </c>
      <c r="C77" s="13" t="s">
        <v>8</v>
      </c>
      <c r="D77" s="13" t="s">
        <v>9</v>
      </c>
      <c r="E77" s="13" t="s">
        <v>10</v>
      </c>
      <c r="F77" s="13" t="s">
        <v>11</v>
      </c>
      <c r="G77" s="13" t="s">
        <v>12</v>
      </c>
      <c r="H77" s="14" t="s">
        <v>13</v>
      </c>
      <c r="I77" s="15" t="s">
        <v>14</v>
      </c>
      <c r="J77" s="15" t="s">
        <v>15</v>
      </c>
      <c r="K77" s="13" t="s">
        <v>16</v>
      </c>
      <c r="L77" s="13" t="s">
        <v>17</v>
      </c>
      <c r="M77" s="13" t="s">
        <v>18</v>
      </c>
      <c r="N77" s="16" t="s">
        <v>19</v>
      </c>
      <c r="O77" s="10"/>
      <c r="P77" s="11"/>
      <c r="Q77" s="11"/>
      <c r="R77" s="17" t="s">
        <v>20</v>
      </c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 t="s">
        <v>21</v>
      </c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8" t="s">
        <v>22</v>
      </c>
      <c r="AS77" s="18"/>
      <c r="AT77" s="18"/>
      <c r="AU77" s="18"/>
      <c r="AV77" s="19" t="s">
        <v>23</v>
      </c>
      <c r="AW77" s="19"/>
      <c r="AX77" s="19"/>
      <c r="AY77" s="20"/>
      <c r="AZ77" s="20"/>
      <c r="BA77" s="20"/>
      <c r="BB77" s="20"/>
      <c r="BC77" s="20"/>
      <c r="BD77" s="20"/>
    </row>
    <row r="78" customFormat="false" ht="36.6" hidden="false" customHeight="true" outlineLevel="0" collapsed="false">
      <c r="A78" s="13"/>
      <c r="B78" s="13"/>
      <c r="C78" s="13"/>
      <c r="D78" s="13"/>
      <c r="E78" s="13"/>
      <c r="F78" s="13"/>
      <c r="G78" s="13"/>
      <c r="H78" s="14"/>
      <c r="I78" s="15"/>
      <c r="J78" s="15"/>
      <c r="K78" s="13"/>
      <c r="L78" s="13"/>
      <c r="M78" s="13"/>
      <c r="N78" s="16"/>
      <c r="O78" s="10"/>
      <c r="P78" s="21" t="s">
        <v>24</v>
      </c>
      <c r="Q78" s="21" t="s">
        <v>25</v>
      </c>
      <c r="R78" s="19" t="s">
        <v>26</v>
      </c>
      <c r="S78" s="19" t="s">
        <v>27</v>
      </c>
      <c r="T78" s="19" t="s">
        <v>28</v>
      </c>
      <c r="U78" s="19" t="s">
        <v>29</v>
      </c>
      <c r="V78" s="19" t="s">
        <v>30</v>
      </c>
      <c r="W78" s="19" t="s">
        <v>31</v>
      </c>
      <c r="X78" s="19" t="s">
        <v>32</v>
      </c>
      <c r="Y78" s="19" t="s">
        <v>33</v>
      </c>
      <c r="Z78" s="19" t="s">
        <v>34</v>
      </c>
      <c r="AA78" s="19" t="s">
        <v>35</v>
      </c>
      <c r="AB78" s="19" t="s">
        <v>36</v>
      </c>
      <c r="AC78" s="19" t="s">
        <v>37</v>
      </c>
      <c r="AD78" s="22" t="s">
        <v>38</v>
      </c>
      <c r="AE78" s="19" t="s">
        <v>26</v>
      </c>
      <c r="AF78" s="19" t="s">
        <v>27</v>
      </c>
      <c r="AG78" s="19" t="s">
        <v>28</v>
      </c>
      <c r="AH78" s="19" t="s">
        <v>29</v>
      </c>
      <c r="AI78" s="19" t="s">
        <v>30</v>
      </c>
      <c r="AJ78" s="19" t="s">
        <v>31</v>
      </c>
      <c r="AK78" s="19" t="s">
        <v>32</v>
      </c>
      <c r="AL78" s="19" t="s">
        <v>33</v>
      </c>
      <c r="AM78" s="19" t="s">
        <v>34</v>
      </c>
      <c r="AN78" s="19" t="s">
        <v>35</v>
      </c>
      <c r="AO78" s="19" t="s">
        <v>36</v>
      </c>
      <c r="AP78" s="19" t="s">
        <v>37</v>
      </c>
      <c r="AQ78" s="22" t="s">
        <v>38</v>
      </c>
      <c r="AR78" s="19" t="s">
        <v>26</v>
      </c>
      <c r="AS78" s="19" t="s">
        <v>27</v>
      </c>
      <c r="AT78" s="19" t="s">
        <v>28</v>
      </c>
      <c r="AU78" s="22" t="s">
        <v>38</v>
      </c>
      <c r="AV78" s="19" t="s">
        <v>39</v>
      </c>
      <c r="AW78" s="19" t="s">
        <v>40</v>
      </c>
      <c r="AX78" s="23" t="s">
        <v>38</v>
      </c>
      <c r="AY78" s="24" t="s">
        <v>41</v>
      </c>
      <c r="AZ78" s="24" t="s">
        <v>42</v>
      </c>
      <c r="BA78" s="24" t="s">
        <v>43</v>
      </c>
      <c r="BB78" s="24" t="s">
        <v>44</v>
      </c>
      <c r="BC78" s="24" t="s">
        <v>45</v>
      </c>
      <c r="BD78" s="24" t="s">
        <v>46</v>
      </c>
    </row>
    <row r="79" s="42" customFormat="true" ht="12" hidden="false" customHeight="true" outlineLevel="0" collapsed="false">
      <c r="A79" s="25" t="n">
        <v>1</v>
      </c>
      <c r="B79" s="26" t="s">
        <v>262</v>
      </c>
      <c r="C79" s="26" t="s">
        <v>263</v>
      </c>
      <c r="D79" s="26" t="s">
        <v>262</v>
      </c>
      <c r="E79" s="27" t="s">
        <v>264</v>
      </c>
      <c r="F79" s="26" t="s">
        <v>263</v>
      </c>
      <c r="G79" s="26" t="s">
        <v>262</v>
      </c>
      <c r="H79" s="26" t="s">
        <v>263</v>
      </c>
      <c r="I79" s="28" t="s">
        <v>265</v>
      </c>
      <c r="J79" s="29"/>
      <c r="K79" s="30" t="s">
        <v>78</v>
      </c>
      <c r="L79" s="31" t="s">
        <v>53</v>
      </c>
      <c r="M79" s="32" t="s">
        <v>223</v>
      </c>
      <c r="N79" s="33" t="s">
        <v>224</v>
      </c>
      <c r="O79" s="34" t="s">
        <v>71</v>
      </c>
      <c r="P79" s="34" t="s">
        <v>58</v>
      </c>
      <c r="Q79" s="34" t="s">
        <v>57</v>
      </c>
      <c r="R79" s="35" t="n">
        <v>2500</v>
      </c>
      <c r="S79" s="35" t="n">
        <v>2500</v>
      </c>
      <c r="T79" s="35" t="n">
        <v>2500</v>
      </c>
      <c r="U79" s="35" t="n">
        <v>2500</v>
      </c>
      <c r="V79" s="35" t="n">
        <v>2500</v>
      </c>
      <c r="W79" s="35" t="n">
        <v>2500</v>
      </c>
      <c r="X79" s="35" t="n">
        <v>2500</v>
      </c>
      <c r="Y79" s="35" t="n">
        <v>2500</v>
      </c>
      <c r="Z79" s="35" t="n">
        <v>2500</v>
      </c>
      <c r="AA79" s="35" t="n">
        <v>2500</v>
      </c>
      <c r="AB79" s="35" t="n">
        <v>2500</v>
      </c>
      <c r="AC79" s="35" t="n">
        <v>2500</v>
      </c>
      <c r="AD79" s="36" t="n">
        <f aca="false">SUM(R79:AC79)</f>
        <v>30000</v>
      </c>
      <c r="AE79" s="37" t="n">
        <f aca="false">R79</f>
        <v>2500</v>
      </c>
      <c r="AF79" s="37" t="n">
        <f aca="false">S79</f>
        <v>2500</v>
      </c>
      <c r="AG79" s="37" t="n">
        <f aca="false">T79</f>
        <v>2500</v>
      </c>
      <c r="AH79" s="37" t="n">
        <f aca="false">U79</f>
        <v>2500</v>
      </c>
      <c r="AI79" s="37" t="n">
        <f aca="false">V79</f>
        <v>2500</v>
      </c>
      <c r="AJ79" s="37" t="n">
        <f aca="false">W79</f>
        <v>2500</v>
      </c>
      <c r="AK79" s="37" t="n">
        <f aca="false">X79</f>
        <v>2500</v>
      </c>
      <c r="AL79" s="37" t="n">
        <f aca="false">Y79</f>
        <v>2500</v>
      </c>
      <c r="AM79" s="37" t="n">
        <f aca="false">Z79</f>
        <v>2500</v>
      </c>
      <c r="AN79" s="37" t="n">
        <f aca="false">AA79</f>
        <v>2500</v>
      </c>
      <c r="AO79" s="37" t="n">
        <f aca="false">AB79</f>
        <v>2500</v>
      </c>
      <c r="AP79" s="37" t="n">
        <f aca="false">AC79</f>
        <v>2500</v>
      </c>
      <c r="AQ79" s="36" t="n">
        <f aca="false">SUM(AE79:AP79)</f>
        <v>30000</v>
      </c>
      <c r="AR79" s="37" t="s">
        <v>59</v>
      </c>
      <c r="AS79" s="37" t="s">
        <v>59</v>
      </c>
      <c r="AT79" s="37" t="s">
        <v>59</v>
      </c>
      <c r="AU79" s="36" t="n">
        <f aca="false">SUM(AR79:AT79)</f>
        <v>0</v>
      </c>
      <c r="AV79" s="38" t="s">
        <v>60</v>
      </c>
      <c r="AW79" s="39" t="n">
        <v>46022</v>
      </c>
      <c r="AX79" s="36" t="n">
        <f aca="false">AD79+AQ79+AU79</f>
        <v>60000</v>
      </c>
      <c r="AY79" s="40" t="s">
        <v>61</v>
      </c>
      <c r="AZ79" s="40" t="s">
        <v>62</v>
      </c>
      <c r="BA79" s="40" t="s">
        <v>63</v>
      </c>
      <c r="BB79" s="40" t="s">
        <v>64</v>
      </c>
      <c r="BC79" s="40" t="s">
        <v>65</v>
      </c>
      <c r="BD79" s="41" t="s">
        <v>66</v>
      </c>
    </row>
    <row r="80" customFormat="false" ht="12" hidden="false" customHeight="true" outlineLevel="0" collapsed="false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12"/>
      <c r="S80" s="12"/>
      <c r="T80" s="20"/>
      <c r="U80" s="45"/>
      <c r="V80" s="44"/>
      <c r="W80" s="20"/>
      <c r="X80" s="45"/>
      <c r="Y80" s="44"/>
      <c r="Z80" s="44"/>
      <c r="AA80" s="44"/>
      <c r="AB80" s="44"/>
      <c r="AC80" s="49" t="s">
        <v>178</v>
      </c>
      <c r="AD80" s="50" t="n">
        <f aca="false">SUM(AD79:AD79)</f>
        <v>30000</v>
      </c>
      <c r="AE80" s="12"/>
      <c r="AF80" s="12"/>
      <c r="AG80" s="20"/>
      <c r="AH80" s="45"/>
      <c r="AI80" s="44"/>
      <c r="AJ80" s="20"/>
      <c r="AK80" s="45"/>
      <c r="AL80" s="44"/>
      <c r="AM80" s="44"/>
      <c r="AN80" s="44"/>
      <c r="AO80" s="44"/>
      <c r="AP80" s="49" t="s">
        <v>178</v>
      </c>
      <c r="AQ80" s="50" t="n">
        <f aca="false">SUM(AQ79:AQ79)</f>
        <v>30000</v>
      </c>
      <c r="AT80" s="49" t="s">
        <v>178</v>
      </c>
      <c r="AU80" s="50" t="n">
        <f aca="false">AU79</f>
        <v>0</v>
      </c>
      <c r="AV80" s="77"/>
      <c r="AW80" s="49" t="s">
        <v>178</v>
      </c>
      <c r="AX80" s="50" t="n">
        <f aca="false">SUM(AX79:AX79)</f>
        <v>60000</v>
      </c>
      <c r="AY80" s="44"/>
      <c r="AZ80" s="44"/>
      <c r="BA80" s="44"/>
      <c r="BB80" s="44"/>
      <c r="BC80" s="44"/>
      <c r="BD80" s="44"/>
    </row>
    <row r="81" customFormat="false" ht="25.2" hidden="false" customHeight="true" outlineLevel="0" collapsed="false">
      <c r="A81" s="7" t="s">
        <v>266</v>
      </c>
      <c r="B81" s="8" t="s">
        <v>2</v>
      </c>
      <c r="C81" s="9" t="s">
        <v>267</v>
      </c>
      <c r="D81" s="9"/>
      <c r="E81" s="9"/>
      <c r="F81" s="9"/>
      <c r="G81" s="9"/>
      <c r="H81" s="7"/>
      <c r="I81" s="9"/>
      <c r="J81" s="9"/>
      <c r="K81" s="9"/>
      <c r="L81" s="9"/>
      <c r="M81" s="9"/>
      <c r="N81" s="9"/>
      <c r="O81" s="10" t="s">
        <v>4</v>
      </c>
      <c r="P81" s="11" t="s">
        <v>5</v>
      </c>
      <c r="Q81" s="11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customFormat="false" ht="23.4" hidden="false" customHeight="true" outlineLevel="0" collapsed="false">
      <c r="A82" s="13" t="s">
        <v>6</v>
      </c>
      <c r="B82" s="13" t="s">
        <v>7</v>
      </c>
      <c r="C82" s="13" t="s">
        <v>8</v>
      </c>
      <c r="D82" s="13" t="s">
        <v>9</v>
      </c>
      <c r="E82" s="13" t="s">
        <v>10</v>
      </c>
      <c r="F82" s="13" t="s">
        <v>11</v>
      </c>
      <c r="G82" s="13" t="s">
        <v>12</v>
      </c>
      <c r="H82" s="14" t="s">
        <v>13</v>
      </c>
      <c r="I82" s="15" t="s">
        <v>14</v>
      </c>
      <c r="J82" s="15" t="s">
        <v>15</v>
      </c>
      <c r="K82" s="13" t="s">
        <v>16</v>
      </c>
      <c r="L82" s="13" t="s">
        <v>17</v>
      </c>
      <c r="M82" s="13" t="s">
        <v>18</v>
      </c>
      <c r="N82" s="16" t="s">
        <v>19</v>
      </c>
      <c r="O82" s="10"/>
      <c r="P82" s="11"/>
      <c r="Q82" s="11"/>
      <c r="R82" s="17" t="s">
        <v>20</v>
      </c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 t="s">
        <v>21</v>
      </c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8" t="s">
        <v>22</v>
      </c>
      <c r="AS82" s="18"/>
      <c r="AT82" s="18"/>
      <c r="AU82" s="18"/>
      <c r="AV82" s="19" t="s">
        <v>23</v>
      </c>
      <c r="AW82" s="19"/>
      <c r="AX82" s="19"/>
      <c r="AY82" s="20"/>
      <c r="AZ82" s="20"/>
      <c r="BA82" s="20"/>
      <c r="BB82" s="20"/>
      <c r="BC82" s="20"/>
      <c r="BD82" s="20"/>
    </row>
    <row r="83" customFormat="false" ht="36.6" hidden="false" customHeight="true" outlineLevel="0" collapsed="false">
      <c r="A83" s="13"/>
      <c r="B83" s="13"/>
      <c r="C83" s="13"/>
      <c r="D83" s="13"/>
      <c r="E83" s="13"/>
      <c r="F83" s="13"/>
      <c r="G83" s="13"/>
      <c r="H83" s="14"/>
      <c r="I83" s="15"/>
      <c r="J83" s="15"/>
      <c r="K83" s="13"/>
      <c r="L83" s="13"/>
      <c r="M83" s="13"/>
      <c r="N83" s="16"/>
      <c r="O83" s="10"/>
      <c r="P83" s="21" t="s">
        <v>24</v>
      </c>
      <c r="Q83" s="21" t="s">
        <v>25</v>
      </c>
      <c r="R83" s="19" t="s">
        <v>26</v>
      </c>
      <c r="S83" s="19" t="s">
        <v>27</v>
      </c>
      <c r="T83" s="19" t="s">
        <v>28</v>
      </c>
      <c r="U83" s="19" t="s">
        <v>29</v>
      </c>
      <c r="V83" s="19" t="s">
        <v>30</v>
      </c>
      <c r="W83" s="19" t="s">
        <v>31</v>
      </c>
      <c r="X83" s="19" t="s">
        <v>32</v>
      </c>
      <c r="Y83" s="19" t="s">
        <v>33</v>
      </c>
      <c r="Z83" s="19" t="s">
        <v>34</v>
      </c>
      <c r="AA83" s="19" t="s">
        <v>35</v>
      </c>
      <c r="AB83" s="19" t="s">
        <v>36</v>
      </c>
      <c r="AC83" s="19" t="s">
        <v>37</v>
      </c>
      <c r="AD83" s="22" t="s">
        <v>38</v>
      </c>
      <c r="AE83" s="19" t="s">
        <v>26</v>
      </c>
      <c r="AF83" s="19" t="s">
        <v>27</v>
      </c>
      <c r="AG83" s="19" t="s">
        <v>28</v>
      </c>
      <c r="AH83" s="19" t="s">
        <v>29</v>
      </c>
      <c r="AI83" s="19" t="s">
        <v>30</v>
      </c>
      <c r="AJ83" s="19" t="s">
        <v>31</v>
      </c>
      <c r="AK83" s="19" t="s">
        <v>32</v>
      </c>
      <c r="AL83" s="19" t="s">
        <v>33</v>
      </c>
      <c r="AM83" s="19" t="s">
        <v>34</v>
      </c>
      <c r="AN83" s="19" t="s">
        <v>35</v>
      </c>
      <c r="AO83" s="19" t="s">
        <v>36</v>
      </c>
      <c r="AP83" s="19" t="s">
        <v>37</v>
      </c>
      <c r="AQ83" s="22" t="s">
        <v>38</v>
      </c>
      <c r="AR83" s="19" t="s">
        <v>26</v>
      </c>
      <c r="AS83" s="19" t="s">
        <v>27</v>
      </c>
      <c r="AT83" s="19" t="s">
        <v>28</v>
      </c>
      <c r="AU83" s="22" t="s">
        <v>38</v>
      </c>
      <c r="AV83" s="19" t="s">
        <v>39</v>
      </c>
      <c r="AW83" s="19" t="s">
        <v>40</v>
      </c>
      <c r="AX83" s="23" t="s">
        <v>38</v>
      </c>
      <c r="AY83" s="24" t="s">
        <v>41</v>
      </c>
      <c r="AZ83" s="24" t="s">
        <v>42</v>
      </c>
      <c r="BA83" s="24" t="s">
        <v>43</v>
      </c>
      <c r="BB83" s="24" t="s">
        <v>44</v>
      </c>
      <c r="BC83" s="24" t="s">
        <v>45</v>
      </c>
      <c r="BD83" s="24" t="s">
        <v>46</v>
      </c>
    </row>
    <row r="84" s="42" customFormat="true" ht="12" hidden="false" customHeight="true" outlineLevel="0" collapsed="false">
      <c r="A84" s="25" t="n">
        <v>1</v>
      </c>
      <c r="B84" s="26" t="s">
        <v>267</v>
      </c>
      <c r="C84" s="26" t="s">
        <v>268</v>
      </c>
      <c r="D84" s="26" t="s">
        <v>267</v>
      </c>
      <c r="E84" s="27" t="s">
        <v>264</v>
      </c>
      <c r="F84" s="26" t="s">
        <v>268</v>
      </c>
      <c r="G84" s="26" t="s">
        <v>267</v>
      </c>
      <c r="H84" s="26" t="s">
        <v>268</v>
      </c>
      <c r="I84" s="28" t="s">
        <v>269</v>
      </c>
      <c r="J84" s="29"/>
      <c r="K84" s="30" t="s">
        <v>78</v>
      </c>
      <c r="L84" s="31" t="s">
        <v>53</v>
      </c>
      <c r="M84" s="32" t="s">
        <v>223</v>
      </c>
      <c r="N84" s="33" t="s">
        <v>224</v>
      </c>
      <c r="O84" s="34" t="s">
        <v>71</v>
      </c>
      <c r="P84" s="34" t="s">
        <v>58</v>
      </c>
      <c r="Q84" s="34" t="s">
        <v>57</v>
      </c>
      <c r="R84" s="35" t="n">
        <v>2254</v>
      </c>
      <c r="S84" s="35" t="n">
        <v>2254</v>
      </c>
      <c r="T84" s="35" t="n">
        <v>2254</v>
      </c>
      <c r="U84" s="35" t="n">
        <v>2254</v>
      </c>
      <c r="V84" s="35" t="n">
        <v>2254</v>
      </c>
      <c r="W84" s="35" t="n">
        <v>2254</v>
      </c>
      <c r="X84" s="35" t="n">
        <v>2254</v>
      </c>
      <c r="Y84" s="35" t="n">
        <v>2254</v>
      </c>
      <c r="Z84" s="35" t="n">
        <v>2254</v>
      </c>
      <c r="AA84" s="35" t="n">
        <v>2254</v>
      </c>
      <c r="AB84" s="35" t="n">
        <v>2254</v>
      </c>
      <c r="AC84" s="35" t="n">
        <v>2254</v>
      </c>
      <c r="AD84" s="36" t="n">
        <f aca="false">SUM(R84:AC84)</f>
        <v>27048</v>
      </c>
      <c r="AE84" s="37" t="n">
        <f aca="false">R84</f>
        <v>2254</v>
      </c>
      <c r="AF84" s="37" t="n">
        <f aca="false">S84</f>
        <v>2254</v>
      </c>
      <c r="AG84" s="37" t="n">
        <f aca="false">T84</f>
        <v>2254</v>
      </c>
      <c r="AH84" s="37" t="n">
        <f aca="false">U84</f>
        <v>2254</v>
      </c>
      <c r="AI84" s="37" t="n">
        <f aca="false">V84</f>
        <v>2254</v>
      </c>
      <c r="AJ84" s="37" t="n">
        <f aca="false">W84</f>
        <v>2254</v>
      </c>
      <c r="AK84" s="37" t="n">
        <f aca="false">X84</f>
        <v>2254</v>
      </c>
      <c r="AL84" s="37" t="n">
        <f aca="false">Y84</f>
        <v>2254</v>
      </c>
      <c r="AM84" s="37" t="n">
        <f aca="false">Z84</f>
        <v>2254</v>
      </c>
      <c r="AN84" s="37" t="n">
        <f aca="false">AA84</f>
        <v>2254</v>
      </c>
      <c r="AO84" s="37" t="n">
        <f aca="false">AB84</f>
        <v>2254</v>
      </c>
      <c r="AP84" s="37" t="n">
        <f aca="false">AC84</f>
        <v>2254</v>
      </c>
      <c r="AQ84" s="36" t="n">
        <f aca="false">SUM(AE84:AP84)</f>
        <v>27048</v>
      </c>
      <c r="AR84" s="37" t="s">
        <v>59</v>
      </c>
      <c r="AS84" s="37" t="s">
        <v>59</v>
      </c>
      <c r="AT84" s="37" t="s">
        <v>59</v>
      </c>
      <c r="AU84" s="36" t="n">
        <f aca="false">SUM(AR84:AT84)</f>
        <v>0</v>
      </c>
      <c r="AV84" s="38" t="s">
        <v>60</v>
      </c>
      <c r="AW84" s="39" t="n">
        <v>46022</v>
      </c>
      <c r="AX84" s="36" t="n">
        <f aca="false">AD84+AQ84+AU84</f>
        <v>54096</v>
      </c>
      <c r="AY84" s="40" t="s">
        <v>61</v>
      </c>
      <c r="AZ84" s="40" t="s">
        <v>62</v>
      </c>
      <c r="BA84" s="40" t="s">
        <v>63</v>
      </c>
      <c r="BB84" s="40" t="s">
        <v>64</v>
      </c>
      <c r="BC84" s="40" t="s">
        <v>65</v>
      </c>
      <c r="BD84" s="41" t="s">
        <v>66</v>
      </c>
    </row>
    <row r="85" customFormat="false" ht="12" hidden="false" customHeight="true" outlineLevel="0" collapsed="false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12"/>
      <c r="S85" s="12"/>
      <c r="T85" s="20"/>
      <c r="U85" s="45"/>
      <c r="V85" s="44"/>
      <c r="W85" s="20"/>
      <c r="X85" s="45"/>
      <c r="Y85" s="44"/>
      <c r="Z85" s="44"/>
      <c r="AA85" s="44"/>
      <c r="AB85" s="44"/>
      <c r="AC85" s="49" t="s">
        <v>178</v>
      </c>
      <c r="AD85" s="50" t="n">
        <f aca="false">SUM(AD84:AD84)</f>
        <v>27048</v>
      </c>
      <c r="AE85" s="12"/>
      <c r="AF85" s="12"/>
      <c r="AG85" s="20"/>
      <c r="AH85" s="45"/>
      <c r="AI85" s="44"/>
      <c r="AJ85" s="20"/>
      <c r="AK85" s="45"/>
      <c r="AL85" s="44"/>
      <c r="AM85" s="44"/>
      <c r="AN85" s="44"/>
      <c r="AO85" s="44"/>
      <c r="AP85" s="49" t="s">
        <v>178</v>
      </c>
      <c r="AQ85" s="50" t="n">
        <f aca="false">SUM(AQ84:AQ84)</f>
        <v>27048</v>
      </c>
      <c r="AT85" s="49" t="s">
        <v>178</v>
      </c>
      <c r="AU85" s="50" t="n">
        <f aca="false">AU84</f>
        <v>0</v>
      </c>
      <c r="AV85" s="77"/>
      <c r="AW85" s="49" t="s">
        <v>178</v>
      </c>
      <c r="AX85" s="50" t="n">
        <f aca="false">SUM(AX84:AX84)</f>
        <v>54096</v>
      </c>
      <c r="AY85" s="44"/>
      <c r="AZ85" s="44"/>
      <c r="BA85" s="44"/>
      <c r="BB85" s="44"/>
      <c r="BC85" s="44"/>
      <c r="BD85" s="44"/>
    </row>
    <row r="86" s="78" customFormat="true" ht="12" hidden="false" customHeight="true" outlineLevel="0" collapsed="false">
      <c r="B86" s="79"/>
      <c r="C86" s="79"/>
      <c r="D86" s="79"/>
      <c r="E86" s="79"/>
      <c r="F86" s="80"/>
      <c r="G86" s="80"/>
      <c r="H86" s="80"/>
      <c r="I86" s="80"/>
      <c r="J86" s="81"/>
      <c r="U86" s="82"/>
      <c r="V86" s="82"/>
      <c r="W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R86" s="1"/>
      <c r="AS86" s="1"/>
      <c r="AT86" s="1"/>
      <c r="AU86" s="1"/>
    </row>
    <row r="87" customFormat="false" ht="25.2" hidden="false" customHeight="true" outlineLevel="0" collapsed="false">
      <c r="A87" s="7" t="s">
        <v>270</v>
      </c>
      <c r="B87" s="8" t="s">
        <v>2</v>
      </c>
      <c r="C87" s="9" t="s">
        <v>271</v>
      </c>
      <c r="D87" s="9"/>
      <c r="E87" s="9"/>
      <c r="F87" s="9"/>
      <c r="G87" s="9"/>
      <c r="H87" s="7"/>
      <c r="I87" s="9"/>
      <c r="J87" s="9"/>
      <c r="K87" s="9"/>
      <c r="L87" s="9"/>
      <c r="M87" s="9"/>
      <c r="N87" s="9"/>
      <c r="O87" s="10" t="s">
        <v>4</v>
      </c>
      <c r="P87" s="11" t="s">
        <v>5</v>
      </c>
      <c r="Q87" s="11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customFormat="false" ht="23.4" hidden="false" customHeight="true" outlineLevel="0" collapsed="false">
      <c r="A88" s="13" t="s">
        <v>6</v>
      </c>
      <c r="B88" s="13" t="s">
        <v>7</v>
      </c>
      <c r="C88" s="13" t="s">
        <v>8</v>
      </c>
      <c r="D88" s="13" t="s">
        <v>9</v>
      </c>
      <c r="E88" s="13" t="s">
        <v>10</v>
      </c>
      <c r="F88" s="13" t="s">
        <v>11</v>
      </c>
      <c r="G88" s="13" t="s">
        <v>12</v>
      </c>
      <c r="H88" s="14" t="s">
        <v>13</v>
      </c>
      <c r="I88" s="15" t="s">
        <v>14</v>
      </c>
      <c r="J88" s="15" t="s">
        <v>15</v>
      </c>
      <c r="K88" s="13" t="s">
        <v>16</v>
      </c>
      <c r="L88" s="13" t="s">
        <v>17</v>
      </c>
      <c r="M88" s="13" t="s">
        <v>18</v>
      </c>
      <c r="N88" s="16" t="s">
        <v>19</v>
      </c>
      <c r="O88" s="10"/>
      <c r="P88" s="11"/>
      <c r="Q88" s="11"/>
      <c r="R88" s="17" t="s">
        <v>20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 t="s">
        <v>21</v>
      </c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8" t="s">
        <v>22</v>
      </c>
      <c r="AS88" s="18"/>
      <c r="AT88" s="18"/>
      <c r="AU88" s="18"/>
      <c r="AV88" s="19" t="s">
        <v>23</v>
      </c>
      <c r="AW88" s="19"/>
      <c r="AX88" s="19"/>
      <c r="AY88" s="20"/>
      <c r="AZ88" s="20"/>
      <c r="BA88" s="20"/>
      <c r="BB88" s="20"/>
      <c r="BC88" s="20"/>
      <c r="BD88" s="20"/>
    </row>
    <row r="89" customFormat="false" ht="36.6" hidden="false" customHeight="true" outlineLevel="0" collapsed="false">
      <c r="A89" s="13"/>
      <c r="B89" s="13"/>
      <c r="C89" s="13"/>
      <c r="D89" s="13"/>
      <c r="E89" s="13"/>
      <c r="F89" s="13"/>
      <c r="G89" s="13"/>
      <c r="H89" s="14"/>
      <c r="I89" s="15"/>
      <c r="J89" s="15"/>
      <c r="K89" s="13"/>
      <c r="L89" s="13"/>
      <c r="M89" s="13"/>
      <c r="N89" s="16"/>
      <c r="O89" s="10"/>
      <c r="P89" s="21" t="s">
        <v>24</v>
      </c>
      <c r="Q89" s="21" t="s">
        <v>25</v>
      </c>
      <c r="R89" s="19" t="s">
        <v>26</v>
      </c>
      <c r="S89" s="19" t="s">
        <v>27</v>
      </c>
      <c r="T89" s="19" t="s">
        <v>28</v>
      </c>
      <c r="U89" s="19" t="s">
        <v>29</v>
      </c>
      <c r="V89" s="19" t="s">
        <v>30</v>
      </c>
      <c r="W89" s="19" t="s">
        <v>31</v>
      </c>
      <c r="X89" s="19" t="s">
        <v>32</v>
      </c>
      <c r="Y89" s="19" t="s">
        <v>33</v>
      </c>
      <c r="Z89" s="19" t="s">
        <v>34</v>
      </c>
      <c r="AA89" s="19" t="s">
        <v>35</v>
      </c>
      <c r="AB89" s="19" t="s">
        <v>36</v>
      </c>
      <c r="AC89" s="19" t="s">
        <v>37</v>
      </c>
      <c r="AD89" s="22" t="s">
        <v>38</v>
      </c>
      <c r="AE89" s="19" t="s">
        <v>26</v>
      </c>
      <c r="AF89" s="19" t="s">
        <v>27</v>
      </c>
      <c r="AG89" s="19" t="s">
        <v>28</v>
      </c>
      <c r="AH89" s="19" t="s">
        <v>29</v>
      </c>
      <c r="AI89" s="19" t="s">
        <v>30</v>
      </c>
      <c r="AJ89" s="19" t="s">
        <v>31</v>
      </c>
      <c r="AK89" s="19" t="s">
        <v>32</v>
      </c>
      <c r="AL89" s="19" t="s">
        <v>33</v>
      </c>
      <c r="AM89" s="19" t="s">
        <v>34</v>
      </c>
      <c r="AN89" s="19" t="s">
        <v>35</v>
      </c>
      <c r="AO89" s="19" t="s">
        <v>36</v>
      </c>
      <c r="AP89" s="19" t="s">
        <v>37</v>
      </c>
      <c r="AQ89" s="22" t="s">
        <v>38</v>
      </c>
      <c r="AR89" s="19" t="s">
        <v>26</v>
      </c>
      <c r="AS89" s="19" t="s">
        <v>27</v>
      </c>
      <c r="AT89" s="19" t="s">
        <v>28</v>
      </c>
      <c r="AU89" s="22" t="s">
        <v>38</v>
      </c>
      <c r="AV89" s="19" t="s">
        <v>39</v>
      </c>
      <c r="AW89" s="19" t="s">
        <v>40</v>
      </c>
      <c r="AX89" s="23" t="s">
        <v>38</v>
      </c>
      <c r="AY89" s="24" t="s">
        <v>41</v>
      </c>
      <c r="AZ89" s="24" t="s">
        <v>42</v>
      </c>
      <c r="BA89" s="24" t="s">
        <v>43</v>
      </c>
      <c r="BB89" s="24" t="s">
        <v>44</v>
      </c>
      <c r="BC89" s="24" t="s">
        <v>45</v>
      </c>
      <c r="BD89" s="24" t="s">
        <v>46</v>
      </c>
    </row>
    <row r="90" s="42" customFormat="true" ht="12" hidden="false" customHeight="true" outlineLevel="0" collapsed="false">
      <c r="A90" s="25" t="n">
        <v>1</v>
      </c>
      <c r="B90" s="26" t="s">
        <v>272</v>
      </c>
      <c r="C90" s="26" t="s">
        <v>273</v>
      </c>
      <c r="D90" s="26" t="s">
        <v>272</v>
      </c>
      <c r="E90" s="27" t="s">
        <v>274</v>
      </c>
      <c r="F90" s="26" t="s">
        <v>273</v>
      </c>
      <c r="G90" s="26" t="s">
        <v>272</v>
      </c>
      <c r="H90" s="27" t="s">
        <v>275</v>
      </c>
      <c r="I90" s="28" t="s">
        <v>276</v>
      </c>
      <c r="J90" s="29"/>
      <c r="K90" s="30" t="s">
        <v>90</v>
      </c>
      <c r="L90" s="30" t="n">
        <v>132</v>
      </c>
      <c r="M90" s="32" t="s">
        <v>54</v>
      </c>
      <c r="N90" s="33" t="s">
        <v>277</v>
      </c>
      <c r="O90" s="83" t="s">
        <v>56</v>
      </c>
      <c r="P90" s="83" t="s">
        <v>57</v>
      </c>
      <c r="Q90" s="83" t="s">
        <v>58</v>
      </c>
      <c r="R90" s="35" t="n">
        <v>3881</v>
      </c>
      <c r="S90" s="35" t="n">
        <v>44942</v>
      </c>
      <c r="T90" s="35" t="n">
        <v>3767</v>
      </c>
      <c r="U90" s="35" t="n">
        <v>43697</v>
      </c>
      <c r="V90" s="35" t="n">
        <v>3372</v>
      </c>
      <c r="W90" s="35" t="n">
        <v>38947</v>
      </c>
      <c r="X90" s="35" t="n">
        <v>2043</v>
      </c>
      <c r="Y90" s="35" t="n">
        <v>23650</v>
      </c>
      <c r="Z90" s="35" t="n">
        <v>1067</v>
      </c>
      <c r="AA90" s="35" t="n">
        <v>12328</v>
      </c>
      <c r="AB90" s="35" t="n">
        <v>670</v>
      </c>
      <c r="AC90" s="35" t="n">
        <v>7621</v>
      </c>
      <c r="AD90" s="36" t="n">
        <f aca="false">SUM(R90:AC90)</f>
        <v>185985</v>
      </c>
      <c r="AE90" s="37" t="n">
        <v>6950</v>
      </c>
      <c r="AF90" s="37" t="n">
        <v>516</v>
      </c>
      <c r="AG90" s="37" t="n">
        <v>5902</v>
      </c>
      <c r="AH90" s="37" t="n">
        <v>1299</v>
      </c>
      <c r="AI90" s="37" t="n">
        <v>14892</v>
      </c>
      <c r="AJ90" s="37" t="n">
        <v>1776</v>
      </c>
      <c r="AK90" s="37" t="n">
        <v>20465</v>
      </c>
      <c r="AL90" s="37" t="n">
        <v>3143</v>
      </c>
      <c r="AM90" s="37" t="n">
        <v>36258</v>
      </c>
      <c r="AN90" s="37" t="n">
        <f aca="false">AA90</f>
        <v>12328</v>
      </c>
      <c r="AO90" s="37" t="n">
        <f aca="false">AB90</f>
        <v>670</v>
      </c>
      <c r="AP90" s="37" t="n">
        <f aca="false">AC90</f>
        <v>7621</v>
      </c>
      <c r="AQ90" s="36" t="n">
        <f aca="false">SUM(AE90:AP90)</f>
        <v>111820</v>
      </c>
      <c r="AR90" s="37" t="s">
        <v>59</v>
      </c>
      <c r="AS90" s="37" t="s">
        <v>59</v>
      </c>
      <c r="AT90" s="37" t="s">
        <v>59</v>
      </c>
      <c r="AU90" s="36" t="n">
        <f aca="false">SUM(AR90:AT90)</f>
        <v>0</v>
      </c>
      <c r="AV90" s="38" t="s">
        <v>60</v>
      </c>
      <c r="AW90" s="39" t="n">
        <v>46022</v>
      </c>
      <c r="AX90" s="36" t="n">
        <f aca="false">AD90+AQ90+AU90</f>
        <v>297805</v>
      </c>
      <c r="AY90" s="40" t="s">
        <v>61</v>
      </c>
      <c r="AZ90" s="40" t="s">
        <v>199</v>
      </c>
      <c r="BA90" s="40" t="s">
        <v>63</v>
      </c>
      <c r="BB90" s="40" t="s">
        <v>64</v>
      </c>
      <c r="BC90" s="40" t="s">
        <v>64</v>
      </c>
      <c r="BD90" s="41" t="n">
        <v>45291</v>
      </c>
    </row>
    <row r="91" s="42" customFormat="true" ht="12" hidden="false" customHeight="true" outlineLevel="0" collapsed="false">
      <c r="A91" s="25" t="n">
        <v>2</v>
      </c>
      <c r="B91" s="26" t="s">
        <v>272</v>
      </c>
      <c r="C91" s="26" t="s">
        <v>273</v>
      </c>
      <c r="D91" s="26" t="s">
        <v>272</v>
      </c>
      <c r="E91" s="27" t="s">
        <v>274</v>
      </c>
      <c r="F91" s="26" t="s">
        <v>273</v>
      </c>
      <c r="G91" s="26" t="s">
        <v>272</v>
      </c>
      <c r="H91" s="27" t="s">
        <v>278</v>
      </c>
      <c r="I91" s="28" t="s">
        <v>279</v>
      </c>
      <c r="J91" s="29"/>
      <c r="K91" s="30" t="s">
        <v>187</v>
      </c>
      <c r="L91" s="30" t="s">
        <v>53</v>
      </c>
      <c r="M91" s="32" t="s">
        <v>54</v>
      </c>
      <c r="N91" s="33" t="s">
        <v>277</v>
      </c>
      <c r="O91" s="83" t="s">
        <v>56</v>
      </c>
      <c r="P91" s="83" t="s">
        <v>57</v>
      </c>
      <c r="Q91" s="83" t="s">
        <v>58</v>
      </c>
      <c r="R91" s="35" t="n">
        <v>0</v>
      </c>
      <c r="S91" s="35" t="n">
        <v>0</v>
      </c>
      <c r="T91" s="35" t="n">
        <v>0</v>
      </c>
      <c r="U91" s="35" t="n">
        <v>0</v>
      </c>
      <c r="V91" s="35" t="n">
        <v>0</v>
      </c>
      <c r="W91" s="35" t="n">
        <v>0</v>
      </c>
      <c r="X91" s="35" t="n">
        <v>0</v>
      </c>
      <c r="Y91" s="35" t="n">
        <v>0</v>
      </c>
      <c r="Z91" s="35" t="n">
        <v>0</v>
      </c>
      <c r="AA91" s="35" t="n">
        <v>0</v>
      </c>
      <c r="AB91" s="35" t="n">
        <v>0</v>
      </c>
      <c r="AC91" s="35" t="n">
        <v>0</v>
      </c>
      <c r="AD91" s="36" t="n">
        <f aca="false">SUM(R91:AC91)</f>
        <v>0</v>
      </c>
      <c r="AE91" s="37" t="n">
        <v>0</v>
      </c>
      <c r="AF91" s="37" t="n">
        <v>0</v>
      </c>
      <c r="AG91" s="37" t="n">
        <v>0</v>
      </c>
      <c r="AH91" s="37" t="n">
        <v>6</v>
      </c>
      <c r="AI91" s="37" t="n">
        <v>68</v>
      </c>
      <c r="AJ91" s="37" t="n">
        <v>0</v>
      </c>
      <c r="AK91" s="37" t="n">
        <v>0</v>
      </c>
      <c r="AL91" s="37" t="n">
        <v>0</v>
      </c>
      <c r="AM91" s="37" t="n">
        <v>0</v>
      </c>
      <c r="AN91" s="37" t="n">
        <f aca="false">AA91</f>
        <v>0</v>
      </c>
      <c r="AO91" s="37" t="n">
        <f aca="false">AB91</f>
        <v>0</v>
      </c>
      <c r="AP91" s="37" t="n">
        <f aca="false">AC91</f>
        <v>0</v>
      </c>
      <c r="AQ91" s="36" t="n">
        <f aca="false">SUM(AE91:AP91)</f>
        <v>74</v>
      </c>
      <c r="AR91" s="37" t="s">
        <v>59</v>
      </c>
      <c r="AS91" s="37" t="s">
        <v>59</v>
      </c>
      <c r="AT91" s="37" t="s">
        <v>59</v>
      </c>
      <c r="AU91" s="36" t="n">
        <f aca="false">SUM(AR91:AT91)</f>
        <v>0</v>
      </c>
      <c r="AV91" s="38" t="s">
        <v>60</v>
      </c>
      <c r="AW91" s="39" t="n">
        <v>46022</v>
      </c>
      <c r="AX91" s="36" t="n">
        <f aca="false">AD91+AQ91+AU91</f>
        <v>74</v>
      </c>
      <c r="AY91" s="40" t="s">
        <v>61</v>
      </c>
      <c r="AZ91" s="40" t="s">
        <v>199</v>
      </c>
      <c r="BA91" s="40" t="s">
        <v>63</v>
      </c>
      <c r="BB91" s="40" t="s">
        <v>64</v>
      </c>
      <c r="BC91" s="40" t="s">
        <v>64</v>
      </c>
      <c r="BD91" s="41" t="n">
        <v>45291</v>
      </c>
    </row>
    <row r="92" s="42" customFormat="true" ht="12" hidden="false" customHeight="true" outlineLevel="0" collapsed="false">
      <c r="A92" s="25" t="n">
        <v>3</v>
      </c>
      <c r="B92" s="26" t="s">
        <v>272</v>
      </c>
      <c r="C92" s="26" t="s">
        <v>273</v>
      </c>
      <c r="D92" s="26" t="s">
        <v>272</v>
      </c>
      <c r="E92" s="27" t="s">
        <v>274</v>
      </c>
      <c r="F92" s="26" t="s">
        <v>273</v>
      </c>
      <c r="G92" s="26" t="s">
        <v>272</v>
      </c>
      <c r="H92" s="27" t="s">
        <v>280</v>
      </c>
      <c r="I92" s="28" t="s">
        <v>281</v>
      </c>
      <c r="J92" s="29"/>
      <c r="K92" s="30" t="s">
        <v>90</v>
      </c>
      <c r="L92" s="30" t="n">
        <v>111</v>
      </c>
      <c r="M92" s="32" t="s">
        <v>54</v>
      </c>
      <c r="N92" s="33" t="s">
        <v>277</v>
      </c>
      <c r="O92" s="83" t="s">
        <v>56</v>
      </c>
      <c r="P92" s="83" t="s">
        <v>57</v>
      </c>
      <c r="Q92" s="83" t="s">
        <v>58</v>
      </c>
      <c r="R92" s="35" t="n">
        <v>1800</v>
      </c>
      <c r="S92" s="35" t="n">
        <v>20844</v>
      </c>
      <c r="T92" s="35" t="n">
        <v>1624</v>
      </c>
      <c r="U92" s="35" t="n">
        <v>18838</v>
      </c>
      <c r="V92" s="35" t="n">
        <v>1535</v>
      </c>
      <c r="W92" s="35" t="n">
        <v>17729</v>
      </c>
      <c r="X92" s="35" t="n">
        <v>940</v>
      </c>
      <c r="Y92" s="35" t="n">
        <v>10881</v>
      </c>
      <c r="Z92" s="35" t="n">
        <v>620</v>
      </c>
      <c r="AA92" s="35" t="n">
        <v>7163</v>
      </c>
      <c r="AB92" s="35" t="n">
        <v>130</v>
      </c>
      <c r="AC92" s="35" t="n">
        <v>1479</v>
      </c>
      <c r="AD92" s="36" t="n">
        <f aca="false">SUM(R92:AC92)</f>
        <v>83583</v>
      </c>
      <c r="AE92" s="37" t="n">
        <v>1044</v>
      </c>
      <c r="AF92" s="37" t="n">
        <v>175</v>
      </c>
      <c r="AG92" s="37" t="n">
        <v>2002</v>
      </c>
      <c r="AH92" s="37" t="n">
        <v>402</v>
      </c>
      <c r="AI92" s="37" t="n">
        <v>4609</v>
      </c>
      <c r="AJ92" s="37" t="n">
        <v>992</v>
      </c>
      <c r="AK92" s="37" t="n">
        <v>11431</v>
      </c>
      <c r="AL92" s="37" t="n">
        <v>1587</v>
      </c>
      <c r="AM92" s="37" t="n">
        <v>18308</v>
      </c>
      <c r="AN92" s="37" t="n">
        <f aca="false">AA92</f>
        <v>7163</v>
      </c>
      <c r="AO92" s="37" t="n">
        <f aca="false">AB92</f>
        <v>130</v>
      </c>
      <c r="AP92" s="37" t="n">
        <f aca="false">AC92</f>
        <v>1479</v>
      </c>
      <c r="AQ92" s="36" t="n">
        <f aca="false">SUM(AE92:AP92)</f>
        <v>49322</v>
      </c>
      <c r="AR92" s="37" t="s">
        <v>59</v>
      </c>
      <c r="AS92" s="37" t="s">
        <v>59</v>
      </c>
      <c r="AT92" s="37" t="s">
        <v>59</v>
      </c>
      <c r="AU92" s="36" t="n">
        <f aca="false">SUM(AR92:AT92)</f>
        <v>0</v>
      </c>
      <c r="AV92" s="38" t="s">
        <v>60</v>
      </c>
      <c r="AW92" s="39" t="n">
        <v>46022</v>
      </c>
      <c r="AX92" s="36" t="n">
        <f aca="false">AD92+AQ92+AU92</f>
        <v>132905</v>
      </c>
      <c r="AY92" s="40" t="s">
        <v>61</v>
      </c>
      <c r="AZ92" s="40" t="s">
        <v>199</v>
      </c>
      <c r="BA92" s="40" t="s">
        <v>63</v>
      </c>
      <c r="BB92" s="40" t="s">
        <v>64</v>
      </c>
      <c r="BC92" s="40" t="s">
        <v>64</v>
      </c>
      <c r="BD92" s="41" t="n">
        <v>45291</v>
      </c>
    </row>
    <row r="93" s="42" customFormat="true" ht="12" hidden="false" customHeight="true" outlineLevel="0" collapsed="false">
      <c r="A93" s="25" t="n">
        <v>4</v>
      </c>
      <c r="B93" s="26" t="s">
        <v>272</v>
      </c>
      <c r="C93" s="26" t="s">
        <v>273</v>
      </c>
      <c r="D93" s="26" t="s">
        <v>272</v>
      </c>
      <c r="E93" s="27" t="s">
        <v>274</v>
      </c>
      <c r="F93" s="26" t="s">
        <v>273</v>
      </c>
      <c r="G93" s="26" t="s">
        <v>272</v>
      </c>
      <c r="H93" s="27" t="s">
        <v>282</v>
      </c>
      <c r="I93" s="28" t="s">
        <v>283</v>
      </c>
      <c r="J93" s="29"/>
      <c r="K93" s="30" t="s">
        <v>90</v>
      </c>
      <c r="L93" s="30" t="n">
        <v>132</v>
      </c>
      <c r="M93" s="32" t="s">
        <v>54</v>
      </c>
      <c r="N93" s="33" t="s">
        <v>277</v>
      </c>
      <c r="O93" s="83" t="s">
        <v>56</v>
      </c>
      <c r="P93" s="83" t="s">
        <v>57</v>
      </c>
      <c r="Q93" s="83" t="s">
        <v>58</v>
      </c>
      <c r="R93" s="35" t="n">
        <v>2701</v>
      </c>
      <c r="S93" s="35" t="n">
        <v>31278</v>
      </c>
      <c r="T93" s="35" t="n">
        <v>1748</v>
      </c>
      <c r="U93" s="35" t="n">
        <v>20277</v>
      </c>
      <c r="V93" s="35" t="n">
        <v>1131</v>
      </c>
      <c r="W93" s="35" t="n">
        <v>13063</v>
      </c>
      <c r="X93" s="35" t="n">
        <v>898</v>
      </c>
      <c r="Y93" s="35" t="n">
        <v>10395</v>
      </c>
      <c r="Z93" s="35" t="n">
        <v>417</v>
      </c>
      <c r="AA93" s="35" t="n">
        <v>4818</v>
      </c>
      <c r="AB93" s="35" t="n">
        <v>299</v>
      </c>
      <c r="AC93" s="35" t="n">
        <v>3401</v>
      </c>
      <c r="AD93" s="36" t="n">
        <f aca="false">SUM(R93:AC93)</f>
        <v>90426</v>
      </c>
      <c r="AE93" s="37" t="n">
        <v>2626</v>
      </c>
      <c r="AF93" s="37" t="n">
        <v>208</v>
      </c>
      <c r="AG93" s="37" t="n">
        <v>2379</v>
      </c>
      <c r="AH93" s="37" t="n">
        <v>717</v>
      </c>
      <c r="AI93" s="37" t="n">
        <v>8220</v>
      </c>
      <c r="AJ93" s="37" t="n">
        <v>1007</v>
      </c>
      <c r="AK93" s="37" t="n">
        <v>11604</v>
      </c>
      <c r="AL93" s="37" t="n">
        <v>2395</v>
      </c>
      <c r="AM93" s="37" t="n">
        <v>27629</v>
      </c>
      <c r="AN93" s="37" t="n">
        <f aca="false">AA93</f>
        <v>4818</v>
      </c>
      <c r="AO93" s="37" t="n">
        <f aca="false">AB93</f>
        <v>299</v>
      </c>
      <c r="AP93" s="37" t="n">
        <f aca="false">AC93</f>
        <v>3401</v>
      </c>
      <c r="AQ93" s="36" t="n">
        <f aca="false">SUM(AE93:AP93)</f>
        <v>65303</v>
      </c>
      <c r="AR93" s="37" t="s">
        <v>59</v>
      </c>
      <c r="AS93" s="37" t="s">
        <v>59</v>
      </c>
      <c r="AT93" s="37" t="s">
        <v>59</v>
      </c>
      <c r="AU93" s="36" t="n">
        <f aca="false">SUM(AR93:AT93)</f>
        <v>0</v>
      </c>
      <c r="AV93" s="38" t="s">
        <v>60</v>
      </c>
      <c r="AW93" s="39" t="n">
        <v>46022</v>
      </c>
      <c r="AX93" s="36" t="n">
        <f aca="false">AD93+AQ93+AU93</f>
        <v>155729</v>
      </c>
      <c r="AY93" s="40" t="s">
        <v>61</v>
      </c>
      <c r="AZ93" s="40" t="s">
        <v>199</v>
      </c>
      <c r="BA93" s="40" t="s">
        <v>63</v>
      </c>
      <c r="BB93" s="40" t="s">
        <v>64</v>
      </c>
      <c r="BC93" s="40" t="s">
        <v>64</v>
      </c>
      <c r="BD93" s="41" t="n">
        <v>45291</v>
      </c>
    </row>
    <row r="94" customFormat="false" ht="12" hidden="false" customHeight="true" outlineLevel="0" collapsed="false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12"/>
      <c r="S94" s="12"/>
      <c r="T94" s="20"/>
      <c r="U94" s="45"/>
      <c r="V94" s="44"/>
      <c r="W94" s="20"/>
      <c r="X94" s="45"/>
      <c r="Y94" s="44"/>
      <c r="Z94" s="44"/>
      <c r="AA94" s="44"/>
      <c r="AB94" s="44"/>
      <c r="AC94" s="46" t="s">
        <v>178</v>
      </c>
      <c r="AD94" s="50" t="n">
        <f aca="false">SUM(AD90:AD93)</f>
        <v>359994</v>
      </c>
      <c r="AE94" s="12"/>
      <c r="AF94" s="12"/>
      <c r="AG94" s="20"/>
      <c r="AH94" s="45"/>
      <c r="AI94" s="44"/>
      <c r="AJ94" s="20"/>
      <c r="AK94" s="45"/>
      <c r="AL94" s="44"/>
      <c r="AM94" s="44"/>
      <c r="AN94" s="44"/>
      <c r="AO94" s="44"/>
      <c r="AP94" s="48" t="s">
        <v>178</v>
      </c>
      <c r="AQ94" s="50" t="n">
        <f aca="false">SUM(AQ90:AQ93)</f>
        <v>226519</v>
      </c>
      <c r="AT94" s="49" t="s">
        <v>178</v>
      </c>
      <c r="AU94" s="50" t="n">
        <f aca="false">SUM(AU90:AU93)</f>
        <v>0</v>
      </c>
      <c r="AV94" s="44"/>
      <c r="AW94" s="49" t="s">
        <v>178</v>
      </c>
      <c r="AX94" s="50" t="n">
        <f aca="false">SUM(AX90:AX93)</f>
        <v>586513</v>
      </c>
      <c r="AY94" s="44"/>
      <c r="AZ94" s="44"/>
      <c r="BA94" s="44"/>
      <c r="BB94" s="44"/>
      <c r="BC94" s="44"/>
      <c r="BD94" s="44"/>
    </row>
    <row r="95" s="78" customFormat="true" ht="12" hidden="false" customHeight="true" outlineLevel="0" collapsed="false">
      <c r="B95" s="79"/>
      <c r="C95" s="79"/>
      <c r="D95" s="79"/>
      <c r="E95" s="79"/>
      <c r="F95" s="80"/>
      <c r="G95" s="80"/>
      <c r="H95" s="80"/>
      <c r="I95" s="80"/>
      <c r="J95" s="81"/>
      <c r="U95" s="82"/>
      <c r="V95" s="82"/>
      <c r="W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R95" s="1"/>
      <c r="AS95" s="1"/>
      <c r="AT95" s="1"/>
      <c r="AU95" s="1"/>
    </row>
    <row r="96" customFormat="false" ht="25.2" hidden="false" customHeight="true" outlineLevel="0" collapsed="false">
      <c r="A96" s="7" t="s">
        <v>284</v>
      </c>
      <c r="B96" s="8" t="s">
        <v>2</v>
      </c>
      <c r="C96" s="9" t="s">
        <v>285</v>
      </c>
      <c r="D96" s="9"/>
      <c r="E96" s="9"/>
      <c r="F96" s="9"/>
      <c r="G96" s="9"/>
      <c r="H96" s="7"/>
      <c r="I96" s="9"/>
      <c r="J96" s="9"/>
      <c r="K96" s="9"/>
      <c r="L96" s="9"/>
      <c r="M96" s="9"/>
      <c r="N96" s="9"/>
      <c r="O96" s="10" t="s">
        <v>4</v>
      </c>
      <c r="P96" s="11" t="s">
        <v>5</v>
      </c>
      <c r="Q96" s="11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customFormat="false" ht="23.4" hidden="false" customHeight="true" outlineLevel="0" collapsed="false">
      <c r="A97" s="13" t="s">
        <v>6</v>
      </c>
      <c r="B97" s="13" t="s">
        <v>7</v>
      </c>
      <c r="C97" s="13" t="s">
        <v>8</v>
      </c>
      <c r="D97" s="13" t="s">
        <v>9</v>
      </c>
      <c r="E97" s="13" t="s">
        <v>10</v>
      </c>
      <c r="F97" s="13" t="s">
        <v>11</v>
      </c>
      <c r="G97" s="13" t="s">
        <v>12</v>
      </c>
      <c r="H97" s="14" t="s">
        <v>13</v>
      </c>
      <c r="I97" s="15" t="s">
        <v>14</v>
      </c>
      <c r="J97" s="15" t="s">
        <v>15</v>
      </c>
      <c r="K97" s="13" t="s">
        <v>16</v>
      </c>
      <c r="L97" s="13" t="s">
        <v>17</v>
      </c>
      <c r="M97" s="13" t="s">
        <v>18</v>
      </c>
      <c r="N97" s="16" t="s">
        <v>19</v>
      </c>
      <c r="O97" s="10"/>
      <c r="P97" s="11"/>
      <c r="Q97" s="11"/>
      <c r="R97" s="17" t="s">
        <v>20</v>
      </c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 t="s">
        <v>21</v>
      </c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8" t="s">
        <v>22</v>
      </c>
      <c r="AS97" s="18"/>
      <c r="AT97" s="18"/>
      <c r="AU97" s="18"/>
      <c r="AV97" s="19" t="s">
        <v>23</v>
      </c>
      <c r="AW97" s="19"/>
      <c r="AX97" s="19"/>
      <c r="AY97" s="20"/>
      <c r="AZ97" s="20"/>
      <c r="BA97" s="20"/>
      <c r="BB97" s="20"/>
      <c r="BC97" s="20"/>
      <c r="BD97" s="20"/>
    </row>
    <row r="98" customFormat="false" ht="36.6" hidden="false" customHeight="true" outlineLevel="0" collapsed="false">
      <c r="A98" s="13"/>
      <c r="B98" s="13"/>
      <c r="C98" s="13"/>
      <c r="D98" s="13"/>
      <c r="E98" s="13"/>
      <c r="F98" s="13"/>
      <c r="G98" s="13"/>
      <c r="H98" s="14"/>
      <c r="I98" s="15"/>
      <c r="J98" s="15"/>
      <c r="K98" s="13"/>
      <c r="L98" s="13"/>
      <c r="M98" s="13"/>
      <c r="N98" s="16"/>
      <c r="O98" s="10"/>
      <c r="P98" s="21" t="s">
        <v>24</v>
      </c>
      <c r="Q98" s="21" t="s">
        <v>25</v>
      </c>
      <c r="R98" s="19" t="s">
        <v>26</v>
      </c>
      <c r="S98" s="19" t="s">
        <v>27</v>
      </c>
      <c r="T98" s="19" t="s">
        <v>28</v>
      </c>
      <c r="U98" s="19" t="s">
        <v>29</v>
      </c>
      <c r="V98" s="19" t="s">
        <v>30</v>
      </c>
      <c r="W98" s="19" t="s">
        <v>31</v>
      </c>
      <c r="X98" s="19" t="s">
        <v>32</v>
      </c>
      <c r="Y98" s="19" t="s">
        <v>33</v>
      </c>
      <c r="Z98" s="19" t="s">
        <v>34</v>
      </c>
      <c r="AA98" s="19" t="s">
        <v>35</v>
      </c>
      <c r="AB98" s="19" t="s">
        <v>36</v>
      </c>
      <c r="AC98" s="19" t="s">
        <v>37</v>
      </c>
      <c r="AD98" s="22" t="s">
        <v>38</v>
      </c>
      <c r="AE98" s="19" t="s">
        <v>26</v>
      </c>
      <c r="AF98" s="19" t="s">
        <v>27</v>
      </c>
      <c r="AG98" s="19" t="s">
        <v>28</v>
      </c>
      <c r="AH98" s="19" t="s">
        <v>29</v>
      </c>
      <c r="AI98" s="19" t="s">
        <v>30</v>
      </c>
      <c r="AJ98" s="19" t="s">
        <v>31</v>
      </c>
      <c r="AK98" s="19" t="s">
        <v>32</v>
      </c>
      <c r="AL98" s="19" t="s">
        <v>33</v>
      </c>
      <c r="AM98" s="19" t="s">
        <v>34</v>
      </c>
      <c r="AN98" s="19" t="s">
        <v>35</v>
      </c>
      <c r="AO98" s="19" t="s">
        <v>36</v>
      </c>
      <c r="AP98" s="19" t="s">
        <v>37</v>
      </c>
      <c r="AQ98" s="22" t="s">
        <v>38</v>
      </c>
      <c r="AR98" s="19" t="s">
        <v>26</v>
      </c>
      <c r="AS98" s="19" t="s">
        <v>27</v>
      </c>
      <c r="AT98" s="19" t="s">
        <v>28</v>
      </c>
      <c r="AU98" s="22" t="s">
        <v>38</v>
      </c>
      <c r="AV98" s="19" t="s">
        <v>39</v>
      </c>
      <c r="AW98" s="19" t="s">
        <v>40</v>
      </c>
      <c r="AX98" s="23" t="s">
        <v>38</v>
      </c>
      <c r="AY98" s="24" t="s">
        <v>41</v>
      </c>
      <c r="AZ98" s="24" t="s">
        <v>42</v>
      </c>
      <c r="BA98" s="24" t="s">
        <v>43</v>
      </c>
      <c r="BB98" s="24" t="s">
        <v>44</v>
      </c>
      <c r="BC98" s="24" t="s">
        <v>45</v>
      </c>
      <c r="BD98" s="24" t="s">
        <v>46</v>
      </c>
    </row>
    <row r="99" s="42" customFormat="true" ht="25.35" hidden="false" customHeight="true" outlineLevel="0" collapsed="false">
      <c r="A99" s="25" t="n">
        <v>1</v>
      </c>
      <c r="B99" s="26" t="s">
        <v>285</v>
      </c>
      <c r="C99" s="26" t="s">
        <v>286</v>
      </c>
      <c r="D99" s="26" t="s">
        <v>285</v>
      </c>
      <c r="E99" s="27" t="s">
        <v>287</v>
      </c>
      <c r="F99" s="26" t="s">
        <v>286</v>
      </c>
      <c r="G99" s="26" t="s">
        <v>285</v>
      </c>
      <c r="H99" s="26" t="s">
        <v>288</v>
      </c>
      <c r="I99" s="28" t="s">
        <v>289</v>
      </c>
      <c r="J99" s="29"/>
      <c r="K99" s="30" t="s">
        <v>290</v>
      </c>
      <c r="L99" s="31" t="n">
        <v>711</v>
      </c>
      <c r="M99" s="32" t="s">
        <v>54</v>
      </c>
      <c r="N99" s="33" t="s">
        <v>277</v>
      </c>
      <c r="O99" s="34" t="s">
        <v>71</v>
      </c>
      <c r="P99" s="34" t="s">
        <v>291</v>
      </c>
      <c r="Q99" s="34" t="s">
        <v>292</v>
      </c>
      <c r="R99" s="35" t="s">
        <v>59</v>
      </c>
      <c r="S99" s="35" t="s">
        <v>59</v>
      </c>
      <c r="T99" s="35" t="s">
        <v>59</v>
      </c>
      <c r="U99" s="35" t="n">
        <v>96717</v>
      </c>
      <c r="V99" s="35" t="n">
        <v>55066</v>
      </c>
      <c r="W99" s="35" t="n">
        <v>38221</v>
      </c>
      <c r="X99" s="35" t="n">
        <v>35921</v>
      </c>
      <c r="Y99" s="35" t="n">
        <v>35686</v>
      </c>
      <c r="Z99" s="35" t="n">
        <v>48653</v>
      </c>
      <c r="AA99" s="35" t="n">
        <v>95376</v>
      </c>
      <c r="AB99" s="35" t="n">
        <v>130645</v>
      </c>
      <c r="AC99" s="35" t="n">
        <v>172116</v>
      </c>
      <c r="AD99" s="36" t="n">
        <f aca="false">SUM(R99:AC99)</f>
        <v>708401</v>
      </c>
      <c r="AE99" s="37" t="n">
        <v>154651</v>
      </c>
      <c r="AF99" s="37" t="n">
        <v>147169</v>
      </c>
      <c r="AG99" s="37" t="n">
        <v>143394</v>
      </c>
      <c r="AH99" s="37" t="n">
        <f aca="false">U99</f>
        <v>96717</v>
      </c>
      <c r="AI99" s="37" t="n">
        <f aca="false">V99</f>
        <v>55066</v>
      </c>
      <c r="AJ99" s="37" t="n">
        <f aca="false">W99</f>
        <v>38221</v>
      </c>
      <c r="AK99" s="37" t="n">
        <f aca="false">X99</f>
        <v>35921</v>
      </c>
      <c r="AL99" s="37" t="n">
        <f aca="false">Y99</f>
        <v>35686</v>
      </c>
      <c r="AM99" s="37" t="n">
        <f aca="false">Z99</f>
        <v>48653</v>
      </c>
      <c r="AN99" s="37" t="n">
        <f aca="false">AA99</f>
        <v>95376</v>
      </c>
      <c r="AO99" s="37" t="n">
        <f aca="false">AB99</f>
        <v>130645</v>
      </c>
      <c r="AP99" s="37" t="n">
        <f aca="false">AC99</f>
        <v>172116</v>
      </c>
      <c r="AQ99" s="36" t="n">
        <f aca="false">SUM(AE99:AP99)</f>
        <v>1153615</v>
      </c>
      <c r="AR99" s="37" t="n">
        <f aca="false">AE99</f>
        <v>154651</v>
      </c>
      <c r="AS99" s="37" t="n">
        <f aca="false">AF99</f>
        <v>147169</v>
      </c>
      <c r="AT99" s="37" t="n">
        <f aca="false">AG99</f>
        <v>143394</v>
      </c>
      <c r="AU99" s="36" t="n">
        <f aca="false">SUM(AR99:AT99)</f>
        <v>445214</v>
      </c>
      <c r="AV99" s="38" t="s">
        <v>293</v>
      </c>
      <c r="AW99" s="39" t="n">
        <v>46112</v>
      </c>
      <c r="AX99" s="36" t="n">
        <f aca="false">AD99+AQ99+AU99</f>
        <v>2307230</v>
      </c>
      <c r="AY99" s="40" t="s">
        <v>61</v>
      </c>
      <c r="AZ99" s="40" t="s">
        <v>199</v>
      </c>
      <c r="BA99" s="40" t="s">
        <v>63</v>
      </c>
      <c r="BB99" s="40" t="s">
        <v>64</v>
      </c>
      <c r="BC99" s="40" t="s">
        <v>64</v>
      </c>
      <c r="BD99" s="41" t="n">
        <v>45382</v>
      </c>
    </row>
    <row r="100" customFormat="false" ht="12" hidden="false" customHeight="true" outlineLevel="0" collapsed="false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12"/>
      <c r="S100" s="12"/>
      <c r="T100" s="20"/>
      <c r="U100" s="45"/>
      <c r="V100" s="44"/>
      <c r="W100" s="20"/>
      <c r="X100" s="45"/>
      <c r="Y100" s="44"/>
      <c r="Z100" s="44"/>
      <c r="AA100" s="44"/>
      <c r="AB100" s="44"/>
      <c r="AC100" s="49" t="s">
        <v>178</v>
      </c>
      <c r="AD100" s="50" t="n">
        <f aca="false">SUM(AD99:AD99)</f>
        <v>708401</v>
      </c>
      <c r="AE100" s="12"/>
      <c r="AF100" s="12"/>
      <c r="AG100" s="20"/>
      <c r="AH100" s="45"/>
      <c r="AI100" s="44"/>
      <c r="AJ100" s="20"/>
      <c r="AK100" s="45"/>
      <c r="AL100" s="44"/>
      <c r="AM100" s="44"/>
      <c r="AN100" s="44"/>
      <c r="AO100" s="44"/>
      <c r="AP100" s="49" t="s">
        <v>178</v>
      </c>
      <c r="AQ100" s="50" t="n">
        <f aca="false">SUM(AQ99:AQ99)</f>
        <v>1153615</v>
      </c>
      <c r="AT100" s="49" t="s">
        <v>178</v>
      </c>
      <c r="AU100" s="50" t="n">
        <f aca="false">SUM(AU99:AU99)</f>
        <v>445214</v>
      </c>
      <c r="AV100" s="77"/>
      <c r="AW100" s="49" t="s">
        <v>178</v>
      </c>
      <c r="AX100" s="50" t="n">
        <f aca="false">SUM(AX99:AX99)</f>
        <v>2307230</v>
      </c>
      <c r="AY100" s="44"/>
      <c r="AZ100" s="44"/>
      <c r="BA100" s="44"/>
      <c r="BB100" s="44"/>
      <c r="BC100" s="44"/>
      <c r="BD100" s="44"/>
    </row>
    <row r="101" s="78" customFormat="true" ht="12" hidden="false" customHeight="true" outlineLevel="0" collapsed="false">
      <c r="B101" s="79"/>
      <c r="C101" s="79"/>
      <c r="D101" s="79"/>
      <c r="E101" s="79"/>
      <c r="F101" s="80"/>
      <c r="G101" s="80"/>
      <c r="H101" s="80"/>
      <c r="I101" s="80"/>
      <c r="J101" s="81"/>
      <c r="U101" s="82"/>
      <c r="V101" s="82"/>
      <c r="W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</row>
    <row r="102" customFormat="false" ht="25.2" hidden="false" customHeight="true" outlineLevel="0" collapsed="false">
      <c r="A102" s="7" t="s">
        <v>294</v>
      </c>
      <c r="B102" s="8" t="s">
        <v>2</v>
      </c>
      <c r="C102" s="9" t="s">
        <v>295</v>
      </c>
      <c r="D102" s="9"/>
      <c r="E102" s="9"/>
      <c r="F102" s="9"/>
      <c r="G102" s="9"/>
      <c r="H102" s="7"/>
      <c r="I102" s="9"/>
      <c r="J102" s="9"/>
      <c r="K102" s="9"/>
      <c r="L102" s="9"/>
      <c r="M102" s="9"/>
      <c r="N102" s="9"/>
      <c r="O102" s="10" t="s">
        <v>4</v>
      </c>
      <c r="P102" s="11" t="s">
        <v>5</v>
      </c>
      <c r="Q102" s="11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customFormat="false" ht="23.4" hidden="false" customHeight="true" outlineLevel="0" collapsed="false">
      <c r="A103" s="13" t="s">
        <v>6</v>
      </c>
      <c r="B103" s="13" t="s">
        <v>7</v>
      </c>
      <c r="C103" s="13" t="s">
        <v>8</v>
      </c>
      <c r="D103" s="13" t="s">
        <v>9</v>
      </c>
      <c r="E103" s="13" t="s">
        <v>10</v>
      </c>
      <c r="F103" s="13" t="s">
        <v>11</v>
      </c>
      <c r="G103" s="13" t="s">
        <v>12</v>
      </c>
      <c r="H103" s="14" t="s">
        <v>13</v>
      </c>
      <c r="I103" s="15" t="s">
        <v>14</v>
      </c>
      <c r="J103" s="15" t="s">
        <v>15</v>
      </c>
      <c r="K103" s="13" t="s">
        <v>16</v>
      </c>
      <c r="L103" s="13" t="s">
        <v>17</v>
      </c>
      <c r="M103" s="13" t="s">
        <v>18</v>
      </c>
      <c r="N103" s="16" t="s">
        <v>19</v>
      </c>
      <c r="O103" s="10"/>
      <c r="P103" s="11"/>
      <c r="Q103" s="11"/>
      <c r="R103" s="17" t="s">
        <v>20</v>
      </c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 t="s">
        <v>21</v>
      </c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8" t="s">
        <v>22</v>
      </c>
      <c r="AS103" s="18"/>
      <c r="AT103" s="18"/>
      <c r="AU103" s="18"/>
      <c r="AV103" s="19" t="s">
        <v>23</v>
      </c>
      <c r="AW103" s="19"/>
      <c r="AX103" s="19"/>
      <c r="AY103" s="20"/>
      <c r="AZ103" s="20"/>
      <c r="BA103" s="20"/>
      <c r="BB103" s="20"/>
      <c r="BC103" s="20"/>
      <c r="BD103" s="20"/>
    </row>
    <row r="104" customFormat="false" ht="36.6" hidden="false" customHeight="true" outlineLevel="0" collapsed="false">
      <c r="A104" s="13"/>
      <c r="B104" s="13"/>
      <c r="C104" s="13"/>
      <c r="D104" s="13"/>
      <c r="E104" s="13"/>
      <c r="F104" s="13"/>
      <c r="G104" s="13"/>
      <c r="H104" s="14"/>
      <c r="I104" s="15"/>
      <c r="J104" s="15"/>
      <c r="K104" s="13"/>
      <c r="L104" s="13"/>
      <c r="M104" s="13"/>
      <c r="N104" s="16"/>
      <c r="O104" s="10"/>
      <c r="P104" s="21" t="s">
        <v>24</v>
      </c>
      <c r="Q104" s="21" t="s">
        <v>25</v>
      </c>
      <c r="R104" s="19" t="s">
        <v>26</v>
      </c>
      <c r="S104" s="19" t="s">
        <v>27</v>
      </c>
      <c r="T104" s="19" t="s">
        <v>28</v>
      </c>
      <c r="U104" s="19" t="s">
        <v>29</v>
      </c>
      <c r="V104" s="19" t="s">
        <v>30</v>
      </c>
      <c r="W104" s="19" t="s">
        <v>31</v>
      </c>
      <c r="X104" s="19" t="s">
        <v>32</v>
      </c>
      <c r="Y104" s="19" t="s">
        <v>33</v>
      </c>
      <c r="Z104" s="19" t="s">
        <v>34</v>
      </c>
      <c r="AA104" s="19" t="s">
        <v>35</v>
      </c>
      <c r="AB104" s="19" t="s">
        <v>36</v>
      </c>
      <c r="AC104" s="19" t="s">
        <v>37</v>
      </c>
      <c r="AD104" s="22" t="s">
        <v>38</v>
      </c>
      <c r="AE104" s="19" t="s">
        <v>26</v>
      </c>
      <c r="AF104" s="19" t="s">
        <v>27</v>
      </c>
      <c r="AG104" s="19" t="s">
        <v>28</v>
      </c>
      <c r="AH104" s="19" t="s">
        <v>29</v>
      </c>
      <c r="AI104" s="19" t="s">
        <v>30</v>
      </c>
      <c r="AJ104" s="19" t="s">
        <v>31</v>
      </c>
      <c r="AK104" s="19" t="s">
        <v>32</v>
      </c>
      <c r="AL104" s="19" t="s">
        <v>33</v>
      </c>
      <c r="AM104" s="19" t="s">
        <v>34</v>
      </c>
      <c r="AN104" s="19" t="s">
        <v>35</v>
      </c>
      <c r="AO104" s="19" t="s">
        <v>36</v>
      </c>
      <c r="AP104" s="19" t="s">
        <v>37</v>
      </c>
      <c r="AQ104" s="22" t="s">
        <v>38</v>
      </c>
      <c r="AR104" s="19" t="s">
        <v>26</v>
      </c>
      <c r="AS104" s="19" t="s">
        <v>27</v>
      </c>
      <c r="AT104" s="19" t="s">
        <v>28</v>
      </c>
      <c r="AU104" s="22" t="s">
        <v>38</v>
      </c>
      <c r="AV104" s="19" t="s">
        <v>39</v>
      </c>
      <c r="AW104" s="19" t="s">
        <v>40</v>
      </c>
      <c r="AX104" s="23" t="s">
        <v>38</v>
      </c>
      <c r="AY104" s="24" t="s">
        <v>41</v>
      </c>
      <c r="AZ104" s="24" t="s">
        <v>42</v>
      </c>
      <c r="BA104" s="24" t="s">
        <v>43</v>
      </c>
      <c r="BB104" s="24" t="s">
        <v>44</v>
      </c>
      <c r="BC104" s="24" t="s">
        <v>45</v>
      </c>
      <c r="BD104" s="24" t="s">
        <v>46</v>
      </c>
    </row>
    <row r="105" s="42" customFormat="true" ht="17.9" hidden="false" customHeight="true" outlineLevel="0" collapsed="false">
      <c r="A105" s="25" t="n">
        <v>1</v>
      </c>
      <c r="B105" s="26" t="s">
        <v>295</v>
      </c>
      <c r="C105" s="26" t="s">
        <v>296</v>
      </c>
      <c r="D105" s="26" t="s">
        <v>297</v>
      </c>
      <c r="E105" s="27" t="s">
        <v>298</v>
      </c>
      <c r="F105" s="26" t="s">
        <v>296</v>
      </c>
      <c r="G105" s="26" t="s">
        <v>49</v>
      </c>
      <c r="H105" s="26" t="s">
        <v>299</v>
      </c>
      <c r="I105" s="28" t="s">
        <v>300</v>
      </c>
      <c r="J105" s="29" t="s">
        <v>301</v>
      </c>
      <c r="K105" s="30" t="s">
        <v>78</v>
      </c>
      <c r="L105" s="31" t="s">
        <v>53</v>
      </c>
      <c r="M105" s="32" t="s">
        <v>54</v>
      </c>
      <c r="N105" s="33" t="s">
        <v>55</v>
      </c>
      <c r="O105" s="34" t="s">
        <v>56</v>
      </c>
      <c r="P105" s="34" t="s">
        <v>57</v>
      </c>
      <c r="Q105" s="34" t="s">
        <v>58</v>
      </c>
      <c r="R105" s="35" t="s">
        <v>59</v>
      </c>
      <c r="S105" s="35" t="s">
        <v>59</v>
      </c>
      <c r="T105" s="35" t="s">
        <v>59</v>
      </c>
      <c r="U105" s="35" t="n">
        <v>6827</v>
      </c>
      <c r="V105" s="35" t="n">
        <v>6827</v>
      </c>
      <c r="W105" s="35" t="n">
        <v>6827</v>
      </c>
      <c r="X105" s="35" t="n">
        <v>6827</v>
      </c>
      <c r="Y105" s="35" t="n">
        <v>6827</v>
      </c>
      <c r="Z105" s="35" t="n">
        <v>6827</v>
      </c>
      <c r="AA105" s="35" t="n">
        <v>6827</v>
      </c>
      <c r="AB105" s="35" t="n">
        <v>6827</v>
      </c>
      <c r="AC105" s="35" t="n">
        <v>6827</v>
      </c>
      <c r="AD105" s="36" t="n">
        <f aca="false">SUM(R105:AC105)</f>
        <v>61443</v>
      </c>
      <c r="AE105" s="35" t="n">
        <v>6827</v>
      </c>
      <c r="AF105" s="35" t="n">
        <v>6827</v>
      </c>
      <c r="AG105" s="35" t="n">
        <v>6827</v>
      </c>
      <c r="AH105" s="35" t="n">
        <v>6827</v>
      </c>
      <c r="AI105" s="35" t="n">
        <v>6827</v>
      </c>
      <c r="AJ105" s="35" t="n">
        <v>6827</v>
      </c>
      <c r="AK105" s="35" t="n">
        <v>6827</v>
      </c>
      <c r="AL105" s="35" t="n">
        <v>6827</v>
      </c>
      <c r="AM105" s="35" t="n">
        <v>6827</v>
      </c>
      <c r="AN105" s="35" t="n">
        <v>6827</v>
      </c>
      <c r="AO105" s="35" t="n">
        <v>6827</v>
      </c>
      <c r="AP105" s="35" t="n">
        <v>6827</v>
      </c>
      <c r="AQ105" s="36" t="n">
        <f aca="false">SUM(AE105:AP105)</f>
        <v>81924</v>
      </c>
      <c r="AR105" s="35" t="n">
        <v>6827</v>
      </c>
      <c r="AS105" s="35" t="n">
        <v>6827</v>
      </c>
      <c r="AT105" s="35" t="n">
        <v>6827</v>
      </c>
      <c r="AU105" s="36" t="n">
        <f aca="false">SUM(AR105:AT105)</f>
        <v>20481</v>
      </c>
      <c r="AV105" s="38" t="s">
        <v>293</v>
      </c>
      <c r="AW105" s="39" t="n">
        <v>46112</v>
      </c>
      <c r="AX105" s="36" t="n">
        <f aca="false">AD105+AQ105+AU105</f>
        <v>163848</v>
      </c>
      <c r="AY105" s="40" t="s">
        <v>61</v>
      </c>
      <c r="AZ105" s="40" t="s">
        <v>199</v>
      </c>
      <c r="BA105" s="40" t="s">
        <v>63</v>
      </c>
      <c r="BB105" s="40" t="s">
        <v>64</v>
      </c>
      <c r="BC105" s="40" t="s">
        <v>64</v>
      </c>
      <c r="BD105" s="41" t="n">
        <v>45382</v>
      </c>
    </row>
    <row r="106" s="42" customFormat="true" ht="17.9" hidden="false" customHeight="true" outlineLevel="0" collapsed="false">
      <c r="A106" s="25" t="n">
        <v>2</v>
      </c>
      <c r="B106" s="26" t="s">
        <v>295</v>
      </c>
      <c r="C106" s="26" t="s">
        <v>296</v>
      </c>
      <c r="D106" s="26" t="s">
        <v>297</v>
      </c>
      <c r="E106" s="27" t="s">
        <v>298</v>
      </c>
      <c r="F106" s="26" t="s">
        <v>296</v>
      </c>
      <c r="G106" s="26" t="s">
        <v>143</v>
      </c>
      <c r="H106" s="26" t="s">
        <v>302</v>
      </c>
      <c r="I106" s="28" t="s">
        <v>303</v>
      </c>
      <c r="J106" s="29" t="s">
        <v>304</v>
      </c>
      <c r="K106" s="30" t="s">
        <v>90</v>
      </c>
      <c r="L106" s="31" t="n">
        <v>121</v>
      </c>
      <c r="M106" s="32" t="s">
        <v>54</v>
      </c>
      <c r="N106" s="33" t="s">
        <v>55</v>
      </c>
      <c r="O106" s="34" t="s">
        <v>71</v>
      </c>
      <c r="P106" s="34" t="s">
        <v>58</v>
      </c>
      <c r="Q106" s="34" t="s">
        <v>57</v>
      </c>
      <c r="R106" s="35" t="s">
        <v>59</v>
      </c>
      <c r="S106" s="35" t="s">
        <v>59</v>
      </c>
      <c r="T106" s="35" t="s">
        <v>59</v>
      </c>
      <c r="U106" s="35" t="n">
        <v>7239</v>
      </c>
      <c r="V106" s="35" t="n">
        <v>7239</v>
      </c>
      <c r="W106" s="35" t="n">
        <v>7239</v>
      </c>
      <c r="X106" s="35" t="n">
        <v>7239</v>
      </c>
      <c r="Y106" s="35" t="n">
        <v>7239</v>
      </c>
      <c r="Z106" s="35" t="n">
        <v>7239</v>
      </c>
      <c r="AA106" s="35" t="n">
        <v>7239</v>
      </c>
      <c r="AB106" s="35" t="n">
        <v>7239</v>
      </c>
      <c r="AC106" s="35" t="n">
        <v>7239</v>
      </c>
      <c r="AD106" s="36" t="n">
        <f aca="false">SUM(R106:AC106)</f>
        <v>65151</v>
      </c>
      <c r="AE106" s="35" t="n">
        <v>7239</v>
      </c>
      <c r="AF106" s="35" t="n">
        <v>7239</v>
      </c>
      <c r="AG106" s="35" t="n">
        <v>7239</v>
      </c>
      <c r="AH106" s="35" t="n">
        <v>7239</v>
      </c>
      <c r="AI106" s="35" t="n">
        <v>7239</v>
      </c>
      <c r="AJ106" s="35" t="n">
        <v>7239</v>
      </c>
      <c r="AK106" s="35" t="n">
        <v>7239</v>
      </c>
      <c r="AL106" s="35" t="n">
        <v>7239</v>
      </c>
      <c r="AM106" s="35" t="n">
        <v>7239</v>
      </c>
      <c r="AN106" s="35" t="n">
        <v>7239</v>
      </c>
      <c r="AO106" s="35" t="n">
        <v>7239</v>
      </c>
      <c r="AP106" s="35" t="n">
        <v>7239</v>
      </c>
      <c r="AQ106" s="36" t="n">
        <f aca="false">SUM(AE106:AP106)</f>
        <v>86868</v>
      </c>
      <c r="AR106" s="35" t="n">
        <v>7239</v>
      </c>
      <c r="AS106" s="35" t="n">
        <v>7239</v>
      </c>
      <c r="AT106" s="35" t="n">
        <v>7239</v>
      </c>
      <c r="AU106" s="36" t="n">
        <f aca="false">SUM(AR106:AT106)</f>
        <v>21717</v>
      </c>
      <c r="AV106" s="38" t="s">
        <v>293</v>
      </c>
      <c r="AW106" s="39" t="n">
        <v>46112</v>
      </c>
      <c r="AX106" s="36" t="n">
        <f aca="false">AD106+AQ106+AU106</f>
        <v>173736</v>
      </c>
      <c r="AY106" s="40" t="s">
        <v>61</v>
      </c>
      <c r="AZ106" s="40" t="s">
        <v>199</v>
      </c>
      <c r="BA106" s="40" t="s">
        <v>63</v>
      </c>
      <c r="BB106" s="40" t="s">
        <v>64</v>
      </c>
      <c r="BC106" s="40" t="s">
        <v>64</v>
      </c>
      <c r="BD106" s="41" t="n">
        <v>45382</v>
      </c>
    </row>
    <row r="107" s="42" customFormat="true" ht="17.9" hidden="false" customHeight="true" outlineLevel="0" collapsed="false">
      <c r="A107" s="25" t="n">
        <v>3</v>
      </c>
      <c r="B107" s="26" t="s">
        <v>295</v>
      </c>
      <c r="C107" s="26" t="s">
        <v>296</v>
      </c>
      <c r="D107" s="26" t="s">
        <v>297</v>
      </c>
      <c r="E107" s="27" t="s">
        <v>298</v>
      </c>
      <c r="F107" s="26" t="s">
        <v>296</v>
      </c>
      <c r="G107" s="26" t="s">
        <v>305</v>
      </c>
      <c r="H107" s="26" t="s">
        <v>306</v>
      </c>
      <c r="I107" s="28" t="s">
        <v>307</v>
      </c>
      <c r="J107" s="29" t="s">
        <v>308</v>
      </c>
      <c r="K107" s="30" t="s">
        <v>78</v>
      </c>
      <c r="L107" s="31" t="s">
        <v>53</v>
      </c>
      <c r="M107" s="32" t="s">
        <v>54</v>
      </c>
      <c r="N107" s="33" t="s">
        <v>55</v>
      </c>
      <c r="O107" s="34" t="s">
        <v>71</v>
      </c>
      <c r="P107" s="34" t="s">
        <v>58</v>
      </c>
      <c r="Q107" s="34" t="s">
        <v>57</v>
      </c>
      <c r="R107" s="35" t="s">
        <v>59</v>
      </c>
      <c r="S107" s="35" t="s">
        <v>59</v>
      </c>
      <c r="T107" s="35" t="s">
        <v>59</v>
      </c>
      <c r="U107" s="35" t="n">
        <v>1549</v>
      </c>
      <c r="V107" s="35" t="n">
        <v>1549</v>
      </c>
      <c r="W107" s="35" t="n">
        <v>1549</v>
      </c>
      <c r="X107" s="35" t="n">
        <v>1549</v>
      </c>
      <c r="Y107" s="35" t="n">
        <v>1549</v>
      </c>
      <c r="Z107" s="35" t="n">
        <v>1549</v>
      </c>
      <c r="AA107" s="35" t="n">
        <v>1549</v>
      </c>
      <c r="AB107" s="35" t="n">
        <v>1549</v>
      </c>
      <c r="AC107" s="35" t="n">
        <v>1549</v>
      </c>
      <c r="AD107" s="36" t="n">
        <f aca="false">SUM(R107:AC107)</f>
        <v>13941</v>
      </c>
      <c r="AE107" s="35" t="n">
        <v>1549</v>
      </c>
      <c r="AF107" s="35" t="n">
        <v>1549</v>
      </c>
      <c r="AG107" s="35" t="n">
        <v>1549</v>
      </c>
      <c r="AH107" s="35" t="n">
        <v>1549</v>
      </c>
      <c r="AI107" s="35" t="n">
        <v>1549</v>
      </c>
      <c r="AJ107" s="35" t="n">
        <v>1549</v>
      </c>
      <c r="AK107" s="35" t="n">
        <v>1549</v>
      </c>
      <c r="AL107" s="35" t="n">
        <v>1549</v>
      </c>
      <c r="AM107" s="35" t="n">
        <v>1549</v>
      </c>
      <c r="AN107" s="35" t="n">
        <v>1549</v>
      </c>
      <c r="AO107" s="35" t="n">
        <v>1549</v>
      </c>
      <c r="AP107" s="35" t="n">
        <v>1549</v>
      </c>
      <c r="AQ107" s="36" t="n">
        <f aca="false">SUM(AE107:AP107)</f>
        <v>18588</v>
      </c>
      <c r="AR107" s="35" t="n">
        <v>1549</v>
      </c>
      <c r="AS107" s="35" t="n">
        <v>1549</v>
      </c>
      <c r="AT107" s="35" t="n">
        <v>1549</v>
      </c>
      <c r="AU107" s="36" t="n">
        <f aca="false">SUM(AR107:AT107)</f>
        <v>4647</v>
      </c>
      <c r="AV107" s="38" t="s">
        <v>293</v>
      </c>
      <c r="AW107" s="39" t="n">
        <v>46112</v>
      </c>
      <c r="AX107" s="36" t="n">
        <f aca="false">AD107+AQ107+AU107</f>
        <v>37176</v>
      </c>
      <c r="AY107" s="40" t="s">
        <v>61</v>
      </c>
      <c r="AZ107" s="40" t="s">
        <v>199</v>
      </c>
      <c r="BA107" s="40" t="s">
        <v>63</v>
      </c>
      <c r="BB107" s="40" t="s">
        <v>64</v>
      </c>
      <c r="BC107" s="40" t="s">
        <v>64</v>
      </c>
      <c r="BD107" s="41" t="n">
        <v>45382</v>
      </c>
    </row>
    <row r="108" s="42" customFormat="true" ht="17.9" hidden="false" customHeight="true" outlineLevel="0" collapsed="false">
      <c r="A108" s="25" t="n">
        <v>4</v>
      </c>
      <c r="B108" s="26" t="s">
        <v>295</v>
      </c>
      <c r="C108" s="26" t="s">
        <v>296</v>
      </c>
      <c r="D108" s="26" t="s">
        <v>297</v>
      </c>
      <c r="E108" s="27" t="s">
        <v>298</v>
      </c>
      <c r="F108" s="26" t="s">
        <v>296</v>
      </c>
      <c r="G108" s="26" t="s">
        <v>309</v>
      </c>
      <c r="H108" s="26" t="s">
        <v>310</v>
      </c>
      <c r="I108" s="28" t="s">
        <v>311</v>
      </c>
      <c r="J108" s="29" t="s">
        <v>312</v>
      </c>
      <c r="K108" s="30" t="s">
        <v>78</v>
      </c>
      <c r="L108" s="31" t="s">
        <v>53</v>
      </c>
      <c r="M108" s="32" t="s">
        <v>54</v>
      </c>
      <c r="N108" s="33" t="s">
        <v>55</v>
      </c>
      <c r="O108" s="34" t="s">
        <v>71</v>
      </c>
      <c r="P108" s="34" t="s">
        <v>58</v>
      </c>
      <c r="Q108" s="34" t="s">
        <v>57</v>
      </c>
      <c r="R108" s="35" t="s">
        <v>59</v>
      </c>
      <c r="S108" s="35" t="s">
        <v>59</v>
      </c>
      <c r="T108" s="35" t="s">
        <v>59</v>
      </c>
      <c r="U108" s="35" t="n">
        <v>2629</v>
      </c>
      <c r="V108" s="35" t="n">
        <v>2629</v>
      </c>
      <c r="W108" s="35" t="n">
        <v>2629</v>
      </c>
      <c r="X108" s="35" t="n">
        <v>2629</v>
      </c>
      <c r="Y108" s="35" t="n">
        <v>2629</v>
      </c>
      <c r="Z108" s="35" t="n">
        <v>2629</v>
      </c>
      <c r="AA108" s="35" t="n">
        <v>2629</v>
      </c>
      <c r="AB108" s="35" t="n">
        <v>2629</v>
      </c>
      <c r="AC108" s="35" t="n">
        <v>2629</v>
      </c>
      <c r="AD108" s="36" t="n">
        <f aca="false">SUM(R108:AC108)</f>
        <v>23661</v>
      </c>
      <c r="AE108" s="35" t="n">
        <v>2629</v>
      </c>
      <c r="AF108" s="35" t="n">
        <v>2629</v>
      </c>
      <c r="AG108" s="35" t="n">
        <v>2629</v>
      </c>
      <c r="AH108" s="35" t="n">
        <v>2629</v>
      </c>
      <c r="AI108" s="35" t="n">
        <v>2629</v>
      </c>
      <c r="AJ108" s="35" t="n">
        <v>2629</v>
      </c>
      <c r="AK108" s="35" t="n">
        <v>2629</v>
      </c>
      <c r="AL108" s="35" t="n">
        <v>2629</v>
      </c>
      <c r="AM108" s="35" t="n">
        <v>2629</v>
      </c>
      <c r="AN108" s="35" t="n">
        <v>2629</v>
      </c>
      <c r="AO108" s="35" t="n">
        <v>2629</v>
      </c>
      <c r="AP108" s="35" t="n">
        <v>2629</v>
      </c>
      <c r="AQ108" s="36" t="n">
        <f aca="false">SUM(AE108:AP108)</f>
        <v>31548</v>
      </c>
      <c r="AR108" s="35" t="n">
        <v>2629</v>
      </c>
      <c r="AS108" s="35" t="n">
        <v>2629</v>
      </c>
      <c r="AT108" s="35" t="n">
        <v>2629</v>
      </c>
      <c r="AU108" s="36" t="n">
        <f aca="false">SUM(AR108:AT108)</f>
        <v>7887</v>
      </c>
      <c r="AV108" s="38" t="s">
        <v>293</v>
      </c>
      <c r="AW108" s="39" t="n">
        <v>46112</v>
      </c>
      <c r="AX108" s="36" t="n">
        <f aca="false">AD108+AQ108+AU108</f>
        <v>63096</v>
      </c>
      <c r="AY108" s="40" t="s">
        <v>61</v>
      </c>
      <c r="AZ108" s="40" t="s">
        <v>199</v>
      </c>
      <c r="BA108" s="40" t="s">
        <v>63</v>
      </c>
      <c r="BB108" s="40" t="s">
        <v>64</v>
      </c>
      <c r="BC108" s="40" t="s">
        <v>64</v>
      </c>
      <c r="BD108" s="41" t="n">
        <v>45382</v>
      </c>
    </row>
    <row r="109" s="42" customFormat="true" ht="17.9" hidden="false" customHeight="true" outlineLevel="0" collapsed="false">
      <c r="A109" s="25" t="n">
        <v>5</v>
      </c>
      <c r="B109" s="26" t="s">
        <v>295</v>
      </c>
      <c r="C109" s="26" t="s">
        <v>296</v>
      </c>
      <c r="D109" s="26" t="s">
        <v>297</v>
      </c>
      <c r="E109" s="27" t="s">
        <v>298</v>
      </c>
      <c r="F109" s="26" t="s">
        <v>296</v>
      </c>
      <c r="G109" s="26" t="s">
        <v>313</v>
      </c>
      <c r="H109" s="26" t="s">
        <v>314</v>
      </c>
      <c r="I109" s="28" t="s">
        <v>315</v>
      </c>
      <c r="J109" s="29" t="s">
        <v>316</v>
      </c>
      <c r="K109" s="30" t="s">
        <v>78</v>
      </c>
      <c r="L109" s="31" t="s">
        <v>53</v>
      </c>
      <c r="M109" s="32" t="s">
        <v>54</v>
      </c>
      <c r="N109" s="33" t="s">
        <v>55</v>
      </c>
      <c r="O109" s="34" t="s">
        <v>71</v>
      </c>
      <c r="P109" s="34" t="s">
        <v>58</v>
      </c>
      <c r="Q109" s="34" t="s">
        <v>57</v>
      </c>
      <c r="R109" s="35" t="s">
        <v>59</v>
      </c>
      <c r="S109" s="35" t="s">
        <v>59</v>
      </c>
      <c r="T109" s="35" t="s">
        <v>59</v>
      </c>
      <c r="U109" s="35" t="n">
        <v>1530</v>
      </c>
      <c r="V109" s="35" t="n">
        <v>1530</v>
      </c>
      <c r="W109" s="35" t="n">
        <v>1530</v>
      </c>
      <c r="X109" s="35" t="n">
        <v>1530</v>
      </c>
      <c r="Y109" s="35" t="n">
        <v>1530</v>
      </c>
      <c r="Z109" s="35" t="n">
        <v>1530</v>
      </c>
      <c r="AA109" s="35" t="n">
        <v>1530</v>
      </c>
      <c r="AB109" s="35" t="n">
        <v>1530</v>
      </c>
      <c r="AC109" s="35" t="n">
        <v>1530</v>
      </c>
      <c r="AD109" s="36" t="n">
        <f aca="false">SUM(R109:AC109)</f>
        <v>13770</v>
      </c>
      <c r="AE109" s="35" t="n">
        <v>1530</v>
      </c>
      <c r="AF109" s="35" t="n">
        <v>1530</v>
      </c>
      <c r="AG109" s="35" t="n">
        <v>1530</v>
      </c>
      <c r="AH109" s="35" t="n">
        <v>1530</v>
      </c>
      <c r="AI109" s="35" t="n">
        <v>1530</v>
      </c>
      <c r="AJ109" s="35" t="n">
        <v>1530</v>
      </c>
      <c r="AK109" s="35" t="n">
        <v>1530</v>
      </c>
      <c r="AL109" s="35" t="n">
        <v>1530</v>
      </c>
      <c r="AM109" s="35" t="n">
        <v>1530</v>
      </c>
      <c r="AN109" s="35" t="n">
        <v>1530</v>
      </c>
      <c r="AO109" s="35" t="n">
        <v>1530</v>
      </c>
      <c r="AP109" s="35" t="n">
        <v>1530</v>
      </c>
      <c r="AQ109" s="36" t="n">
        <f aca="false">SUM(AE109:AP109)</f>
        <v>18360</v>
      </c>
      <c r="AR109" s="35" t="n">
        <v>1530</v>
      </c>
      <c r="AS109" s="35" t="n">
        <v>1530</v>
      </c>
      <c r="AT109" s="35" t="n">
        <v>1530</v>
      </c>
      <c r="AU109" s="36" t="n">
        <f aca="false">SUM(AR109:AT109)</f>
        <v>4590</v>
      </c>
      <c r="AV109" s="38" t="s">
        <v>293</v>
      </c>
      <c r="AW109" s="39" t="n">
        <v>46112</v>
      </c>
      <c r="AX109" s="36" t="n">
        <f aca="false">AD109+AQ109+AU109</f>
        <v>36720</v>
      </c>
      <c r="AY109" s="40" t="s">
        <v>61</v>
      </c>
      <c r="AZ109" s="40" t="s">
        <v>199</v>
      </c>
      <c r="BA109" s="40" t="s">
        <v>63</v>
      </c>
      <c r="BB109" s="40" t="s">
        <v>64</v>
      </c>
      <c r="BC109" s="40" t="s">
        <v>64</v>
      </c>
      <c r="BD109" s="41" t="n">
        <v>45382</v>
      </c>
    </row>
    <row r="110" s="42" customFormat="true" ht="17.9" hidden="false" customHeight="true" outlineLevel="0" collapsed="false">
      <c r="A110" s="25" t="n">
        <v>6</v>
      </c>
      <c r="B110" s="26" t="s">
        <v>295</v>
      </c>
      <c r="C110" s="26" t="s">
        <v>296</v>
      </c>
      <c r="D110" s="26" t="s">
        <v>297</v>
      </c>
      <c r="E110" s="27" t="s">
        <v>298</v>
      </c>
      <c r="F110" s="26" t="s">
        <v>296</v>
      </c>
      <c r="G110" s="26" t="s">
        <v>317</v>
      </c>
      <c r="H110" s="26" t="s">
        <v>318</v>
      </c>
      <c r="I110" s="28" t="s">
        <v>319</v>
      </c>
      <c r="J110" s="29" t="s">
        <v>320</v>
      </c>
      <c r="K110" s="30" t="s">
        <v>122</v>
      </c>
      <c r="L110" s="31" t="s">
        <v>53</v>
      </c>
      <c r="M110" s="32" t="s">
        <v>54</v>
      </c>
      <c r="N110" s="33" t="s">
        <v>55</v>
      </c>
      <c r="O110" s="34" t="s">
        <v>71</v>
      </c>
      <c r="P110" s="34" t="s">
        <v>58</v>
      </c>
      <c r="Q110" s="34" t="s">
        <v>57</v>
      </c>
      <c r="R110" s="35" t="s">
        <v>59</v>
      </c>
      <c r="S110" s="35" t="s">
        <v>59</v>
      </c>
      <c r="T110" s="35" t="s">
        <v>59</v>
      </c>
      <c r="U110" s="35" t="n">
        <v>567</v>
      </c>
      <c r="V110" s="35" t="n">
        <v>567</v>
      </c>
      <c r="W110" s="35" t="n">
        <v>567</v>
      </c>
      <c r="X110" s="35" t="n">
        <v>567</v>
      </c>
      <c r="Y110" s="35" t="n">
        <v>567</v>
      </c>
      <c r="Z110" s="35" t="n">
        <v>567</v>
      </c>
      <c r="AA110" s="35" t="n">
        <v>567</v>
      </c>
      <c r="AB110" s="35" t="n">
        <v>567</v>
      </c>
      <c r="AC110" s="35" t="n">
        <v>567</v>
      </c>
      <c r="AD110" s="36" t="n">
        <f aca="false">SUM(R110:AC110)</f>
        <v>5103</v>
      </c>
      <c r="AE110" s="35" t="n">
        <v>567</v>
      </c>
      <c r="AF110" s="35" t="n">
        <v>567</v>
      </c>
      <c r="AG110" s="35" t="n">
        <v>567</v>
      </c>
      <c r="AH110" s="35" t="n">
        <v>567</v>
      </c>
      <c r="AI110" s="35" t="n">
        <v>567</v>
      </c>
      <c r="AJ110" s="35" t="n">
        <v>567</v>
      </c>
      <c r="AK110" s="35" t="n">
        <v>567</v>
      </c>
      <c r="AL110" s="35" t="n">
        <v>567</v>
      </c>
      <c r="AM110" s="35" t="n">
        <v>567</v>
      </c>
      <c r="AN110" s="35" t="n">
        <v>567</v>
      </c>
      <c r="AO110" s="35" t="n">
        <v>567</v>
      </c>
      <c r="AP110" s="35" t="n">
        <v>567</v>
      </c>
      <c r="AQ110" s="36" t="n">
        <f aca="false">SUM(AE110:AP110)</f>
        <v>6804</v>
      </c>
      <c r="AR110" s="35" t="n">
        <v>567</v>
      </c>
      <c r="AS110" s="35" t="n">
        <v>567</v>
      </c>
      <c r="AT110" s="35" t="n">
        <v>567</v>
      </c>
      <c r="AU110" s="36" t="n">
        <f aca="false">SUM(AR110:AT110)</f>
        <v>1701</v>
      </c>
      <c r="AV110" s="38" t="s">
        <v>293</v>
      </c>
      <c r="AW110" s="39" t="n">
        <v>46112</v>
      </c>
      <c r="AX110" s="36" t="n">
        <f aca="false">AD110+AQ110+AU110</f>
        <v>13608</v>
      </c>
      <c r="AY110" s="40" t="s">
        <v>61</v>
      </c>
      <c r="AZ110" s="40" t="s">
        <v>199</v>
      </c>
      <c r="BA110" s="40" t="s">
        <v>63</v>
      </c>
      <c r="BB110" s="40" t="s">
        <v>64</v>
      </c>
      <c r="BC110" s="40" t="s">
        <v>64</v>
      </c>
      <c r="BD110" s="41" t="n">
        <v>45382</v>
      </c>
    </row>
    <row r="111" s="42" customFormat="true" ht="17.9" hidden="false" customHeight="true" outlineLevel="0" collapsed="false">
      <c r="A111" s="25" t="n">
        <v>7</v>
      </c>
      <c r="B111" s="26" t="s">
        <v>295</v>
      </c>
      <c r="C111" s="26" t="s">
        <v>296</v>
      </c>
      <c r="D111" s="26" t="s">
        <v>297</v>
      </c>
      <c r="E111" s="27" t="s">
        <v>298</v>
      </c>
      <c r="F111" s="26" t="s">
        <v>296</v>
      </c>
      <c r="G111" s="26" t="s">
        <v>321</v>
      </c>
      <c r="H111" s="26" t="s">
        <v>322</v>
      </c>
      <c r="I111" s="28" t="s">
        <v>323</v>
      </c>
      <c r="J111" s="29" t="s">
        <v>324</v>
      </c>
      <c r="K111" s="30" t="s">
        <v>90</v>
      </c>
      <c r="L111" s="30" t="n">
        <v>121</v>
      </c>
      <c r="M111" s="32" t="s">
        <v>54</v>
      </c>
      <c r="N111" s="33" t="s">
        <v>55</v>
      </c>
      <c r="O111" s="34" t="s">
        <v>71</v>
      </c>
      <c r="P111" s="34" t="s">
        <v>58</v>
      </c>
      <c r="Q111" s="34" t="s">
        <v>57</v>
      </c>
      <c r="R111" s="35" t="s">
        <v>59</v>
      </c>
      <c r="S111" s="35" t="s">
        <v>59</v>
      </c>
      <c r="T111" s="35" t="s">
        <v>59</v>
      </c>
      <c r="U111" s="35" t="n">
        <v>38</v>
      </c>
      <c r="V111" s="35" t="n">
        <v>38</v>
      </c>
      <c r="W111" s="35" t="n">
        <v>38</v>
      </c>
      <c r="X111" s="35" t="n">
        <v>38</v>
      </c>
      <c r="Y111" s="35" t="n">
        <v>38</v>
      </c>
      <c r="Z111" s="35" t="n">
        <v>38</v>
      </c>
      <c r="AA111" s="35" t="n">
        <v>38</v>
      </c>
      <c r="AB111" s="35" t="n">
        <v>38</v>
      </c>
      <c r="AC111" s="35" t="n">
        <v>38</v>
      </c>
      <c r="AD111" s="36" t="n">
        <f aca="false">SUM(R111:AC111)</f>
        <v>342</v>
      </c>
      <c r="AE111" s="35" t="n">
        <v>38</v>
      </c>
      <c r="AF111" s="35" t="n">
        <v>38</v>
      </c>
      <c r="AG111" s="35" t="n">
        <v>38</v>
      </c>
      <c r="AH111" s="35" t="n">
        <v>38</v>
      </c>
      <c r="AI111" s="35" t="n">
        <v>38</v>
      </c>
      <c r="AJ111" s="35" t="n">
        <v>38</v>
      </c>
      <c r="AK111" s="35" t="n">
        <v>38</v>
      </c>
      <c r="AL111" s="35" t="n">
        <v>38</v>
      </c>
      <c r="AM111" s="35" t="n">
        <v>38</v>
      </c>
      <c r="AN111" s="35" t="n">
        <v>38</v>
      </c>
      <c r="AO111" s="35" t="n">
        <v>38</v>
      </c>
      <c r="AP111" s="35" t="n">
        <v>38</v>
      </c>
      <c r="AQ111" s="36" t="n">
        <f aca="false">SUM(AE111:AP111)</f>
        <v>456</v>
      </c>
      <c r="AR111" s="35" t="n">
        <v>38</v>
      </c>
      <c r="AS111" s="35" t="n">
        <v>38</v>
      </c>
      <c r="AT111" s="35" t="n">
        <v>38</v>
      </c>
      <c r="AU111" s="36" t="n">
        <f aca="false">SUM(AR111:AT111)</f>
        <v>114</v>
      </c>
      <c r="AV111" s="38" t="s">
        <v>293</v>
      </c>
      <c r="AW111" s="39" t="n">
        <v>46112</v>
      </c>
      <c r="AX111" s="36" t="n">
        <f aca="false">AD111+AQ111+AU111</f>
        <v>912</v>
      </c>
      <c r="AY111" s="40" t="s">
        <v>61</v>
      </c>
      <c r="AZ111" s="40" t="s">
        <v>199</v>
      </c>
      <c r="BA111" s="40" t="s">
        <v>63</v>
      </c>
      <c r="BB111" s="40" t="s">
        <v>64</v>
      </c>
      <c r="BC111" s="40" t="s">
        <v>64</v>
      </c>
      <c r="BD111" s="41" t="n">
        <v>45382</v>
      </c>
    </row>
    <row r="112" s="42" customFormat="true" ht="17.9" hidden="false" customHeight="true" outlineLevel="0" collapsed="false">
      <c r="A112" s="25" t="n">
        <v>8</v>
      </c>
      <c r="B112" s="26" t="s">
        <v>295</v>
      </c>
      <c r="C112" s="26" t="s">
        <v>296</v>
      </c>
      <c r="D112" s="26" t="s">
        <v>297</v>
      </c>
      <c r="E112" s="27" t="s">
        <v>298</v>
      </c>
      <c r="F112" s="26" t="s">
        <v>296</v>
      </c>
      <c r="G112" s="26" t="s">
        <v>325</v>
      </c>
      <c r="H112" s="26" t="s">
        <v>326</v>
      </c>
      <c r="I112" s="28" t="s">
        <v>327</v>
      </c>
      <c r="J112" s="29" t="s">
        <v>328</v>
      </c>
      <c r="K112" s="30" t="s">
        <v>78</v>
      </c>
      <c r="L112" s="31" t="s">
        <v>53</v>
      </c>
      <c r="M112" s="32" t="s">
        <v>54</v>
      </c>
      <c r="N112" s="33" t="s">
        <v>55</v>
      </c>
      <c r="O112" s="34" t="s">
        <v>71</v>
      </c>
      <c r="P112" s="34" t="s">
        <v>58</v>
      </c>
      <c r="Q112" s="34" t="s">
        <v>57</v>
      </c>
      <c r="R112" s="35" t="s">
        <v>59</v>
      </c>
      <c r="S112" s="35" t="s">
        <v>59</v>
      </c>
      <c r="T112" s="35" t="s">
        <v>59</v>
      </c>
      <c r="U112" s="35" t="n">
        <v>1479</v>
      </c>
      <c r="V112" s="35" t="n">
        <v>1479</v>
      </c>
      <c r="W112" s="35" t="n">
        <v>1479</v>
      </c>
      <c r="X112" s="35" t="n">
        <v>1479</v>
      </c>
      <c r="Y112" s="35" t="n">
        <v>1479</v>
      </c>
      <c r="Z112" s="35" t="n">
        <v>1479</v>
      </c>
      <c r="AA112" s="35" t="n">
        <v>1479</v>
      </c>
      <c r="AB112" s="35" t="n">
        <v>1479</v>
      </c>
      <c r="AC112" s="35" t="n">
        <v>1479</v>
      </c>
      <c r="AD112" s="36" t="n">
        <f aca="false">SUM(R112:AC112)</f>
        <v>13311</v>
      </c>
      <c r="AE112" s="35" t="n">
        <v>1479</v>
      </c>
      <c r="AF112" s="35" t="n">
        <v>1479</v>
      </c>
      <c r="AG112" s="35" t="n">
        <v>1479</v>
      </c>
      <c r="AH112" s="35" t="n">
        <v>1479</v>
      </c>
      <c r="AI112" s="35" t="n">
        <v>1479</v>
      </c>
      <c r="AJ112" s="35" t="n">
        <v>1479</v>
      </c>
      <c r="AK112" s="35" t="n">
        <v>1479</v>
      </c>
      <c r="AL112" s="35" t="n">
        <v>1479</v>
      </c>
      <c r="AM112" s="35" t="n">
        <v>1479</v>
      </c>
      <c r="AN112" s="35" t="n">
        <v>1479</v>
      </c>
      <c r="AO112" s="35" t="n">
        <v>1479</v>
      </c>
      <c r="AP112" s="35" t="n">
        <v>1479</v>
      </c>
      <c r="AQ112" s="36" t="n">
        <f aca="false">SUM(AE112:AP112)</f>
        <v>17748</v>
      </c>
      <c r="AR112" s="35" t="n">
        <v>1479</v>
      </c>
      <c r="AS112" s="35" t="n">
        <v>1479</v>
      </c>
      <c r="AT112" s="35" t="n">
        <v>1479</v>
      </c>
      <c r="AU112" s="36" t="n">
        <f aca="false">SUM(AR112:AT112)</f>
        <v>4437</v>
      </c>
      <c r="AV112" s="38" t="s">
        <v>293</v>
      </c>
      <c r="AW112" s="39" t="n">
        <v>46112</v>
      </c>
      <c r="AX112" s="36" t="n">
        <f aca="false">AD112+AQ112+AU112</f>
        <v>35496</v>
      </c>
      <c r="AY112" s="40" t="s">
        <v>61</v>
      </c>
      <c r="AZ112" s="40" t="s">
        <v>199</v>
      </c>
      <c r="BA112" s="40" t="s">
        <v>63</v>
      </c>
      <c r="BB112" s="40" t="s">
        <v>64</v>
      </c>
      <c r="BC112" s="40" t="s">
        <v>64</v>
      </c>
      <c r="BD112" s="41" t="n">
        <v>45382</v>
      </c>
    </row>
    <row r="113" s="42" customFormat="true" ht="17.9" hidden="false" customHeight="true" outlineLevel="0" collapsed="false">
      <c r="A113" s="25" t="n">
        <v>9</v>
      </c>
      <c r="B113" s="26" t="s">
        <v>295</v>
      </c>
      <c r="C113" s="26" t="s">
        <v>296</v>
      </c>
      <c r="D113" s="26" t="s">
        <v>297</v>
      </c>
      <c r="E113" s="27" t="s">
        <v>298</v>
      </c>
      <c r="F113" s="26" t="s">
        <v>296</v>
      </c>
      <c r="G113" s="26" t="s">
        <v>329</v>
      </c>
      <c r="H113" s="26" t="s">
        <v>330</v>
      </c>
      <c r="I113" s="28" t="s">
        <v>331</v>
      </c>
      <c r="J113" s="29" t="s">
        <v>332</v>
      </c>
      <c r="K113" s="30" t="s">
        <v>78</v>
      </c>
      <c r="L113" s="31" t="s">
        <v>53</v>
      </c>
      <c r="M113" s="32" t="s">
        <v>54</v>
      </c>
      <c r="N113" s="33" t="s">
        <v>55</v>
      </c>
      <c r="O113" s="34" t="s">
        <v>71</v>
      </c>
      <c r="P113" s="34" t="s">
        <v>58</v>
      </c>
      <c r="Q113" s="34" t="s">
        <v>57</v>
      </c>
      <c r="R113" s="35" t="s">
        <v>59</v>
      </c>
      <c r="S113" s="35" t="s">
        <v>59</v>
      </c>
      <c r="T113" s="35" t="s">
        <v>59</v>
      </c>
      <c r="U113" s="35" t="n">
        <v>6998</v>
      </c>
      <c r="V113" s="35" t="n">
        <v>6998</v>
      </c>
      <c r="W113" s="35" t="n">
        <v>6998</v>
      </c>
      <c r="X113" s="35" t="n">
        <v>6998</v>
      </c>
      <c r="Y113" s="35" t="n">
        <v>6998</v>
      </c>
      <c r="Z113" s="35" t="n">
        <v>6998</v>
      </c>
      <c r="AA113" s="35" t="n">
        <v>6998</v>
      </c>
      <c r="AB113" s="35" t="n">
        <v>6998</v>
      </c>
      <c r="AC113" s="35" t="n">
        <v>6998</v>
      </c>
      <c r="AD113" s="36" t="n">
        <f aca="false">SUM(R113:AC113)</f>
        <v>62982</v>
      </c>
      <c r="AE113" s="35" t="n">
        <v>6998</v>
      </c>
      <c r="AF113" s="35" t="n">
        <v>6998</v>
      </c>
      <c r="AG113" s="35" t="n">
        <v>6998</v>
      </c>
      <c r="AH113" s="35" t="n">
        <v>6998</v>
      </c>
      <c r="AI113" s="35" t="n">
        <v>6998</v>
      </c>
      <c r="AJ113" s="35" t="n">
        <v>6998</v>
      </c>
      <c r="AK113" s="35" t="n">
        <v>6998</v>
      </c>
      <c r="AL113" s="35" t="n">
        <v>6998</v>
      </c>
      <c r="AM113" s="35" t="n">
        <v>6998</v>
      </c>
      <c r="AN113" s="35" t="n">
        <v>6998</v>
      </c>
      <c r="AO113" s="35" t="n">
        <v>6998</v>
      </c>
      <c r="AP113" s="35" t="n">
        <v>6998</v>
      </c>
      <c r="AQ113" s="36" t="n">
        <f aca="false">SUM(AE113:AP113)</f>
        <v>83976</v>
      </c>
      <c r="AR113" s="35" t="n">
        <v>6998</v>
      </c>
      <c r="AS113" s="35" t="n">
        <v>6998</v>
      </c>
      <c r="AT113" s="35" t="n">
        <v>6998</v>
      </c>
      <c r="AU113" s="36" t="n">
        <f aca="false">SUM(AR113:AT113)</f>
        <v>20994</v>
      </c>
      <c r="AV113" s="38" t="s">
        <v>293</v>
      </c>
      <c r="AW113" s="39" t="n">
        <v>46112</v>
      </c>
      <c r="AX113" s="36" t="n">
        <f aca="false">AD113+AQ113+AU113</f>
        <v>167952</v>
      </c>
      <c r="AY113" s="40" t="s">
        <v>61</v>
      </c>
      <c r="AZ113" s="40" t="s">
        <v>199</v>
      </c>
      <c r="BA113" s="40" t="s">
        <v>63</v>
      </c>
      <c r="BB113" s="40" t="s">
        <v>64</v>
      </c>
      <c r="BC113" s="40" t="s">
        <v>64</v>
      </c>
      <c r="BD113" s="41" t="n">
        <v>45382</v>
      </c>
    </row>
    <row r="114" s="42" customFormat="true" ht="17.9" hidden="false" customHeight="true" outlineLevel="0" collapsed="false">
      <c r="A114" s="25" t="n">
        <v>10</v>
      </c>
      <c r="B114" s="26" t="s">
        <v>295</v>
      </c>
      <c r="C114" s="26" t="s">
        <v>296</v>
      </c>
      <c r="D114" s="26" t="s">
        <v>297</v>
      </c>
      <c r="E114" s="27" t="s">
        <v>298</v>
      </c>
      <c r="F114" s="26" t="s">
        <v>296</v>
      </c>
      <c r="G114" s="26" t="s">
        <v>333</v>
      </c>
      <c r="H114" s="26" t="s">
        <v>334</v>
      </c>
      <c r="I114" s="28" t="s">
        <v>335</v>
      </c>
      <c r="J114" s="29" t="s">
        <v>336</v>
      </c>
      <c r="K114" s="30" t="s">
        <v>52</v>
      </c>
      <c r="L114" s="31" t="s">
        <v>53</v>
      </c>
      <c r="M114" s="32" t="s">
        <v>54</v>
      </c>
      <c r="N114" s="33" t="s">
        <v>55</v>
      </c>
      <c r="O114" s="34" t="s">
        <v>71</v>
      </c>
      <c r="P114" s="34" t="s">
        <v>58</v>
      </c>
      <c r="Q114" s="34" t="s">
        <v>57</v>
      </c>
      <c r="R114" s="35" t="s">
        <v>59</v>
      </c>
      <c r="S114" s="35" t="s">
        <v>59</v>
      </c>
      <c r="T114" s="35" t="s">
        <v>59</v>
      </c>
      <c r="U114" s="35" t="n">
        <v>10734</v>
      </c>
      <c r="V114" s="35" t="n">
        <v>10734</v>
      </c>
      <c r="W114" s="35" t="n">
        <v>10734</v>
      </c>
      <c r="X114" s="35" t="n">
        <v>10734</v>
      </c>
      <c r="Y114" s="35" t="n">
        <v>10734</v>
      </c>
      <c r="Z114" s="35" t="n">
        <v>10734</v>
      </c>
      <c r="AA114" s="35" t="n">
        <v>10734</v>
      </c>
      <c r="AB114" s="35" t="n">
        <v>10734</v>
      </c>
      <c r="AC114" s="35" t="n">
        <v>10734</v>
      </c>
      <c r="AD114" s="36" t="n">
        <f aca="false">SUM(R114:AC114)</f>
        <v>96606</v>
      </c>
      <c r="AE114" s="35" t="n">
        <v>10734</v>
      </c>
      <c r="AF114" s="35" t="n">
        <v>10734</v>
      </c>
      <c r="AG114" s="35" t="n">
        <v>10734</v>
      </c>
      <c r="AH114" s="35" t="n">
        <v>10734</v>
      </c>
      <c r="AI114" s="35" t="n">
        <v>10734</v>
      </c>
      <c r="AJ114" s="35" t="n">
        <v>10734</v>
      </c>
      <c r="AK114" s="35" t="n">
        <v>10734</v>
      </c>
      <c r="AL114" s="35" t="n">
        <v>10734</v>
      </c>
      <c r="AM114" s="35" t="n">
        <v>10734</v>
      </c>
      <c r="AN114" s="35" t="n">
        <v>10734</v>
      </c>
      <c r="AO114" s="35" t="n">
        <v>10734</v>
      </c>
      <c r="AP114" s="35" t="n">
        <v>10734</v>
      </c>
      <c r="AQ114" s="36" t="n">
        <f aca="false">SUM(AE114:AP114)</f>
        <v>128808</v>
      </c>
      <c r="AR114" s="35" t="n">
        <v>10734</v>
      </c>
      <c r="AS114" s="35" t="n">
        <v>10734</v>
      </c>
      <c r="AT114" s="35" t="n">
        <v>10734</v>
      </c>
      <c r="AU114" s="36" t="n">
        <f aca="false">SUM(AR114:AT114)</f>
        <v>32202</v>
      </c>
      <c r="AV114" s="38" t="s">
        <v>293</v>
      </c>
      <c r="AW114" s="39" t="n">
        <v>46112</v>
      </c>
      <c r="AX114" s="36" t="n">
        <f aca="false">AD114+AQ114+AU114</f>
        <v>257616</v>
      </c>
      <c r="AY114" s="40" t="s">
        <v>61</v>
      </c>
      <c r="AZ114" s="40" t="s">
        <v>199</v>
      </c>
      <c r="BA114" s="40" t="s">
        <v>63</v>
      </c>
      <c r="BB114" s="40" t="s">
        <v>64</v>
      </c>
      <c r="BC114" s="40" t="s">
        <v>64</v>
      </c>
      <c r="BD114" s="41" t="n">
        <v>45382</v>
      </c>
    </row>
    <row r="115" s="42" customFormat="true" ht="17.9" hidden="false" customHeight="true" outlineLevel="0" collapsed="false">
      <c r="A115" s="25" t="n">
        <v>11</v>
      </c>
      <c r="B115" s="26" t="s">
        <v>295</v>
      </c>
      <c r="C115" s="26" t="s">
        <v>296</v>
      </c>
      <c r="D115" s="26" t="s">
        <v>297</v>
      </c>
      <c r="E115" s="27" t="s">
        <v>298</v>
      </c>
      <c r="F115" s="26" t="s">
        <v>296</v>
      </c>
      <c r="G115" s="26" t="s">
        <v>337</v>
      </c>
      <c r="H115" s="26" t="s">
        <v>338</v>
      </c>
      <c r="I115" s="28" t="s">
        <v>339</v>
      </c>
      <c r="J115" s="29" t="s">
        <v>340</v>
      </c>
      <c r="K115" s="30" t="s">
        <v>122</v>
      </c>
      <c r="L115" s="31" t="s">
        <v>53</v>
      </c>
      <c r="M115" s="32" t="s">
        <v>54</v>
      </c>
      <c r="N115" s="33" t="s">
        <v>55</v>
      </c>
      <c r="O115" s="34" t="s">
        <v>71</v>
      </c>
      <c r="P115" s="34" t="s">
        <v>58</v>
      </c>
      <c r="Q115" s="34" t="s">
        <v>57</v>
      </c>
      <c r="R115" s="35" t="s">
        <v>59</v>
      </c>
      <c r="S115" s="35" t="s">
        <v>59</v>
      </c>
      <c r="T115" s="35" t="s">
        <v>59</v>
      </c>
      <c r="U115" s="35" t="n">
        <v>1804</v>
      </c>
      <c r="V115" s="35" t="n">
        <v>1804</v>
      </c>
      <c r="W115" s="35" t="n">
        <v>1804</v>
      </c>
      <c r="X115" s="35" t="n">
        <v>1804</v>
      </c>
      <c r="Y115" s="35" t="n">
        <v>1804</v>
      </c>
      <c r="Z115" s="35" t="n">
        <v>1804</v>
      </c>
      <c r="AA115" s="35" t="n">
        <v>1804</v>
      </c>
      <c r="AB115" s="35" t="n">
        <v>1804</v>
      </c>
      <c r="AC115" s="35" t="n">
        <v>1804</v>
      </c>
      <c r="AD115" s="36" t="n">
        <f aca="false">SUM(R115:AC115)</f>
        <v>16236</v>
      </c>
      <c r="AE115" s="35" t="n">
        <v>1804</v>
      </c>
      <c r="AF115" s="35" t="n">
        <v>1804</v>
      </c>
      <c r="AG115" s="35" t="n">
        <v>1804</v>
      </c>
      <c r="AH115" s="35" t="n">
        <v>1804</v>
      </c>
      <c r="AI115" s="35" t="n">
        <v>1804</v>
      </c>
      <c r="AJ115" s="35" t="n">
        <v>1804</v>
      </c>
      <c r="AK115" s="35" t="n">
        <v>1804</v>
      </c>
      <c r="AL115" s="35" t="n">
        <v>1804</v>
      </c>
      <c r="AM115" s="35" t="n">
        <v>1804</v>
      </c>
      <c r="AN115" s="35" t="n">
        <v>1804</v>
      </c>
      <c r="AO115" s="35" t="n">
        <v>1804</v>
      </c>
      <c r="AP115" s="35" t="n">
        <v>1804</v>
      </c>
      <c r="AQ115" s="36" t="n">
        <f aca="false">SUM(AE115:AP115)</f>
        <v>21648</v>
      </c>
      <c r="AR115" s="35" t="n">
        <v>1804</v>
      </c>
      <c r="AS115" s="35" t="n">
        <v>1804</v>
      </c>
      <c r="AT115" s="35" t="n">
        <v>1804</v>
      </c>
      <c r="AU115" s="36" t="n">
        <f aca="false">SUM(AR115:AT115)</f>
        <v>5412</v>
      </c>
      <c r="AV115" s="38" t="s">
        <v>293</v>
      </c>
      <c r="AW115" s="39" t="n">
        <v>46112</v>
      </c>
      <c r="AX115" s="36" t="n">
        <f aca="false">AD115+AQ115+AU115</f>
        <v>43296</v>
      </c>
      <c r="AY115" s="40" t="s">
        <v>61</v>
      </c>
      <c r="AZ115" s="40" t="s">
        <v>199</v>
      </c>
      <c r="BA115" s="40" t="s">
        <v>63</v>
      </c>
      <c r="BB115" s="40" t="s">
        <v>64</v>
      </c>
      <c r="BC115" s="40" t="s">
        <v>64</v>
      </c>
      <c r="BD115" s="41" t="n">
        <v>45382</v>
      </c>
    </row>
    <row r="116" s="42" customFormat="true" ht="17.9" hidden="false" customHeight="true" outlineLevel="0" collapsed="false">
      <c r="A116" s="25" t="n">
        <v>12</v>
      </c>
      <c r="B116" s="26" t="s">
        <v>295</v>
      </c>
      <c r="C116" s="26" t="s">
        <v>296</v>
      </c>
      <c r="D116" s="26" t="s">
        <v>341</v>
      </c>
      <c r="E116" s="27" t="s">
        <v>298</v>
      </c>
      <c r="F116" s="26" t="s">
        <v>342</v>
      </c>
      <c r="G116" s="26" t="s">
        <v>341</v>
      </c>
      <c r="H116" s="26" t="s">
        <v>343</v>
      </c>
      <c r="I116" s="28" t="s">
        <v>344</v>
      </c>
      <c r="J116" s="29" t="s">
        <v>345</v>
      </c>
      <c r="K116" s="30" t="s">
        <v>90</v>
      </c>
      <c r="L116" s="31" t="n">
        <v>219</v>
      </c>
      <c r="M116" s="32" t="s">
        <v>54</v>
      </c>
      <c r="N116" s="33" t="s">
        <v>55</v>
      </c>
      <c r="O116" s="34" t="s">
        <v>71</v>
      </c>
      <c r="P116" s="34" t="s">
        <v>58</v>
      </c>
      <c r="Q116" s="34" t="s">
        <v>57</v>
      </c>
      <c r="R116" s="35" t="s">
        <v>59</v>
      </c>
      <c r="S116" s="35" t="s">
        <v>59</v>
      </c>
      <c r="T116" s="35" t="s">
        <v>59</v>
      </c>
      <c r="U116" s="35" t="n">
        <v>33507</v>
      </c>
      <c r="V116" s="35" t="n">
        <v>33507</v>
      </c>
      <c r="W116" s="35" t="n">
        <v>33507</v>
      </c>
      <c r="X116" s="35" t="n">
        <v>33507</v>
      </c>
      <c r="Y116" s="35" t="n">
        <v>33507</v>
      </c>
      <c r="Z116" s="35" t="n">
        <v>33507</v>
      </c>
      <c r="AA116" s="35" t="n">
        <v>33507</v>
      </c>
      <c r="AB116" s="35" t="n">
        <v>33507</v>
      </c>
      <c r="AC116" s="35" t="n">
        <v>33507</v>
      </c>
      <c r="AD116" s="36" t="n">
        <f aca="false">SUM(R116:AC116)</f>
        <v>301563</v>
      </c>
      <c r="AE116" s="35" t="n">
        <v>33507</v>
      </c>
      <c r="AF116" s="35" t="n">
        <v>33507</v>
      </c>
      <c r="AG116" s="35" t="n">
        <v>33507</v>
      </c>
      <c r="AH116" s="35" t="n">
        <v>33507</v>
      </c>
      <c r="AI116" s="35" t="n">
        <v>33507</v>
      </c>
      <c r="AJ116" s="35" t="n">
        <v>33507</v>
      </c>
      <c r="AK116" s="35" t="n">
        <v>33507</v>
      </c>
      <c r="AL116" s="35" t="n">
        <v>33507</v>
      </c>
      <c r="AM116" s="35" t="n">
        <v>33507</v>
      </c>
      <c r="AN116" s="35" t="n">
        <v>33507</v>
      </c>
      <c r="AO116" s="35" t="n">
        <v>33507</v>
      </c>
      <c r="AP116" s="35" t="n">
        <v>33507</v>
      </c>
      <c r="AQ116" s="36" t="n">
        <f aca="false">SUM(AE116:AP116)</f>
        <v>402084</v>
      </c>
      <c r="AR116" s="35" t="n">
        <v>33507</v>
      </c>
      <c r="AS116" s="35" t="n">
        <v>33507</v>
      </c>
      <c r="AT116" s="35" t="n">
        <v>33507</v>
      </c>
      <c r="AU116" s="36" t="n">
        <f aca="false">SUM(AR116:AT116)</f>
        <v>100521</v>
      </c>
      <c r="AV116" s="38" t="s">
        <v>293</v>
      </c>
      <c r="AW116" s="39" t="n">
        <v>46112</v>
      </c>
      <c r="AX116" s="36" t="n">
        <f aca="false">AD116+AQ116+AU116</f>
        <v>804168</v>
      </c>
      <c r="AY116" s="40" t="s">
        <v>61</v>
      </c>
      <c r="AZ116" s="40" t="s">
        <v>199</v>
      </c>
      <c r="BA116" s="40" t="s">
        <v>63</v>
      </c>
      <c r="BB116" s="40" t="s">
        <v>64</v>
      </c>
      <c r="BC116" s="40" t="s">
        <v>64</v>
      </c>
      <c r="BD116" s="41" t="n">
        <v>45382</v>
      </c>
    </row>
    <row r="117" s="42" customFormat="true" ht="17.9" hidden="false" customHeight="true" outlineLevel="0" collapsed="false">
      <c r="A117" s="25" t="n">
        <v>13</v>
      </c>
      <c r="B117" s="26" t="s">
        <v>295</v>
      </c>
      <c r="C117" s="26" t="s">
        <v>296</v>
      </c>
      <c r="D117" s="26" t="s">
        <v>341</v>
      </c>
      <c r="E117" s="27" t="s">
        <v>298</v>
      </c>
      <c r="F117" s="26" t="s">
        <v>342</v>
      </c>
      <c r="G117" s="26" t="s">
        <v>346</v>
      </c>
      <c r="H117" s="26" t="s">
        <v>343</v>
      </c>
      <c r="I117" s="28" t="s">
        <v>347</v>
      </c>
      <c r="J117" s="29" t="s">
        <v>324</v>
      </c>
      <c r="K117" s="30" t="s">
        <v>122</v>
      </c>
      <c r="L117" s="31" t="s">
        <v>53</v>
      </c>
      <c r="M117" s="32" t="s">
        <v>54</v>
      </c>
      <c r="N117" s="33" t="s">
        <v>55</v>
      </c>
      <c r="O117" s="34" t="s">
        <v>71</v>
      </c>
      <c r="P117" s="34" t="s">
        <v>58</v>
      </c>
      <c r="Q117" s="34" t="s">
        <v>57</v>
      </c>
      <c r="R117" s="35" t="s">
        <v>59</v>
      </c>
      <c r="S117" s="35" t="s">
        <v>59</v>
      </c>
      <c r="T117" s="35" t="s">
        <v>59</v>
      </c>
      <c r="U117" s="35" t="n">
        <v>1313</v>
      </c>
      <c r="V117" s="35" t="n">
        <v>1313</v>
      </c>
      <c r="W117" s="35" t="n">
        <v>1313</v>
      </c>
      <c r="X117" s="35" t="n">
        <v>1313</v>
      </c>
      <c r="Y117" s="35" t="n">
        <v>1313</v>
      </c>
      <c r="Z117" s="35" t="n">
        <v>1313</v>
      </c>
      <c r="AA117" s="35" t="n">
        <v>1313</v>
      </c>
      <c r="AB117" s="35" t="n">
        <v>1313</v>
      </c>
      <c r="AC117" s="35" t="n">
        <v>1313</v>
      </c>
      <c r="AD117" s="36" t="n">
        <f aca="false">SUM(R117:AC117)</f>
        <v>11817</v>
      </c>
      <c r="AE117" s="35" t="n">
        <v>1313</v>
      </c>
      <c r="AF117" s="35" t="n">
        <v>1313</v>
      </c>
      <c r="AG117" s="35" t="n">
        <v>1313</v>
      </c>
      <c r="AH117" s="35" t="n">
        <v>1313</v>
      </c>
      <c r="AI117" s="35" t="n">
        <v>1313</v>
      </c>
      <c r="AJ117" s="35" t="n">
        <v>1313</v>
      </c>
      <c r="AK117" s="35" t="n">
        <v>1313</v>
      </c>
      <c r="AL117" s="35" t="n">
        <v>1313</v>
      </c>
      <c r="AM117" s="35" t="n">
        <v>1313</v>
      </c>
      <c r="AN117" s="35" t="n">
        <v>1313</v>
      </c>
      <c r="AO117" s="35" t="n">
        <v>1313</v>
      </c>
      <c r="AP117" s="35" t="n">
        <v>1313</v>
      </c>
      <c r="AQ117" s="36" t="n">
        <f aca="false">SUM(AE117:AP117)</f>
        <v>15756</v>
      </c>
      <c r="AR117" s="35" t="n">
        <v>1313</v>
      </c>
      <c r="AS117" s="35" t="n">
        <v>1313</v>
      </c>
      <c r="AT117" s="35" t="n">
        <v>1313</v>
      </c>
      <c r="AU117" s="36" t="n">
        <f aca="false">SUM(AR117:AT117)</f>
        <v>3939</v>
      </c>
      <c r="AV117" s="38" t="s">
        <v>293</v>
      </c>
      <c r="AW117" s="39" t="n">
        <v>46112</v>
      </c>
      <c r="AX117" s="36" t="n">
        <f aca="false">AD117+AQ117+AU117</f>
        <v>31512</v>
      </c>
      <c r="AY117" s="40" t="s">
        <v>61</v>
      </c>
      <c r="AZ117" s="40" t="s">
        <v>199</v>
      </c>
      <c r="BA117" s="40" t="s">
        <v>63</v>
      </c>
      <c r="BB117" s="40" t="s">
        <v>64</v>
      </c>
      <c r="BC117" s="40" t="s">
        <v>64</v>
      </c>
      <c r="BD117" s="41" t="n">
        <v>45382</v>
      </c>
    </row>
    <row r="118" s="42" customFormat="true" ht="17.9" hidden="false" customHeight="true" outlineLevel="0" collapsed="false">
      <c r="A118" s="25" t="n">
        <v>14</v>
      </c>
      <c r="B118" s="26" t="s">
        <v>295</v>
      </c>
      <c r="C118" s="26" t="s">
        <v>348</v>
      </c>
      <c r="D118" s="26" t="s">
        <v>349</v>
      </c>
      <c r="E118" s="27" t="s">
        <v>298</v>
      </c>
      <c r="F118" s="26" t="s">
        <v>350</v>
      </c>
      <c r="G118" s="26" t="s">
        <v>349</v>
      </c>
      <c r="H118" s="26" t="s">
        <v>351</v>
      </c>
      <c r="I118" s="28" t="s">
        <v>352</v>
      </c>
      <c r="J118" s="29" t="s">
        <v>353</v>
      </c>
      <c r="K118" s="30" t="s">
        <v>90</v>
      </c>
      <c r="L118" s="31" t="n">
        <v>230</v>
      </c>
      <c r="M118" s="32" t="s">
        <v>54</v>
      </c>
      <c r="N118" s="33" t="s">
        <v>55</v>
      </c>
      <c r="O118" s="34" t="s">
        <v>71</v>
      </c>
      <c r="P118" s="34" t="s">
        <v>58</v>
      </c>
      <c r="Q118" s="34" t="s">
        <v>57</v>
      </c>
      <c r="R118" s="35" t="s">
        <v>59</v>
      </c>
      <c r="S118" s="35" t="s">
        <v>59</v>
      </c>
      <c r="T118" s="35" t="s">
        <v>59</v>
      </c>
      <c r="U118" s="35" t="n">
        <v>20450</v>
      </c>
      <c r="V118" s="35" t="n">
        <v>20450</v>
      </c>
      <c r="W118" s="35" t="n">
        <v>20450</v>
      </c>
      <c r="X118" s="35" t="n">
        <v>20450</v>
      </c>
      <c r="Y118" s="35" t="n">
        <v>20450</v>
      </c>
      <c r="Z118" s="35" t="n">
        <v>20450</v>
      </c>
      <c r="AA118" s="35" t="n">
        <v>20450</v>
      </c>
      <c r="AB118" s="35" t="n">
        <v>20450</v>
      </c>
      <c r="AC118" s="35" t="n">
        <v>20450</v>
      </c>
      <c r="AD118" s="36" t="n">
        <f aca="false">SUM(R118:AC118)</f>
        <v>184050</v>
      </c>
      <c r="AE118" s="35" t="n">
        <v>20450</v>
      </c>
      <c r="AF118" s="35" t="n">
        <v>20450</v>
      </c>
      <c r="AG118" s="35" t="n">
        <v>20450</v>
      </c>
      <c r="AH118" s="35" t="n">
        <v>20450</v>
      </c>
      <c r="AI118" s="35" t="n">
        <v>20450</v>
      </c>
      <c r="AJ118" s="35" t="n">
        <v>20450</v>
      </c>
      <c r="AK118" s="35" t="n">
        <v>20450</v>
      </c>
      <c r="AL118" s="35" t="n">
        <v>20450</v>
      </c>
      <c r="AM118" s="35" t="n">
        <v>20450</v>
      </c>
      <c r="AN118" s="35" t="n">
        <v>20450</v>
      </c>
      <c r="AO118" s="35" t="n">
        <v>20450</v>
      </c>
      <c r="AP118" s="35" t="n">
        <v>20450</v>
      </c>
      <c r="AQ118" s="36" t="n">
        <f aca="false">SUM(AE118:AP118)</f>
        <v>245400</v>
      </c>
      <c r="AR118" s="35" t="n">
        <v>20450</v>
      </c>
      <c r="AS118" s="35" t="n">
        <v>20450</v>
      </c>
      <c r="AT118" s="35" t="n">
        <v>20450</v>
      </c>
      <c r="AU118" s="36" t="n">
        <f aca="false">SUM(AR118:AT118)</f>
        <v>61350</v>
      </c>
      <c r="AV118" s="38" t="s">
        <v>293</v>
      </c>
      <c r="AW118" s="39" t="n">
        <v>46112</v>
      </c>
      <c r="AX118" s="36" t="n">
        <f aca="false">AD118+AQ118+AU118</f>
        <v>490800</v>
      </c>
      <c r="AY118" s="40" t="s">
        <v>61</v>
      </c>
      <c r="AZ118" s="40" t="s">
        <v>199</v>
      </c>
      <c r="BA118" s="40" t="s">
        <v>63</v>
      </c>
      <c r="BB118" s="40" t="s">
        <v>64</v>
      </c>
      <c r="BC118" s="40" t="s">
        <v>64</v>
      </c>
      <c r="BD118" s="41" t="n">
        <v>45382</v>
      </c>
    </row>
    <row r="119" s="42" customFormat="true" ht="17.9" hidden="false" customHeight="true" outlineLevel="0" collapsed="false">
      <c r="A119" s="25" t="n">
        <v>15</v>
      </c>
      <c r="B119" s="26" t="s">
        <v>295</v>
      </c>
      <c r="C119" s="26" t="s">
        <v>354</v>
      </c>
      <c r="D119" s="26" t="s">
        <v>349</v>
      </c>
      <c r="E119" s="27" t="s">
        <v>298</v>
      </c>
      <c r="F119" s="26" t="s">
        <v>350</v>
      </c>
      <c r="G119" s="26" t="s">
        <v>355</v>
      </c>
      <c r="H119" s="26" t="s">
        <v>356</v>
      </c>
      <c r="I119" s="28" t="s">
        <v>357</v>
      </c>
      <c r="J119" s="29" t="s">
        <v>324</v>
      </c>
      <c r="K119" s="30" t="s">
        <v>122</v>
      </c>
      <c r="L119" s="31" t="s">
        <v>53</v>
      </c>
      <c r="M119" s="32" t="s">
        <v>54</v>
      </c>
      <c r="N119" s="33" t="s">
        <v>55</v>
      </c>
      <c r="O119" s="34" t="s">
        <v>71</v>
      </c>
      <c r="P119" s="34" t="s">
        <v>58</v>
      </c>
      <c r="Q119" s="34" t="s">
        <v>57</v>
      </c>
      <c r="R119" s="35" t="s">
        <v>59</v>
      </c>
      <c r="S119" s="35" t="s">
        <v>59</v>
      </c>
      <c r="T119" s="35" t="s">
        <v>59</v>
      </c>
      <c r="U119" s="35" t="n">
        <v>701</v>
      </c>
      <c r="V119" s="35" t="n">
        <v>701</v>
      </c>
      <c r="W119" s="35" t="n">
        <v>701</v>
      </c>
      <c r="X119" s="35" t="n">
        <v>701</v>
      </c>
      <c r="Y119" s="35" t="n">
        <v>701</v>
      </c>
      <c r="Z119" s="35" t="n">
        <v>701</v>
      </c>
      <c r="AA119" s="35" t="n">
        <v>701</v>
      </c>
      <c r="AB119" s="35" t="n">
        <v>701</v>
      </c>
      <c r="AC119" s="35" t="n">
        <v>701</v>
      </c>
      <c r="AD119" s="36" t="n">
        <f aca="false">SUM(R119:AC119)</f>
        <v>6309</v>
      </c>
      <c r="AE119" s="35" t="n">
        <v>701</v>
      </c>
      <c r="AF119" s="35" t="n">
        <v>701</v>
      </c>
      <c r="AG119" s="35" t="n">
        <v>701</v>
      </c>
      <c r="AH119" s="35" t="n">
        <v>701</v>
      </c>
      <c r="AI119" s="35" t="n">
        <v>701</v>
      </c>
      <c r="AJ119" s="35" t="n">
        <v>701</v>
      </c>
      <c r="AK119" s="35" t="n">
        <v>701</v>
      </c>
      <c r="AL119" s="35" t="n">
        <v>701</v>
      </c>
      <c r="AM119" s="35" t="n">
        <v>701</v>
      </c>
      <c r="AN119" s="35" t="n">
        <v>701</v>
      </c>
      <c r="AO119" s="35" t="n">
        <v>701</v>
      </c>
      <c r="AP119" s="35" t="n">
        <v>701</v>
      </c>
      <c r="AQ119" s="36" t="n">
        <f aca="false">SUM(AE119:AP119)</f>
        <v>8412</v>
      </c>
      <c r="AR119" s="35" t="n">
        <v>701</v>
      </c>
      <c r="AS119" s="35" t="n">
        <v>701</v>
      </c>
      <c r="AT119" s="35" t="n">
        <v>701</v>
      </c>
      <c r="AU119" s="36" t="n">
        <f aca="false">SUM(AR119:AT119)</f>
        <v>2103</v>
      </c>
      <c r="AV119" s="38" t="s">
        <v>293</v>
      </c>
      <c r="AW119" s="39" t="n">
        <v>46112</v>
      </c>
      <c r="AX119" s="36" t="n">
        <f aca="false">AD119+AQ119+AU119</f>
        <v>16824</v>
      </c>
      <c r="AY119" s="40" t="s">
        <v>61</v>
      </c>
      <c r="AZ119" s="40" t="s">
        <v>199</v>
      </c>
      <c r="BA119" s="40" t="s">
        <v>63</v>
      </c>
      <c r="BB119" s="40" t="s">
        <v>64</v>
      </c>
      <c r="BC119" s="40" t="s">
        <v>64</v>
      </c>
      <c r="BD119" s="41" t="n">
        <v>45382</v>
      </c>
    </row>
    <row r="120" s="42" customFormat="true" ht="17.9" hidden="false" customHeight="true" outlineLevel="0" collapsed="false">
      <c r="A120" s="25" t="n">
        <v>16</v>
      </c>
      <c r="B120" s="26" t="s">
        <v>295</v>
      </c>
      <c r="C120" s="26" t="s">
        <v>358</v>
      </c>
      <c r="D120" s="26" t="s">
        <v>359</v>
      </c>
      <c r="E120" s="27" t="s">
        <v>298</v>
      </c>
      <c r="F120" s="26" t="s">
        <v>296</v>
      </c>
      <c r="G120" s="26" t="s">
        <v>360</v>
      </c>
      <c r="H120" s="26" t="s">
        <v>361</v>
      </c>
      <c r="I120" s="28" t="s">
        <v>362</v>
      </c>
      <c r="J120" s="29" t="s">
        <v>363</v>
      </c>
      <c r="K120" s="30" t="s">
        <v>90</v>
      </c>
      <c r="L120" s="31" t="n">
        <v>111</v>
      </c>
      <c r="M120" s="32" t="s">
        <v>54</v>
      </c>
      <c r="N120" s="33" t="s">
        <v>55</v>
      </c>
      <c r="O120" s="34" t="s">
        <v>71</v>
      </c>
      <c r="P120" s="34" t="s">
        <v>58</v>
      </c>
      <c r="Q120" s="34" t="s">
        <v>57</v>
      </c>
      <c r="R120" s="35" t="s">
        <v>59</v>
      </c>
      <c r="S120" s="35" t="s">
        <v>59</v>
      </c>
      <c r="T120" s="35" t="s">
        <v>59</v>
      </c>
      <c r="U120" s="35" t="n">
        <v>8585</v>
      </c>
      <c r="V120" s="35" t="n">
        <v>8585</v>
      </c>
      <c r="W120" s="35" t="n">
        <v>8585</v>
      </c>
      <c r="X120" s="35" t="n">
        <v>8585</v>
      </c>
      <c r="Y120" s="35" t="n">
        <v>8585</v>
      </c>
      <c r="Z120" s="35" t="n">
        <v>8585</v>
      </c>
      <c r="AA120" s="35" t="n">
        <v>8585</v>
      </c>
      <c r="AB120" s="35" t="n">
        <v>8585</v>
      </c>
      <c r="AC120" s="35" t="n">
        <v>8585</v>
      </c>
      <c r="AD120" s="36" t="n">
        <f aca="false">SUM(R120:AC120)</f>
        <v>77265</v>
      </c>
      <c r="AE120" s="35" t="n">
        <v>8585</v>
      </c>
      <c r="AF120" s="35" t="n">
        <v>8585</v>
      </c>
      <c r="AG120" s="35" t="n">
        <v>8585</v>
      </c>
      <c r="AH120" s="35" t="n">
        <v>8585</v>
      </c>
      <c r="AI120" s="35" t="n">
        <v>8585</v>
      </c>
      <c r="AJ120" s="35" t="n">
        <v>8585</v>
      </c>
      <c r="AK120" s="35" t="n">
        <v>8585</v>
      </c>
      <c r="AL120" s="35" t="n">
        <v>8585</v>
      </c>
      <c r="AM120" s="35" t="n">
        <v>8585</v>
      </c>
      <c r="AN120" s="35" t="n">
        <v>8585</v>
      </c>
      <c r="AO120" s="35" t="n">
        <v>8585</v>
      </c>
      <c r="AP120" s="35" t="n">
        <v>8585</v>
      </c>
      <c r="AQ120" s="36" t="n">
        <f aca="false">SUM(AE120:AP120)</f>
        <v>103020</v>
      </c>
      <c r="AR120" s="35" t="n">
        <v>8585</v>
      </c>
      <c r="AS120" s="35" t="n">
        <v>8585</v>
      </c>
      <c r="AT120" s="35" t="n">
        <v>8585</v>
      </c>
      <c r="AU120" s="36" t="n">
        <f aca="false">SUM(AR120:AT120)</f>
        <v>25755</v>
      </c>
      <c r="AV120" s="38" t="s">
        <v>293</v>
      </c>
      <c r="AW120" s="39" t="n">
        <v>46112</v>
      </c>
      <c r="AX120" s="36" t="n">
        <f aca="false">AD120+AQ120+AU120</f>
        <v>206040</v>
      </c>
      <c r="AY120" s="40" t="s">
        <v>61</v>
      </c>
      <c r="AZ120" s="40" t="s">
        <v>199</v>
      </c>
      <c r="BA120" s="40" t="s">
        <v>63</v>
      </c>
      <c r="BB120" s="40" t="s">
        <v>64</v>
      </c>
      <c r="BC120" s="40" t="s">
        <v>64</v>
      </c>
      <c r="BD120" s="41" t="n">
        <v>45382</v>
      </c>
    </row>
    <row r="121" customFormat="false" ht="12" hidden="false" customHeight="true" outlineLevel="0" collapsed="false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12"/>
      <c r="S121" s="12"/>
      <c r="T121" s="20"/>
      <c r="U121" s="45"/>
      <c r="V121" s="44"/>
      <c r="W121" s="20"/>
      <c r="X121" s="45"/>
      <c r="Y121" s="44"/>
      <c r="Z121" s="44"/>
      <c r="AA121" s="44"/>
      <c r="AB121" s="44"/>
      <c r="AC121" s="49" t="s">
        <v>178</v>
      </c>
      <c r="AD121" s="50" t="n">
        <f aca="false">SUM(AD105:AD120)</f>
        <v>953550</v>
      </c>
      <c r="AE121" s="12"/>
      <c r="AF121" s="12"/>
      <c r="AG121" s="20"/>
      <c r="AH121" s="45"/>
      <c r="AI121" s="44"/>
      <c r="AJ121" s="20"/>
      <c r="AK121" s="45"/>
      <c r="AL121" s="44"/>
      <c r="AM121" s="44"/>
      <c r="AN121" s="44"/>
      <c r="AO121" s="44"/>
      <c r="AP121" s="49" t="s">
        <v>178</v>
      </c>
      <c r="AQ121" s="50" t="n">
        <f aca="false">SUM(AQ105:AQ120)</f>
        <v>1271400</v>
      </c>
      <c r="AT121" s="49" t="s">
        <v>178</v>
      </c>
      <c r="AU121" s="50" t="n">
        <f aca="false">SUM(AU105:AU120)</f>
        <v>317850</v>
      </c>
      <c r="AV121" s="77"/>
      <c r="AW121" s="49" t="s">
        <v>178</v>
      </c>
      <c r="AX121" s="50" t="n">
        <f aca="false">SUM(AX105:AX120)</f>
        <v>2542800</v>
      </c>
      <c r="AY121" s="44"/>
      <c r="AZ121" s="44"/>
      <c r="BA121" s="44"/>
      <c r="BB121" s="44"/>
      <c r="BC121" s="44"/>
      <c r="BD121" s="44"/>
    </row>
    <row r="122" customFormat="false" ht="25.2" hidden="false" customHeight="true" outlineLevel="0" collapsed="false">
      <c r="A122" s="7" t="s">
        <v>364</v>
      </c>
      <c r="B122" s="8" t="s">
        <v>2</v>
      </c>
      <c r="C122" s="9" t="s">
        <v>365</v>
      </c>
      <c r="D122" s="9"/>
      <c r="E122" s="9"/>
      <c r="F122" s="9"/>
      <c r="G122" s="9"/>
      <c r="H122" s="7"/>
      <c r="I122" s="9"/>
      <c r="J122" s="9"/>
      <c r="K122" s="9"/>
      <c r="L122" s="9"/>
      <c r="M122" s="9"/>
      <c r="N122" s="9"/>
      <c r="O122" s="10" t="s">
        <v>4</v>
      </c>
      <c r="P122" s="11" t="s">
        <v>5</v>
      </c>
      <c r="Q122" s="11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customFormat="false" ht="23.4" hidden="false" customHeight="true" outlineLevel="0" collapsed="false">
      <c r="A123" s="13" t="s">
        <v>6</v>
      </c>
      <c r="B123" s="13" t="s">
        <v>7</v>
      </c>
      <c r="C123" s="13" t="s">
        <v>8</v>
      </c>
      <c r="D123" s="13" t="s">
        <v>9</v>
      </c>
      <c r="E123" s="13" t="s">
        <v>10</v>
      </c>
      <c r="F123" s="13" t="s">
        <v>11</v>
      </c>
      <c r="G123" s="13" t="s">
        <v>12</v>
      </c>
      <c r="H123" s="14" t="s">
        <v>13</v>
      </c>
      <c r="I123" s="15" t="s">
        <v>14</v>
      </c>
      <c r="J123" s="15" t="s">
        <v>15</v>
      </c>
      <c r="K123" s="13" t="s">
        <v>16</v>
      </c>
      <c r="L123" s="13" t="s">
        <v>17</v>
      </c>
      <c r="M123" s="13" t="s">
        <v>18</v>
      </c>
      <c r="N123" s="16" t="s">
        <v>19</v>
      </c>
      <c r="O123" s="10"/>
      <c r="P123" s="11"/>
      <c r="Q123" s="11"/>
      <c r="R123" s="17" t="s">
        <v>20</v>
      </c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 t="s">
        <v>21</v>
      </c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8" t="s">
        <v>22</v>
      </c>
      <c r="AS123" s="18"/>
      <c r="AT123" s="18"/>
      <c r="AU123" s="18"/>
      <c r="AV123" s="19" t="s">
        <v>23</v>
      </c>
      <c r="AW123" s="19"/>
      <c r="AX123" s="19"/>
      <c r="AY123" s="20"/>
      <c r="AZ123" s="20"/>
      <c r="BA123" s="20"/>
      <c r="BB123" s="20"/>
      <c r="BC123" s="20"/>
      <c r="BD123" s="20"/>
    </row>
    <row r="124" customFormat="false" ht="36.6" hidden="false" customHeight="true" outlineLevel="0" collapsed="false">
      <c r="A124" s="13"/>
      <c r="B124" s="13"/>
      <c r="C124" s="13"/>
      <c r="D124" s="13"/>
      <c r="E124" s="13"/>
      <c r="F124" s="13"/>
      <c r="G124" s="13"/>
      <c r="H124" s="14"/>
      <c r="I124" s="15"/>
      <c r="J124" s="15"/>
      <c r="K124" s="13"/>
      <c r="L124" s="13"/>
      <c r="M124" s="13"/>
      <c r="N124" s="16"/>
      <c r="O124" s="10"/>
      <c r="P124" s="21" t="s">
        <v>24</v>
      </c>
      <c r="Q124" s="21" t="s">
        <v>25</v>
      </c>
      <c r="R124" s="19" t="s">
        <v>26</v>
      </c>
      <c r="S124" s="19" t="s">
        <v>27</v>
      </c>
      <c r="T124" s="19" t="s">
        <v>28</v>
      </c>
      <c r="U124" s="19" t="s">
        <v>29</v>
      </c>
      <c r="V124" s="19" t="s">
        <v>30</v>
      </c>
      <c r="W124" s="19" t="s">
        <v>31</v>
      </c>
      <c r="X124" s="19" t="s">
        <v>32</v>
      </c>
      <c r="Y124" s="19" t="s">
        <v>33</v>
      </c>
      <c r="Z124" s="19" t="s">
        <v>34</v>
      </c>
      <c r="AA124" s="19" t="s">
        <v>35</v>
      </c>
      <c r="AB124" s="19" t="s">
        <v>36</v>
      </c>
      <c r="AC124" s="19" t="s">
        <v>37</v>
      </c>
      <c r="AD124" s="22" t="s">
        <v>38</v>
      </c>
      <c r="AE124" s="19" t="s">
        <v>26</v>
      </c>
      <c r="AF124" s="19" t="s">
        <v>27</v>
      </c>
      <c r="AG124" s="19" t="s">
        <v>28</v>
      </c>
      <c r="AH124" s="19" t="s">
        <v>29</v>
      </c>
      <c r="AI124" s="19" t="s">
        <v>30</v>
      </c>
      <c r="AJ124" s="19" t="s">
        <v>31</v>
      </c>
      <c r="AK124" s="19" t="s">
        <v>32</v>
      </c>
      <c r="AL124" s="19" t="s">
        <v>33</v>
      </c>
      <c r="AM124" s="19" t="s">
        <v>34</v>
      </c>
      <c r="AN124" s="19" t="s">
        <v>35</v>
      </c>
      <c r="AO124" s="19" t="s">
        <v>36</v>
      </c>
      <c r="AP124" s="19" t="s">
        <v>37</v>
      </c>
      <c r="AQ124" s="22" t="s">
        <v>38</v>
      </c>
      <c r="AR124" s="19" t="s">
        <v>26</v>
      </c>
      <c r="AS124" s="19" t="s">
        <v>27</v>
      </c>
      <c r="AT124" s="19" t="s">
        <v>28</v>
      </c>
      <c r="AU124" s="22" t="s">
        <v>38</v>
      </c>
      <c r="AV124" s="19" t="s">
        <v>39</v>
      </c>
      <c r="AW124" s="19" t="s">
        <v>40</v>
      </c>
      <c r="AX124" s="23" t="s">
        <v>38</v>
      </c>
      <c r="AY124" s="24" t="s">
        <v>41</v>
      </c>
      <c r="AZ124" s="24" t="s">
        <v>42</v>
      </c>
      <c r="BA124" s="24" t="s">
        <v>43</v>
      </c>
      <c r="BB124" s="24" t="s">
        <v>44</v>
      </c>
      <c r="BC124" s="24" t="s">
        <v>45</v>
      </c>
      <c r="BD124" s="24" t="s">
        <v>46</v>
      </c>
    </row>
    <row r="125" s="42" customFormat="true" ht="25.35" hidden="false" customHeight="true" outlineLevel="0" collapsed="false">
      <c r="A125" s="25" t="n">
        <v>1</v>
      </c>
      <c r="B125" s="26" t="s">
        <v>365</v>
      </c>
      <c r="C125" s="26" t="s">
        <v>366</v>
      </c>
      <c r="D125" s="26" t="s">
        <v>365</v>
      </c>
      <c r="E125" s="27" t="s">
        <v>367</v>
      </c>
      <c r="F125" s="26" t="s">
        <v>366</v>
      </c>
      <c r="G125" s="26" t="s">
        <v>365</v>
      </c>
      <c r="H125" s="26" t="s">
        <v>368</v>
      </c>
      <c r="I125" s="28" t="s">
        <v>369</v>
      </c>
      <c r="J125" s="29" t="s">
        <v>370</v>
      </c>
      <c r="K125" s="30" t="s">
        <v>78</v>
      </c>
      <c r="L125" s="31" t="s">
        <v>53</v>
      </c>
      <c r="M125" s="32" t="s">
        <v>54</v>
      </c>
      <c r="N125" s="33" t="s">
        <v>55</v>
      </c>
      <c r="O125" s="34" t="s">
        <v>71</v>
      </c>
      <c r="P125" s="34" t="s">
        <v>58</v>
      </c>
      <c r="Q125" s="34" t="s">
        <v>57</v>
      </c>
      <c r="R125" s="35" t="s">
        <v>59</v>
      </c>
      <c r="S125" s="35" t="s">
        <v>59</v>
      </c>
      <c r="T125" s="35" t="s">
        <v>59</v>
      </c>
      <c r="U125" s="35" t="n">
        <v>7434</v>
      </c>
      <c r="V125" s="35" t="n">
        <v>7434</v>
      </c>
      <c r="W125" s="35" t="n">
        <v>7434</v>
      </c>
      <c r="X125" s="35" t="n">
        <v>7434</v>
      </c>
      <c r="Y125" s="35" t="n">
        <v>7434</v>
      </c>
      <c r="Z125" s="35" t="n">
        <v>7434</v>
      </c>
      <c r="AA125" s="35" t="n">
        <v>7434</v>
      </c>
      <c r="AB125" s="35" t="n">
        <v>7434</v>
      </c>
      <c r="AC125" s="35" t="n">
        <v>7434</v>
      </c>
      <c r="AD125" s="36" t="n">
        <f aca="false">SUM(R125:AC125)</f>
        <v>66906</v>
      </c>
      <c r="AE125" s="35" t="n">
        <v>7434</v>
      </c>
      <c r="AF125" s="35" t="n">
        <v>7434</v>
      </c>
      <c r="AG125" s="35" t="n">
        <v>7434</v>
      </c>
      <c r="AH125" s="35" t="n">
        <v>7434</v>
      </c>
      <c r="AI125" s="35" t="n">
        <v>7434</v>
      </c>
      <c r="AJ125" s="35" t="n">
        <v>7434</v>
      </c>
      <c r="AK125" s="35" t="n">
        <v>7434</v>
      </c>
      <c r="AL125" s="35" t="n">
        <v>7434</v>
      </c>
      <c r="AM125" s="35" t="n">
        <v>7434</v>
      </c>
      <c r="AN125" s="35" t="n">
        <v>7434</v>
      </c>
      <c r="AO125" s="35" t="n">
        <v>7434</v>
      </c>
      <c r="AP125" s="35" t="n">
        <v>7434</v>
      </c>
      <c r="AQ125" s="36" t="n">
        <f aca="false">SUM(AE125:AP125)</f>
        <v>89208</v>
      </c>
      <c r="AR125" s="37" t="n">
        <f aca="false">AE125</f>
        <v>7434</v>
      </c>
      <c r="AS125" s="37" t="n">
        <f aca="false">AF125</f>
        <v>7434</v>
      </c>
      <c r="AT125" s="37" t="n">
        <f aca="false">AG125</f>
        <v>7434</v>
      </c>
      <c r="AU125" s="36" t="n">
        <f aca="false">SUM(AR125:AT125)</f>
        <v>22302</v>
      </c>
      <c r="AV125" s="38" t="s">
        <v>293</v>
      </c>
      <c r="AW125" s="39" t="n">
        <v>46112</v>
      </c>
      <c r="AX125" s="36" t="n">
        <f aca="false">AD125+AQ125+AU125</f>
        <v>178416</v>
      </c>
      <c r="AY125" s="40" t="s">
        <v>61</v>
      </c>
      <c r="AZ125" s="40" t="s">
        <v>199</v>
      </c>
      <c r="BA125" s="40" t="s">
        <v>63</v>
      </c>
      <c r="BB125" s="40" t="s">
        <v>64</v>
      </c>
      <c r="BC125" s="40" t="s">
        <v>64</v>
      </c>
      <c r="BD125" s="41" t="n">
        <v>45382</v>
      </c>
    </row>
    <row r="126" customFormat="false" ht="12" hidden="false" customHeight="true" outlineLevel="0" collapsed="false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12"/>
      <c r="S126" s="12"/>
      <c r="T126" s="20"/>
      <c r="U126" s="45"/>
      <c r="V126" s="44"/>
      <c r="W126" s="20"/>
      <c r="X126" s="45"/>
      <c r="Y126" s="44"/>
      <c r="Z126" s="44"/>
      <c r="AA126" s="44"/>
      <c r="AB126" s="44"/>
      <c r="AC126" s="49" t="s">
        <v>178</v>
      </c>
      <c r="AD126" s="50" t="n">
        <f aca="false">SUM(AD125:AD125)</f>
        <v>66906</v>
      </c>
      <c r="AE126" s="12"/>
      <c r="AF126" s="12"/>
      <c r="AG126" s="20"/>
      <c r="AH126" s="45"/>
      <c r="AI126" s="44"/>
      <c r="AJ126" s="20"/>
      <c r="AK126" s="45"/>
      <c r="AL126" s="44"/>
      <c r="AM126" s="44"/>
      <c r="AN126" s="44"/>
      <c r="AO126" s="44"/>
      <c r="AP126" s="49" t="s">
        <v>178</v>
      </c>
      <c r="AQ126" s="50" t="n">
        <f aca="false">SUM(AQ125:AQ125)</f>
        <v>89208</v>
      </c>
      <c r="AT126" s="49" t="s">
        <v>178</v>
      </c>
      <c r="AU126" s="50" t="n">
        <f aca="false">SUM(AU125:AU125)</f>
        <v>22302</v>
      </c>
      <c r="AV126" s="77"/>
      <c r="AW126" s="49" t="s">
        <v>178</v>
      </c>
      <c r="AX126" s="50" t="n">
        <f aca="false">SUM(AX125:AX125)</f>
        <v>178416</v>
      </c>
      <c r="AY126" s="44"/>
      <c r="AZ126" s="44"/>
      <c r="BA126" s="44"/>
      <c r="BB126" s="44"/>
      <c r="BC126" s="44"/>
      <c r="BD126" s="44"/>
    </row>
    <row r="127" customFormat="false" ht="25.2" hidden="false" customHeight="true" outlineLevel="0" collapsed="false">
      <c r="A127" s="7" t="s">
        <v>371</v>
      </c>
      <c r="B127" s="8" t="s">
        <v>2</v>
      </c>
      <c r="C127" s="9" t="s">
        <v>372</v>
      </c>
      <c r="D127" s="9"/>
      <c r="E127" s="9"/>
      <c r="F127" s="9"/>
      <c r="G127" s="9"/>
      <c r="H127" s="7"/>
      <c r="I127" s="9"/>
      <c r="J127" s="9"/>
      <c r="K127" s="9"/>
      <c r="L127" s="9"/>
      <c r="M127" s="9"/>
      <c r="N127" s="9"/>
      <c r="O127" s="10" t="s">
        <v>4</v>
      </c>
      <c r="P127" s="11" t="s">
        <v>5</v>
      </c>
      <c r="Q127" s="11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customFormat="false" ht="23.4" hidden="false" customHeight="true" outlineLevel="0" collapsed="false">
      <c r="A128" s="13" t="s">
        <v>6</v>
      </c>
      <c r="B128" s="13" t="s">
        <v>7</v>
      </c>
      <c r="C128" s="13" t="s">
        <v>8</v>
      </c>
      <c r="D128" s="13" t="s">
        <v>9</v>
      </c>
      <c r="E128" s="13" t="s">
        <v>10</v>
      </c>
      <c r="F128" s="13" t="s">
        <v>11</v>
      </c>
      <c r="G128" s="13" t="s">
        <v>12</v>
      </c>
      <c r="H128" s="14" t="s">
        <v>13</v>
      </c>
      <c r="I128" s="15" t="s">
        <v>14</v>
      </c>
      <c r="J128" s="15" t="s">
        <v>15</v>
      </c>
      <c r="K128" s="13" t="s">
        <v>16</v>
      </c>
      <c r="L128" s="13" t="s">
        <v>17</v>
      </c>
      <c r="M128" s="13" t="s">
        <v>18</v>
      </c>
      <c r="N128" s="16" t="s">
        <v>19</v>
      </c>
      <c r="O128" s="10"/>
      <c r="P128" s="11"/>
      <c r="Q128" s="11"/>
      <c r="R128" s="17" t="s">
        <v>20</v>
      </c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 t="s">
        <v>21</v>
      </c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8" t="s">
        <v>22</v>
      </c>
      <c r="AS128" s="18"/>
      <c r="AT128" s="18"/>
      <c r="AU128" s="18"/>
      <c r="AV128" s="19" t="s">
        <v>23</v>
      </c>
      <c r="AW128" s="19"/>
      <c r="AX128" s="19"/>
      <c r="AY128" s="20"/>
      <c r="AZ128" s="20"/>
      <c r="BA128" s="20"/>
      <c r="BB128" s="20"/>
      <c r="BC128" s="20"/>
      <c r="BD128" s="20"/>
    </row>
    <row r="129" customFormat="false" ht="36.6" hidden="false" customHeight="true" outlineLevel="0" collapsed="false">
      <c r="A129" s="13"/>
      <c r="B129" s="13"/>
      <c r="C129" s="13"/>
      <c r="D129" s="13"/>
      <c r="E129" s="13"/>
      <c r="F129" s="13"/>
      <c r="G129" s="13"/>
      <c r="H129" s="14"/>
      <c r="I129" s="15"/>
      <c r="J129" s="15"/>
      <c r="K129" s="13"/>
      <c r="L129" s="13"/>
      <c r="M129" s="13"/>
      <c r="N129" s="16"/>
      <c r="O129" s="10"/>
      <c r="P129" s="21" t="s">
        <v>24</v>
      </c>
      <c r="Q129" s="21" t="s">
        <v>25</v>
      </c>
      <c r="R129" s="19" t="s">
        <v>26</v>
      </c>
      <c r="S129" s="19" t="s">
        <v>27</v>
      </c>
      <c r="T129" s="19" t="s">
        <v>28</v>
      </c>
      <c r="U129" s="19" t="s">
        <v>29</v>
      </c>
      <c r="V129" s="19" t="s">
        <v>30</v>
      </c>
      <c r="W129" s="19" t="s">
        <v>31</v>
      </c>
      <c r="X129" s="19" t="s">
        <v>32</v>
      </c>
      <c r="Y129" s="19" t="s">
        <v>33</v>
      </c>
      <c r="Z129" s="19" t="s">
        <v>34</v>
      </c>
      <c r="AA129" s="19" t="s">
        <v>35</v>
      </c>
      <c r="AB129" s="19" t="s">
        <v>36</v>
      </c>
      <c r="AC129" s="19" t="s">
        <v>37</v>
      </c>
      <c r="AD129" s="22" t="s">
        <v>38</v>
      </c>
      <c r="AE129" s="19" t="s">
        <v>26</v>
      </c>
      <c r="AF129" s="19" t="s">
        <v>27</v>
      </c>
      <c r="AG129" s="19" t="s">
        <v>28</v>
      </c>
      <c r="AH129" s="19" t="s">
        <v>29</v>
      </c>
      <c r="AI129" s="19" t="s">
        <v>30</v>
      </c>
      <c r="AJ129" s="19" t="s">
        <v>31</v>
      </c>
      <c r="AK129" s="19" t="s">
        <v>32</v>
      </c>
      <c r="AL129" s="19" t="s">
        <v>33</v>
      </c>
      <c r="AM129" s="19" t="s">
        <v>34</v>
      </c>
      <c r="AN129" s="19" t="s">
        <v>35</v>
      </c>
      <c r="AO129" s="19" t="s">
        <v>36</v>
      </c>
      <c r="AP129" s="19" t="s">
        <v>37</v>
      </c>
      <c r="AQ129" s="22" t="s">
        <v>38</v>
      </c>
      <c r="AR129" s="19" t="s">
        <v>26</v>
      </c>
      <c r="AS129" s="19" t="s">
        <v>27</v>
      </c>
      <c r="AT129" s="19" t="s">
        <v>28</v>
      </c>
      <c r="AU129" s="22" t="s">
        <v>38</v>
      </c>
      <c r="AV129" s="19" t="s">
        <v>39</v>
      </c>
      <c r="AW129" s="19" t="s">
        <v>40</v>
      </c>
      <c r="AX129" s="23" t="s">
        <v>38</v>
      </c>
      <c r="AY129" s="24" t="s">
        <v>41</v>
      </c>
      <c r="AZ129" s="24" t="s">
        <v>42</v>
      </c>
      <c r="BA129" s="24" t="s">
        <v>43</v>
      </c>
      <c r="BB129" s="24" t="s">
        <v>44</v>
      </c>
      <c r="BC129" s="24" t="s">
        <v>45</v>
      </c>
      <c r="BD129" s="24" t="s">
        <v>46</v>
      </c>
    </row>
    <row r="130" s="42" customFormat="true" ht="25.35" hidden="false" customHeight="true" outlineLevel="0" collapsed="false">
      <c r="A130" s="25" t="n">
        <v>1</v>
      </c>
      <c r="B130" s="26" t="s">
        <v>372</v>
      </c>
      <c r="C130" s="26" t="s">
        <v>373</v>
      </c>
      <c r="D130" s="26" t="s">
        <v>372</v>
      </c>
      <c r="E130" s="27" t="s">
        <v>374</v>
      </c>
      <c r="F130" s="26" t="s">
        <v>375</v>
      </c>
      <c r="G130" s="26" t="s">
        <v>376</v>
      </c>
      <c r="H130" s="26" t="s">
        <v>377</v>
      </c>
      <c r="I130" s="28" t="s">
        <v>378</v>
      </c>
      <c r="J130" s="29" t="s">
        <v>379</v>
      </c>
      <c r="K130" s="30" t="s">
        <v>78</v>
      </c>
      <c r="L130" s="31" t="s">
        <v>53</v>
      </c>
      <c r="M130" s="32" t="s">
        <v>223</v>
      </c>
      <c r="N130" s="33" t="s">
        <v>55</v>
      </c>
      <c r="O130" s="34" t="s">
        <v>56</v>
      </c>
      <c r="P130" s="34" t="s">
        <v>57</v>
      </c>
      <c r="Q130" s="34" t="s">
        <v>58</v>
      </c>
      <c r="R130" s="35" t="s">
        <v>59</v>
      </c>
      <c r="S130" s="35" t="s">
        <v>59</v>
      </c>
      <c r="T130" s="35" t="s">
        <v>59</v>
      </c>
      <c r="U130" s="35" t="n">
        <v>1753</v>
      </c>
      <c r="V130" s="35" t="n">
        <v>1753</v>
      </c>
      <c r="W130" s="35" t="n">
        <v>1753</v>
      </c>
      <c r="X130" s="35" t="n">
        <v>1753</v>
      </c>
      <c r="Y130" s="35" t="n">
        <v>1753</v>
      </c>
      <c r="Z130" s="35" t="n">
        <v>1753</v>
      </c>
      <c r="AA130" s="35" t="n">
        <v>1753</v>
      </c>
      <c r="AB130" s="35" t="n">
        <v>1753</v>
      </c>
      <c r="AC130" s="35" t="n">
        <v>1753</v>
      </c>
      <c r="AD130" s="36" t="n">
        <f aca="false">SUM(R130:AC130)</f>
        <v>15777</v>
      </c>
      <c r="AE130" s="35" t="n">
        <v>1753</v>
      </c>
      <c r="AF130" s="35" t="n">
        <v>1753</v>
      </c>
      <c r="AG130" s="35" t="n">
        <v>1753</v>
      </c>
      <c r="AH130" s="35" t="n">
        <v>1753</v>
      </c>
      <c r="AI130" s="35" t="n">
        <v>1753</v>
      </c>
      <c r="AJ130" s="35" t="n">
        <v>1753</v>
      </c>
      <c r="AK130" s="35" t="n">
        <v>1753</v>
      </c>
      <c r="AL130" s="35" t="n">
        <v>1753</v>
      </c>
      <c r="AM130" s="35" t="n">
        <v>1753</v>
      </c>
      <c r="AN130" s="35" t="n">
        <v>1753</v>
      </c>
      <c r="AO130" s="35" t="n">
        <v>1753</v>
      </c>
      <c r="AP130" s="35" t="n">
        <v>1753</v>
      </c>
      <c r="AQ130" s="36" t="n">
        <f aca="false">SUM(AE130:AP130)</f>
        <v>21036</v>
      </c>
      <c r="AR130" s="37" t="n">
        <f aca="false">AE130</f>
        <v>1753</v>
      </c>
      <c r="AS130" s="37" t="n">
        <f aca="false">AF130</f>
        <v>1753</v>
      </c>
      <c r="AT130" s="37" t="n">
        <f aca="false">AG130</f>
        <v>1753</v>
      </c>
      <c r="AU130" s="36" t="n">
        <f aca="false">SUM(AR130:AT130)</f>
        <v>5259</v>
      </c>
      <c r="AV130" s="38" t="s">
        <v>293</v>
      </c>
      <c r="AW130" s="39" t="n">
        <v>46112</v>
      </c>
      <c r="AX130" s="36" t="n">
        <f aca="false">AD130+AQ130+AU130</f>
        <v>42072</v>
      </c>
      <c r="AY130" s="40" t="s">
        <v>61</v>
      </c>
      <c r="AZ130" s="40" t="s">
        <v>199</v>
      </c>
      <c r="BA130" s="40" t="s">
        <v>63</v>
      </c>
      <c r="BB130" s="40" t="s">
        <v>64</v>
      </c>
      <c r="BC130" s="40" t="s">
        <v>64</v>
      </c>
      <c r="BD130" s="41" t="n">
        <v>45382</v>
      </c>
    </row>
    <row r="131" customFormat="false" ht="12" hidden="false" customHeight="true" outlineLevel="0" collapsed="false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12"/>
      <c r="S131" s="12"/>
      <c r="T131" s="20"/>
      <c r="U131" s="45"/>
      <c r="V131" s="44"/>
      <c r="W131" s="20"/>
      <c r="X131" s="45"/>
      <c r="Y131" s="44"/>
      <c r="Z131" s="44"/>
      <c r="AA131" s="44"/>
      <c r="AB131" s="44"/>
      <c r="AC131" s="49" t="s">
        <v>178</v>
      </c>
      <c r="AD131" s="50" t="n">
        <f aca="false">SUM(AD130:AD130)</f>
        <v>15777</v>
      </c>
      <c r="AE131" s="12"/>
      <c r="AF131" s="12"/>
      <c r="AG131" s="20"/>
      <c r="AH131" s="45"/>
      <c r="AI131" s="44"/>
      <c r="AJ131" s="20"/>
      <c r="AK131" s="45"/>
      <c r="AL131" s="44"/>
      <c r="AM131" s="44"/>
      <c r="AN131" s="44"/>
      <c r="AO131" s="44"/>
      <c r="AP131" s="49" t="s">
        <v>178</v>
      </c>
      <c r="AQ131" s="50" t="n">
        <f aca="false">SUM(AQ130:AQ130)</f>
        <v>21036</v>
      </c>
      <c r="AT131" s="49" t="s">
        <v>178</v>
      </c>
      <c r="AU131" s="50" t="n">
        <f aca="false">SUM(AU130:AU130)</f>
        <v>5259</v>
      </c>
      <c r="AV131" s="77"/>
      <c r="AW131" s="49" t="s">
        <v>178</v>
      </c>
      <c r="AX131" s="50" t="n">
        <f aca="false">SUM(AX130:AX130)</f>
        <v>42072</v>
      </c>
      <c r="AY131" s="44"/>
      <c r="AZ131" s="44"/>
      <c r="BA131" s="44"/>
      <c r="BB131" s="44"/>
      <c r="BC131" s="44"/>
      <c r="BD131" s="44"/>
    </row>
    <row r="132" s="78" customFormat="true" ht="12" hidden="false" customHeight="true" outlineLevel="0" collapsed="false">
      <c r="B132" s="79"/>
      <c r="C132" s="79"/>
      <c r="D132" s="79"/>
      <c r="E132" s="79"/>
      <c r="F132" s="80"/>
      <c r="G132" s="80"/>
      <c r="H132" s="80"/>
      <c r="I132" s="80"/>
      <c r="J132" s="81"/>
      <c r="U132" s="82"/>
      <c r="V132" s="82"/>
      <c r="W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</row>
    <row r="133" customFormat="false" ht="25.2" hidden="false" customHeight="true" outlineLevel="0" collapsed="false">
      <c r="A133" s="7" t="s">
        <v>380</v>
      </c>
      <c r="B133" s="8" t="s">
        <v>2</v>
      </c>
      <c r="C133" s="9" t="s">
        <v>381</v>
      </c>
      <c r="D133" s="9"/>
      <c r="E133" s="9"/>
      <c r="F133" s="9"/>
      <c r="G133" s="9"/>
      <c r="H133" s="7"/>
      <c r="I133" s="9"/>
      <c r="J133" s="9"/>
      <c r="K133" s="9"/>
      <c r="L133" s="9"/>
      <c r="M133" s="9"/>
      <c r="N133" s="9"/>
      <c r="O133" s="10" t="s">
        <v>4</v>
      </c>
      <c r="P133" s="11" t="s">
        <v>5</v>
      </c>
      <c r="Q133" s="11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customFormat="false" ht="23.4" hidden="false" customHeight="true" outlineLevel="0" collapsed="false">
      <c r="A134" s="13" t="s">
        <v>6</v>
      </c>
      <c r="B134" s="13" t="s">
        <v>7</v>
      </c>
      <c r="C134" s="13" t="s">
        <v>8</v>
      </c>
      <c r="D134" s="13" t="s">
        <v>9</v>
      </c>
      <c r="E134" s="13" t="s">
        <v>10</v>
      </c>
      <c r="F134" s="13" t="s">
        <v>11</v>
      </c>
      <c r="G134" s="13" t="s">
        <v>12</v>
      </c>
      <c r="H134" s="14" t="s">
        <v>13</v>
      </c>
      <c r="I134" s="15" t="s">
        <v>14</v>
      </c>
      <c r="J134" s="15" t="s">
        <v>15</v>
      </c>
      <c r="K134" s="13" t="s">
        <v>16</v>
      </c>
      <c r="L134" s="13" t="s">
        <v>17</v>
      </c>
      <c r="M134" s="13" t="s">
        <v>18</v>
      </c>
      <c r="N134" s="16" t="s">
        <v>19</v>
      </c>
      <c r="O134" s="10"/>
      <c r="P134" s="11"/>
      <c r="Q134" s="11"/>
      <c r="R134" s="17" t="s">
        <v>20</v>
      </c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 t="s">
        <v>21</v>
      </c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8" t="s">
        <v>22</v>
      </c>
      <c r="AS134" s="18"/>
      <c r="AT134" s="18"/>
      <c r="AU134" s="18"/>
      <c r="AV134" s="19" t="s">
        <v>23</v>
      </c>
      <c r="AW134" s="19"/>
      <c r="AX134" s="19"/>
      <c r="AY134" s="20"/>
      <c r="AZ134" s="20"/>
      <c r="BA134" s="20"/>
      <c r="BB134" s="20"/>
      <c r="BC134" s="20"/>
      <c r="BD134" s="20"/>
    </row>
    <row r="135" customFormat="false" ht="36.6" hidden="false" customHeight="true" outlineLevel="0" collapsed="false">
      <c r="A135" s="13"/>
      <c r="B135" s="13"/>
      <c r="C135" s="13"/>
      <c r="D135" s="13"/>
      <c r="E135" s="13"/>
      <c r="F135" s="13"/>
      <c r="G135" s="13"/>
      <c r="H135" s="14"/>
      <c r="I135" s="15"/>
      <c r="J135" s="15"/>
      <c r="K135" s="13"/>
      <c r="L135" s="13"/>
      <c r="M135" s="13"/>
      <c r="N135" s="16"/>
      <c r="O135" s="10"/>
      <c r="P135" s="21" t="s">
        <v>24</v>
      </c>
      <c r="Q135" s="21" t="s">
        <v>25</v>
      </c>
      <c r="R135" s="19" t="s">
        <v>26</v>
      </c>
      <c r="S135" s="19" t="s">
        <v>27</v>
      </c>
      <c r="T135" s="19" t="s">
        <v>28</v>
      </c>
      <c r="U135" s="19" t="s">
        <v>29</v>
      </c>
      <c r="V135" s="19" t="s">
        <v>30</v>
      </c>
      <c r="W135" s="19" t="s">
        <v>31</v>
      </c>
      <c r="X135" s="19" t="s">
        <v>32</v>
      </c>
      <c r="Y135" s="19" t="s">
        <v>33</v>
      </c>
      <c r="Z135" s="19" t="s">
        <v>34</v>
      </c>
      <c r="AA135" s="19" t="s">
        <v>35</v>
      </c>
      <c r="AB135" s="19" t="s">
        <v>36</v>
      </c>
      <c r="AC135" s="19" t="s">
        <v>37</v>
      </c>
      <c r="AD135" s="22" t="s">
        <v>38</v>
      </c>
      <c r="AE135" s="19" t="s">
        <v>26</v>
      </c>
      <c r="AF135" s="19" t="s">
        <v>27</v>
      </c>
      <c r="AG135" s="19" t="s">
        <v>28</v>
      </c>
      <c r="AH135" s="19" t="s">
        <v>29</v>
      </c>
      <c r="AI135" s="19" t="s">
        <v>30</v>
      </c>
      <c r="AJ135" s="19" t="s">
        <v>31</v>
      </c>
      <c r="AK135" s="19" t="s">
        <v>32</v>
      </c>
      <c r="AL135" s="19" t="s">
        <v>33</v>
      </c>
      <c r="AM135" s="19" t="s">
        <v>34</v>
      </c>
      <c r="AN135" s="19" t="s">
        <v>35</v>
      </c>
      <c r="AO135" s="19" t="s">
        <v>36</v>
      </c>
      <c r="AP135" s="19" t="s">
        <v>37</v>
      </c>
      <c r="AQ135" s="22" t="s">
        <v>38</v>
      </c>
      <c r="AR135" s="19" t="s">
        <v>26</v>
      </c>
      <c r="AS135" s="19" t="s">
        <v>27</v>
      </c>
      <c r="AT135" s="19" t="s">
        <v>28</v>
      </c>
      <c r="AU135" s="22" t="s">
        <v>38</v>
      </c>
      <c r="AV135" s="19" t="s">
        <v>39</v>
      </c>
      <c r="AW135" s="19" t="s">
        <v>40</v>
      </c>
      <c r="AX135" s="23" t="s">
        <v>38</v>
      </c>
      <c r="AY135" s="24" t="s">
        <v>41</v>
      </c>
      <c r="AZ135" s="24" t="s">
        <v>42</v>
      </c>
      <c r="BA135" s="24" t="s">
        <v>43</v>
      </c>
      <c r="BB135" s="24" t="s">
        <v>44</v>
      </c>
      <c r="BC135" s="24" t="s">
        <v>45</v>
      </c>
      <c r="BD135" s="24" t="s">
        <v>46</v>
      </c>
    </row>
    <row r="136" s="42" customFormat="true" ht="12" hidden="false" customHeight="true" outlineLevel="0" collapsed="false">
      <c r="A136" s="25" t="n">
        <v>1</v>
      </c>
      <c r="B136" s="26" t="s">
        <v>381</v>
      </c>
      <c r="C136" s="26" t="s">
        <v>382</v>
      </c>
      <c r="D136" s="26" t="s">
        <v>381</v>
      </c>
      <c r="E136" s="27" t="s">
        <v>383</v>
      </c>
      <c r="F136" s="27" t="s">
        <v>384</v>
      </c>
      <c r="G136" s="27" t="s">
        <v>385</v>
      </c>
      <c r="H136" s="27" t="s">
        <v>386</v>
      </c>
      <c r="I136" s="28" t="s">
        <v>387</v>
      </c>
      <c r="J136" s="29" t="s">
        <v>388</v>
      </c>
      <c r="K136" s="30" t="s">
        <v>52</v>
      </c>
      <c r="L136" s="31" t="s">
        <v>53</v>
      </c>
      <c r="M136" s="32" t="s">
        <v>223</v>
      </c>
      <c r="N136" s="33" t="s">
        <v>55</v>
      </c>
      <c r="O136" s="34" t="s">
        <v>56</v>
      </c>
      <c r="P136" s="34" t="s">
        <v>57</v>
      </c>
      <c r="Q136" s="34" t="s">
        <v>58</v>
      </c>
      <c r="R136" s="35" t="n">
        <v>22837</v>
      </c>
      <c r="S136" s="35" t="n">
        <v>18026</v>
      </c>
      <c r="T136" s="35" t="n">
        <v>15646</v>
      </c>
      <c r="U136" s="35" t="n">
        <v>10889</v>
      </c>
      <c r="V136" s="35" t="n">
        <v>0</v>
      </c>
      <c r="W136" s="35" t="n">
        <v>0</v>
      </c>
      <c r="X136" s="35" t="n">
        <v>0</v>
      </c>
      <c r="Y136" s="35" t="n">
        <v>0</v>
      </c>
      <c r="Z136" s="35" t="n">
        <v>0</v>
      </c>
      <c r="AA136" s="35" t="n">
        <v>11432</v>
      </c>
      <c r="AB136" s="35" t="n">
        <v>13805</v>
      </c>
      <c r="AC136" s="35" t="n">
        <v>19736</v>
      </c>
      <c r="AD136" s="36" t="n">
        <f aca="false">SUM(R136:AC136)</f>
        <v>112371</v>
      </c>
      <c r="AE136" s="37" t="n">
        <f aca="false">R136</f>
        <v>22837</v>
      </c>
      <c r="AF136" s="37" t="n">
        <f aca="false">S136</f>
        <v>18026</v>
      </c>
      <c r="AG136" s="37" t="n">
        <f aca="false">T136</f>
        <v>15646</v>
      </c>
      <c r="AH136" s="37" t="n">
        <f aca="false">U136</f>
        <v>10889</v>
      </c>
      <c r="AI136" s="37" t="n">
        <f aca="false">V136</f>
        <v>0</v>
      </c>
      <c r="AJ136" s="37" t="n">
        <f aca="false">W136</f>
        <v>0</v>
      </c>
      <c r="AK136" s="37" t="n">
        <f aca="false">X136</f>
        <v>0</v>
      </c>
      <c r="AL136" s="37" t="n">
        <f aca="false">Y136</f>
        <v>0</v>
      </c>
      <c r="AM136" s="37" t="n">
        <f aca="false">Z136</f>
        <v>0</v>
      </c>
      <c r="AN136" s="37" t="n">
        <f aca="false">AA136</f>
        <v>11432</v>
      </c>
      <c r="AO136" s="37" t="n">
        <f aca="false">AB136</f>
        <v>13805</v>
      </c>
      <c r="AP136" s="37" t="n">
        <f aca="false">AC136</f>
        <v>19736</v>
      </c>
      <c r="AQ136" s="36" t="n">
        <f aca="false">SUM(AE136:AP136)</f>
        <v>112371</v>
      </c>
      <c r="AR136" s="37" t="s">
        <v>59</v>
      </c>
      <c r="AS136" s="37" t="s">
        <v>59</v>
      </c>
      <c r="AT136" s="37" t="s">
        <v>59</v>
      </c>
      <c r="AU136" s="36" t="n">
        <f aca="false">SUM(AR136:AT136)</f>
        <v>0</v>
      </c>
      <c r="AV136" s="38" t="s">
        <v>60</v>
      </c>
      <c r="AW136" s="39" t="n">
        <v>46022</v>
      </c>
      <c r="AX136" s="36" t="n">
        <f aca="false">AD136+AQ136+AU136</f>
        <v>224742</v>
      </c>
      <c r="AY136" s="40" t="s">
        <v>61</v>
      </c>
      <c r="AZ136" s="62" t="s">
        <v>199</v>
      </c>
      <c r="BA136" s="62" t="s">
        <v>63</v>
      </c>
      <c r="BB136" s="62" t="s">
        <v>64</v>
      </c>
      <c r="BC136" s="62" t="s">
        <v>64</v>
      </c>
      <c r="BD136" s="41" t="n">
        <v>45291</v>
      </c>
    </row>
    <row r="137" s="42" customFormat="true" ht="12" hidden="false" customHeight="true" outlineLevel="0" collapsed="false">
      <c r="A137" s="25" t="n">
        <v>2</v>
      </c>
      <c r="B137" s="26" t="s">
        <v>381</v>
      </c>
      <c r="C137" s="26" t="s">
        <v>382</v>
      </c>
      <c r="D137" s="26" t="s">
        <v>389</v>
      </c>
      <c r="E137" s="27" t="s">
        <v>383</v>
      </c>
      <c r="F137" s="27" t="s">
        <v>384</v>
      </c>
      <c r="G137" s="27" t="s">
        <v>390</v>
      </c>
      <c r="H137" s="27" t="s">
        <v>391</v>
      </c>
      <c r="I137" s="28" t="s">
        <v>392</v>
      </c>
      <c r="J137" s="29" t="s">
        <v>393</v>
      </c>
      <c r="K137" s="30" t="s">
        <v>78</v>
      </c>
      <c r="L137" s="31" t="s">
        <v>53</v>
      </c>
      <c r="M137" s="32" t="s">
        <v>223</v>
      </c>
      <c r="N137" s="33" t="s">
        <v>55</v>
      </c>
      <c r="O137" s="34" t="s">
        <v>71</v>
      </c>
      <c r="P137" s="34" t="s">
        <v>58</v>
      </c>
      <c r="Q137" s="34" t="s">
        <v>57</v>
      </c>
      <c r="R137" s="35" t="n">
        <v>2709</v>
      </c>
      <c r="S137" s="35" t="n">
        <v>2709</v>
      </c>
      <c r="T137" s="35" t="n">
        <v>2086</v>
      </c>
      <c r="U137" s="35" t="n">
        <v>2086</v>
      </c>
      <c r="V137" s="35" t="n">
        <v>1558</v>
      </c>
      <c r="W137" s="35" t="n">
        <v>1558</v>
      </c>
      <c r="X137" s="35" t="n">
        <v>37</v>
      </c>
      <c r="Y137" s="35" t="n">
        <v>37</v>
      </c>
      <c r="Z137" s="35" t="n">
        <v>591</v>
      </c>
      <c r="AA137" s="35" t="n">
        <v>591</v>
      </c>
      <c r="AB137" s="35" t="n">
        <v>1867</v>
      </c>
      <c r="AC137" s="35" t="n">
        <v>1867</v>
      </c>
      <c r="AD137" s="36" t="n">
        <f aca="false">SUM(R137:AC137)</f>
        <v>17696</v>
      </c>
      <c r="AE137" s="37" t="n">
        <f aca="false">R137</f>
        <v>2709</v>
      </c>
      <c r="AF137" s="37" t="n">
        <f aca="false">S137</f>
        <v>2709</v>
      </c>
      <c r="AG137" s="37" t="n">
        <f aca="false">T137</f>
        <v>2086</v>
      </c>
      <c r="AH137" s="37" t="n">
        <f aca="false">U137</f>
        <v>2086</v>
      </c>
      <c r="AI137" s="37" t="n">
        <f aca="false">V137</f>
        <v>1558</v>
      </c>
      <c r="AJ137" s="37" t="n">
        <f aca="false">W137</f>
        <v>1558</v>
      </c>
      <c r="AK137" s="37" t="n">
        <f aca="false">X137</f>
        <v>37</v>
      </c>
      <c r="AL137" s="37" t="n">
        <f aca="false">Y137</f>
        <v>37</v>
      </c>
      <c r="AM137" s="37" t="n">
        <f aca="false">Z137</f>
        <v>591</v>
      </c>
      <c r="AN137" s="37" t="n">
        <f aca="false">AA137</f>
        <v>591</v>
      </c>
      <c r="AO137" s="37" t="n">
        <f aca="false">AB137</f>
        <v>1867</v>
      </c>
      <c r="AP137" s="37" t="n">
        <f aca="false">AC137</f>
        <v>1867</v>
      </c>
      <c r="AQ137" s="36" t="n">
        <f aca="false">SUM(AE137:AP137)</f>
        <v>17696</v>
      </c>
      <c r="AR137" s="37" t="s">
        <v>59</v>
      </c>
      <c r="AS137" s="37" t="s">
        <v>59</v>
      </c>
      <c r="AT137" s="37" t="s">
        <v>59</v>
      </c>
      <c r="AU137" s="36" t="n">
        <f aca="false">SUM(AR137:AT137)</f>
        <v>0</v>
      </c>
      <c r="AV137" s="38" t="s">
        <v>60</v>
      </c>
      <c r="AW137" s="39" t="n">
        <v>46022</v>
      </c>
      <c r="AX137" s="36" t="n">
        <f aca="false">AD137+AQ137+AU137</f>
        <v>35392</v>
      </c>
      <c r="AY137" s="40" t="s">
        <v>61</v>
      </c>
      <c r="AZ137" s="62" t="s">
        <v>199</v>
      </c>
      <c r="BA137" s="62" t="s">
        <v>63</v>
      </c>
      <c r="BB137" s="62" t="s">
        <v>64</v>
      </c>
      <c r="BC137" s="62" t="s">
        <v>64</v>
      </c>
      <c r="BD137" s="41" t="n">
        <v>45291</v>
      </c>
    </row>
    <row r="138" s="42" customFormat="true" ht="12" hidden="false" customHeight="true" outlineLevel="0" collapsed="false">
      <c r="A138" s="25" t="n">
        <v>3</v>
      </c>
      <c r="B138" s="26" t="s">
        <v>381</v>
      </c>
      <c r="C138" s="26" t="s">
        <v>382</v>
      </c>
      <c r="D138" s="26" t="s">
        <v>394</v>
      </c>
      <c r="E138" s="27" t="s">
        <v>383</v>
      </c>
      <c r="F138" s="27" t="s">
        <v>384</v>
      </c>
      <c r="G138" s="27" t="s">
        <v>395</v>
      </c>
      <c r="H138" s="27" t="s">
        <v>396</v>
      </c>
      <c r="I138" s="28" t="s">
        <v>397</v>
      </c>
      <c r="J138" s="29" t="s">
        <v>398</v>
      </c>
      <c r="K138" s="30" t="s">
        <v>52</v>
      </c>
      <c r="L138" s="31" t="s">
        <v>53</v>
      </c>
      <c r="M138" s="32" t="s">
        <v>223</v>
      </c>
      <c r="N138" s="33" t="s">
        <v>55</v>
      </c>
      <c r="O138" s="34" t="s">
        <v>71</v>
      </c>
      <c r="P138" s="34" t="s">
        <v>58</v>
      </c>
      <c r="Q138" s="34" t="s">
        <v>57</v>
      </c>
      <c r="R138" s="35" t="n">
        <v>15551</v>
      </c>
      <c r="S138" s="35" t="n">
        <v>15551</v>
      </c>
      <c r="T138" s="35" t="n">
        <v>7429</v>
      </c>
      <c r="U138" s="35" t="n">
        <v>7429</v>
      </c>
      <c r="V138" s="35" t="n">
        <v>3479</v>
      </c>
      <c r="W138" s="35" t="n">
        <v>3479</v>
      </c>
      <c r="X138" s="35" t="n">
        <v>742</v>
      </c>
      <c r="Y138" s="35" t="n">
        <v>742</v>
      </c>
      <c r="Z138" s="35" t="n">
        <v>4738</v>
      </c>
      <c r="AA138" s="35" t="n">
        <v>4738</v>
      </c>
      <c r="AB138" s="35" t="n">
        <v>14036</v>
      </c>
      <c r="AC138" s="35" t="n">
        <v>14036</v>
      </c>
      <c r="AD138" s="36" t="n">
        <f aca="false">SUM(R138:AC138)</f>
        <v>91950</v>
      </c>
      <c r="AE138" s="37" t="n">
        <f aca="false">R138</f>
        <v>15551</v>
      </c>
      <c r="AF138" s="37" t="n">
        <f aca="false">S138</f>
        <v>15551</v>
      </c>
      <c r="AG138" s="37" t="n">
        <f aca="false">T138</f>
        <v>7429</v>
      </c>
      <c r="AH138" s="37" t="n">
        <f aca="false">U138</f>
        <v>7429</v>
      </c>
      <c r="AI138" s="37" t="n">
        <f aca="false">V138</f>
        <v>3479</v>
      </c>
      <c r="AJ138" s="37" t="n">
        <f aca="false">W138</f>
        <v>3479</v>
      </c>
      <c r="AK138" s="37" t="n">
        <f aca="false">X138</f>
        <v>742</v>
      </c>
      <c r="AL138" s="37" t="n">
        <f aca="false">Y138</f>
        <v>742</v>
      </c>
      <c r="AM138" s="37" t="n">
        <f aca="false">Z138</f>
        <v>4738</v>
      </c>
      <c r="AN138" s="37" t="n">
        <f aca="false">AA138</f>
        <v>4738</v>
      </c>
      <c r="AO138" s="37" t="n">
        <f aca="false">AB138</f>
        <v>14036</v>
      </c>
      <c r="AP138" s="37" t="n">
        <f aca="false">AC138</f>
        <v>14036</v>
      </c>
      <c r="AQ138" s="36" t="n">
        <f aca="false">SUM(AE138:AP138)</f>
        <v>91950</v>
      </c>
      <c r="AR138" s="37" t="s">
        <v>59</v>
      </c>
      <c r="AS138" s="37" t="s">
        <v>59</v>
      </c>
      <c r="AT138" s="37" t="s">
        <v>59</v>
      </c>
      <c r="AU138" s="36" t="n">
        <f aca="false">SUM(AR138:AT138)</f>
        <v>0</v>
      </c>
      <c r="AV138" s="38" t="s">
        <v>60</v>
      </c>
      <c r="AW138" s="39" t="n">
        <v>46022</v>
      </c>
      <c r="AX138" s="36" t="n">
        <f aca="false">AD138+AQ138+AU138</f>
        <v>183900</v>
      </c>
      <c r="AY138" s="40" t="s">
        <v>61</v>
      </c>
      <c r="AZ138" s="62" t="s">
        <v>199</v>
      </c>
      <c r="BA138" s="62" t="s">
        <v>63</v>
      </c>
      <c r="BB138" s="62" t="s">
        <v>64</v>
      </c>
      <c r="BC138" s="62" t="s">
        <v>64</v>
      </c>
      <c r="BD138" s="41" t="n">
        <v>45291</v>
      </c>
    </row>
    <row r="139" s="42" customFormat="true" ht="12" hidden="false" customHeight="true" outlineLevel="0" collapsed="false">
      <c r="A139" s="25" t="n">
        <v>4</v>
      </c>
      <c r="B139" s="26" t="s">
        <v>381</v>
      </c>
      <c r="C139" s="26" t="s">
        <v>382</v>
      </c>
      <c r="D139" s="26" t="s">
        <v>399</v>
      </c>
      <c r="E139" s="27" t="s">
        <v>383</v>
      </c>
      <c r="F139" s="27" t="s">
        <v>384</v>
      </c>
      <c r="G139" s="27" t="s">
        <v>400</v>
      </c>
      <c r="H139" s="27" t="s">
        <v>401</v>
      </c>
      <c r="I139" s="28" t="s">
        <v>402</v>
      </c>
      <c r="J139" s="29" t="s">
        <v>403</v>
      </c>
      <c r="K139" s="30" t="s">
        <v>52</v>
      </c>
      <c r="L139" s="31" t="s">
        <v>53</v>
      </c>
      <c r="M139" s="32" t="s">
        <v>223</v>
      </c>
      <c r="N139" s="33" t="s">
        <v>55</v>
      </c>
      <c r="O139" s="34" t="s">
        <v>71</v>
      </c>
      <c r="P139" s="34" t="s">
        <v>58</v>
      </c>
      <c r="Q139" s="34" t="s">
        <v>57</v>
      </c>
      <c r="R139" s="35" t="n">
        <v>22221</v>
      </c>
      <c r="S139" s="35" t="n">
        <v>14977</v>
      </c>
      <c r="T139" s="35" t="n">
        <v>11286</v>
      </c>
      <c r="U139" s="35" t="n">
        <v>8122</v>
      </c>
      <c r="V139" s="35" t="n">
        <v>2617</v>
      </c>
      <c r="W139" s="35" t="n">
        <v>1772</v>
      </c>
      <c r="X139" s="35" t="n">
        <v>1491</v>
      </c>
      <c r="Y139" s="35" t="n">
        <v>1960</v>
      </c>
      <c r="Z139" s="35" t="n">
        <v>1960</v>
      </c>
      <c r="AA139" s="35" t="n">
        <v>9398</v>
      </c>
      <c r="AB139" s="35" t="n">
        <v>9553</v>
      </c>
      <c r="AC139" s="35" t="n">
        <v>13805</v>
      </c>
      <c r="AD139" s="36" t="n">
        <f aca="false">SUM(R139:AC139)</f>
        <v>99162</v>
      </c>
      <c r="AE139" s="37" t="n">
        <f aca="false">R139</f>
        <v>22221</v>
      </c>
      <c r="AF139" s="37" t="n">
        <f aca="false">S139</f>
        <v>14977</v>
      </c>
      <c r="AG139" s="37" t="n">
        <f aca="false">T139</f>
        <v>11286</v>
      </c>
      <c r="AH139" s="37" t="n">
        <f aca="false">U139</f>
        <v>8122</v>
      </c>
      <c r="AI139" s="37" t="n">
        <f aca="false">V139</f>
        <v>2617</v>
      </c>
      <c r="AJ139" s="37" t="n">
        <f aca="false">W139</f>
        <v>1772</v>
      </c>
      <c r="AK139" s="37" t="n">
        <f aca="false">X139</f>
        <v>1491</v>
      </c>
      <c r="AL139" s="37" t="n">
        <f aca="false">Y139</f>
        <v>1960</v>
      </c>
      <c r="AM139" s="37" t="n">
        <f aca="false">Z139</f>
        <v>1960</v>
      </c>
      <c r="AN139" s="37" t="n">
        <f aca="false">AA139</f>
        <v>9398</v>
      </c>
      <c r="AO139" s="37" t="n">
        <f aca="false">AB139</f>
        <v>9553</v>
      </c>
      <c r="AP139" s="37" t="n">
        <f aca="false">AC139</f>
        <v>13805</v>
      </c>
      <c r="AQ139" s="36" t="n">
        <f aca="false">SUM(AE139:AP139)</f>
        <v>99162</v>
      </c>
      <c r="AR139" s="37" t="s">
        <v>59</v>
      </c>
      <c r="AS139" s="37" t="s">
        <v>59</v>
      </c>
      <c r="AT139" s="37" t="s">
        <v>59</v>
      </c>
      <c r="AU139" s="36" t="n">
        <f aca="false">SUM(AR139:AT139)</f>
        <v>0</v>
      </c>
      <c r="AV139" s="38" t="s">
        <v>60</v>
      </c>
      <c r="AW139" s="39" t="n">
        <v>46022</v>
      </c>
      <c r="AX139" s="36" t="n">
        <f aca="false">AD139+AQ139+AU139</f>
        <v>198324</v>
      </c>
      <c r="AY139" s="40" t="s">
        <v>61</v>
      </c>
      <c r="AZ139" s="62" t="s">
        <v>199</v>
      </c>
      <c r="BA139" s="62" t="s">
        <v>63</v>
      </c>
      <c r="BB139" s="62" t="s">
        <v>64</v>
      </c>
      <c r="BC139" s="62" t="s">
        <v>64</v>
      </c>
      <c r="BD139" s="41" t="n">
        <v>45291</v>
      </c>
    </row>
    <row r="140" s="42" customFormat="true" ht="12" hidden="false" customHeight="true" outlineLevel="0" collapsed="false">
      <c r="A140" s="25" t="n">
        <v>5</v>
      </c>
      <c r="B140" s="26" t="s">
        <v>381</v>
      </c>
      <c r="C140" s="26" t="s">
        <v>382</v>
      </c>
      <c r="D140" s="26" t="s">
        <v>404</v>
      </c>
      <c r="E140" s="27" t="s">
        <v>383</v>
      </c>
      <c r="F140" s="27" t="s">
        <v>384</v>
      </c>
      <c r="G140" s="27" t="s">
        <v>405</v>
      </c>
      <c r="H140" s="27" t="s">
        <v>406</v>
      </c>
      <c r="I140" s="28" t="s">
        <v>407</v>
      </c>
      <c r="J140" s="29" t="s">
        <v>408</v>
      </c>
      <c r="K140" s="30" t="s">
        <v>122</v>
      </c>
      <c r="L140" s="31" t="s">
        <v>53</v>
      </c>
      <c r="M140" s="32" t="s">
        <v>223</v>
      </c>
      <c r="N140" s="33" t="s">
        <v>55</v>
      </c>
      <c r="O140" s="34" t="s">
        <v>71</v>
      </c>
      <c r="P140" s="34" t="s">
        <v>58</v>
      </c>
      <c r="Q140" s="34" t="s">
        <v>57</v>
      </c>
      <c r="R140" s="35" t="n">
        <v>13011</v>
      </c>
      <c r="S140" s="35" t="n">
        <v>11500</v>
      </c>
      <c r="T140" s="35" t="n">
        <v>11500</v>
      </c>
      <c r="U140" s="35" t="n">
        <v>6086</v>
      </c>
      <c r="V140" s="35" t="n">
        <v>6086</v>
      </c>
      <c r="W140" s="35" t="n">
        <v>1100</v>
      </c>
      <c r="X140" s="35" t="n">
        <v>1100</v>
      </c>
      <c r="Y140" s="35" t="n">
        <v>2500</v>
      </c>
      <c r="Z140" s="35" t="n">
        <v>2630</v>
      </c>
      <c r="AA140" s="35"/>
      <c r="AB140" s="35" t="n">
        <v>9200</v>
      </c>
      <c r="AC140" s="35" t="n">
        <v>9200</v>
      </c>
      <c r="AD140" s="36" t="n">
        <f aca="false">SUM(R140:AC140)</f>
        <v>73913</v>
      </c>
      <c r="AE140" s="37" t="n">
        <f aca="false">R140</f>
        <v>13011</v>
      </c>
      <c r="AF140" s="37" t="n">
        <f aca="false">S140</f>
        <v>11500</v>
      </c>
      <c r="AG140" s="37" t="n">
        <f aca="false">T140</f>
        <v>11500</v>
      </c>
      <c r="AH140" s="37" t="n">
        <f aca="false">U140</f>
        <v>6086</v>
      </c>
      <c r="AI140" s="37" t="n">
        <f aca="false">V140</f>
        <v>6086</v>
      </c>
      <c r="AJ140" s="37" t="n">
        <f aca="false">W140</f>
        <v>1100</v>
      </c>
      <c r="AK140" s="37" t="n">
        <f aca="false">X140</f>
        <v>1100</v>
      </c>
      <c r="AL140" s="37" t="n">
        <f aca="false">Y140</f>
        <v>2500</v>
      </c>
      <c r="AM140" s="37" t="n">
        <f aca="false">Z140</f>
        <v>2630</v>
      </c>
      <c r="AN140" s="37" t="n">
        <f aca="false">AA140</f>
        <v>0</v>
      </c>
      <c r="AO140" s="37" t="n">
        <f aca="false">AB140</f>
        <v>9200</v>
      </c>
      <c r="AP140" s="37" t="n">
        <f aca="false">AC140</f>
        <v>9200</v>
      </c>
      <c r="AQ140" s="36" t="n">
        <f aca="false">SUM(AE140:AP140)</f>
        <v>73913</v>
      </c>
      <c r="AR140" s="37" t="s">
        <v>59</v>
      </c>
      <c r="AS140" s="37" t="s">
        <v>59</v>
      </c>
      <c r="AT140" s="37" t="s">
        <v>59</v>
      </c>
      <c r="AU140" s="36" t="n">
        <f aca="false">SUM(AR140:AT140)</f>
        <v>0</v>
      </c>
      <c r="AV140" s="38" t="s">
        <v>235</v>
      </c>
      <c r="AW140" s="39" t="n">
        <v>46022</v>
      </c>
      <c r="AX140" s="36" t="n">
        <f aca="false">AD140+AQ140+AU140</f>
        <v>147826</v>
      </c>
      <c r="AY140" s="40" t="s">
        <v>61</v>
      </c>
      <c r="AZ140" s="62" t="s">
        <v>199</v>
      </c>
      <c r="BA140" s="62" t="s">
        <v>63</v>
      </c>
      <c r="BB140" s="62" t="s">
        <v>64</v>
      </c>
      <c r="BC140" s="62" t="s">
        <v>64</v>
      </c>
      <c r="BD140" s="41" t="n">
        <v>45291</v>
      </c>
    </row>
    <row r="141" s="42" customFormat="true" ht="12" hidden="false" customHeight="true" outlineLevel="0" collapsed="false">
      <c r="A141" s="25" t="n">
        <v>6</v>
      </c>
      <c r="B141" s="26" t="s">
        <v>381</v>
      </c>
      <c r="C141" s="26" t="s">
        <v>382</v>
      </c>
      <c r="D141" s="26" t="s">
        <v>409</v>
      </c>
      <c r="E141" s="27" t="s">
        <v>383</v>
      </c>
      <c r="F141" s="27" t="s">
        <v>384</v>
      </c>
      <c r="G141" s="27" t="s">
        <v>410</v>
      </c>
      <c r="H141" s="27" t="s">
        <v>411</v>
      </c>
      <c r="I141" s="28" t="s">
        <v>412</v>
      </c>
      <c r="J141" s="29" t="s">
        <v>413</v>
      </c>
      <c r="K141" s="30" t="s">
        <v>78</v>
      </c>
      <c r="L141" s="31" t="s">
        <v>53</v>
      </c>
      <c r="M141" s="32" t="s">
        <v>223</v>
      </c>
      <c r="N141" s="33" t="s">
        <v>55</v>
      </c>
      <c r="O141" s="34" t="s">
        <v>71</v>
      </c>
      <c r="P141" s="34" t="s">
        <v>58</v>
      </c>
      <c r="Q141" s="34" t="s">
        <v>57</v>
      </c>
      <c r="R141" s="35" t="n">
        <v>6168</v>
      </c>
      <c r="S141" s="35" t="n">
        <v>6168</v>
      </c>
      <c r="T141" s="35" t="n">
        <v>4921</v>
      </c>
      <c r="U141" s="35" t="n">
        <v>4921</v>
      </c>
      <c r="V141" s="35" t="n">
        <v>3866</v>
      </c>
      <c r="W141" s="35" t="n">
        <v>3866</v>
      </c>
      <c r="X141" s="35" t="n">
        <v>824</v>
      </c>
      <c r="Y141" s="35" t="n">
        <v>824</v>
      </c>
      <c r="Z141" s="35" t="n">
        <v>1931</v>
      </c>
      <c r="AA141" s="35" t="n">
        <v>1931</v>
      </c>
      <c r="AB141" s="35" t="n">
        <v>4484</v>
      </c>
      <c r="AC141" s="35" t="n">
        <v>4484</v>
      </c>
      <c r="AD141" s="36" t="n">
        <f aca="false">SUM(R141:AC141)</f>
        <v>44388</v>
      </c>
      <c r="AE141" s="37" t="n">
        <f aca="false">R141</f>
        <v>6168</v>
      </c>
      <c r="AF141" s="37" t="n">
        <f aca="false">S141</f>
        <v>6168</v>
      </c>
      <c r="AG141" s="37" t="n">
        <f aca="false">T141</f>
        <v>4921</v>
      </c>
      <c r="AH141" s="37" t="n">
        <f aca="false">U141</f>
        <v>4921</v>
      </c>
      <c r="AI141" s="37" t="n">
        <f aca="false">V141</f>
        <v>3866</v>
      </c>
      <c r="AJ141" s="37" t="n">
        <f aca="false">W141</f>
        <v>3866</v>
      </c>
      <c r="AK141" s="37" t="n">
        <f aca="false">X141</f>
        <v>824</v>
      </c>
      <c r="AL141" s="37" t="n">
        <f aca="false">Y141</f>
        <v>824</v>
      </c>
      <c r="AM141" s="37" t="n">
        <f aca="false">Z141</f>
        <v>1931</v>
      </c>
      <c r="AN141" s="37" t="n">
        <f aca="false">AA141</f>
        <v>1931</v>
      </c>
      <c r="AO141" s="37" t="n">
        <f aca="false">AB141</f>
        <v>4484</v>
      </c>
      <c r="AP141" s="37" t="n">
        <f aca="false">AC141</f>
        <v>4484</v>
      </c>
      <c r="AQ141" s="36" t="n">
        <f aca="false">SUM(AE141:AP141)</f>
        <v>44388</v>
      </c>
      <c r="AR141" s="37" t="s">
        <v>59</v>
      </c>
      <c r="AS141" s="37" t="s">
        <v>59</v>
      </c>
      <c r="AT141" s="37" t="s">
        <v>59</v>
      </c>
      <c r="AU141" s="36" t="n">
        <f aca="false">SUM(AR141:AT141)</f>
        <v>0</v>
      </c>
      <c r="AV141" s="38" t="s">
        <v>60</v>
      </c>
      <c r="AW141" s="39" t="n">
        <v>46022</v>
      </c>
      <c r="AX141" s="36" t="n">
        <f aca="false">AD141+AQ141+AU141</f>
        <v>88776</v>
      </c>
      <c r="AY141" s="40" t="s">
        <v>61</v>
      </c>
      <c r="AZ141" s="62" t="s">
        <v>199</v>
      </c>
      <c r="BA141" s="62" t="s">
        <v>63</v>
      </c>
      <c r="BB141" s="62" t="s">
        <v>64</v>
      </c>
      <c r="BC141" s="62" t="s">
        <v>64</v>
      </c>
      <c r="BD141" s="41" t="n">
        <v>45291</v>
      </c>
    </row>
    <row r="142" s="42" customFormat="true" ht="12" hidden="false" customHeight="true" outlineLevel="0" collapsed="false">
      <c r="A142" s="25" t="n">
        <v>7</v>
      </c>
      <c r="B142" s="26" t="s">
        <v>381</v>
      </c>
      <c r="C142" s="26" t="s">
        <v>382</v>
      </c>
      <c r="D142" s="26" t="s">
        <v>414</v>
      </c>
      <c r="E142" s="27" t="s">
        <v>383</v>
      </c>
      <c r="F142" s="27" t="s">
        <v>384</v>
      </c>
      <c r="G142" s="27" t="s">
        <v>415</v>
      </c>
      <c r="H142" s="27" t="s">
        <v>416</v>
      </c>
      <c r="I142" s="28" t="s">
        <v>417</v>
      </c>
      <c r="J142" s="29" t="s">
        <v>418</v>
      </c>
      <c r="K142" s="30" t="s">
        <v>90</v>
      </c>
      <c r="L142" s="31" t="n">
        <v>132</v>
      </c>
      <c r="M142" s="32" t="s">
        <v>223</v>
      </c>
      <c r="N142" s="33" t="s">
        <v>55</v>
      </c>
      <c r="O142" s="34" t="s">
        <v>71</v>
      </c>
      <c r="P142" s="34" t="s">
        <v>58</v>
      </c>
      <c r="Q142" s="34" t="s">
        <v>57</v>
      </c>
      <c r="R142" s="35" t="n">
        <v>51339</v>
      </c>
      <c r="S142" s="35" t="n">
        <v>40827</v>
      </c>
      <c r="T142" s="35" t="n">
        <v>33519</v>
      </c>
      <c r="U142" s="35" t="n">
        <v>24391</v>
      </c>
      <c r="V142" s="35" t="n">
        <v>7330</v>
      </c>
      <c r="W142" s="35" t="n">
        <v>4107</v>
      </c>
      <c r="X142" s="35" t="n">
        <v>2765</v>
      </c>
      <c r="Y142" s="35" t="n">
        <v>1243</v>
      </c>
      <c r="Z142" s="35" t="n">
        <v>3466</v>
      </c>
      <c r="AA142" s="35" t="n">
        <v>21884</v>
      </c>
      <c r="AB142" s="35" t="n">
        <v>33717</v>
      </c>
      <c r="AC142" s="35" t="n">
        <v>27430</v>
      </c>
      <c r="AD142" s="36" t="n">
        <f aca="false">SUM(R142:AC142)</f>
        <v>252018</v>
      </c>
      <c r="AE142" s="37" t="n">
        <f aca="false">R142</f>
        <v>51339</v>
      </c>
      <c r="AF142" s="37" t="n">
        <f aca="false">S142</f>
        <v>40827</v>
      </c>
      <c r="AG142" s="37" t="n">
        <f aca="false">T142</f>
        <v>33519</v>
      </c>
      <c r="AH142" s="37" t="n">
        <f aca="false">U142</f>
        <v>24391</v>
      </c>
      <c r="AI142" s="37" t="n">
        <f aca="false">V142</f>
        <v>7330</v>
      </c>
      <c r="AJ142" s="37" t="n">
        <f aca="false">W142</f>
        <v>4107</v>
      </c>
      <c r="AK142" s="37" t="n">
        <f aca="false">X142</f>
        <v>2765</v>
      </c>
      <c r="AL142" s="37" t="n">
        <f aca="false">Y142</f>
        <v>1243</v>
      </c>
      <c r="AM142" s="37" t="n">
        <f aca="false">Z142</f>
        <v>3466</v>
      </c>
      <c r="AN142" s="37" t="n">
        <f aca="false">AA142</f>
        <v>21884</v>
      </c>
      <c r="AO142" s="37" t="n">
        <f aca="false">AB142</f>
        <v>33717</v>
      </c>
      <c r="AP142" s="37" t="n">
        <f aca="false">AC142</f>
        <v>27430</v>
      </c>
      <c r="AQ142" s="36" t="n">
        <f aca="false">SUM(AE142:AP142)</f>
        <v>252018</v>
      </c>
      <c r="AR142" s="37" t="s">
        <v>59</v>
      </c>
      <c r="AS142" s="37" t="s">
        <v>59</v>
      </c>
      <c r="AT142" s="37" t="s">
        <v>59</v>
      </c>
      <c r="AU142" s="36" t="n">
        <f aca="false">SUM(AR142:AT142)</f>
        <v>0</v>
      </c>
      <c r="AV142" s="38" t="s">
        <v>60</v>
      </c>
      <c r="AW142" s="39" t="n">
        <v>46022</v>
      </c>
      <c r="AX142" s="36" t="n">
        <f aca="false">AD142+AQ142+AU142</f>
        <v>504036</v>
      </c>
      <c r="AY142" s="40" t="s">
        <v>61</v>
      </c>
      <c r="AZ142" s="62" t="s">
        <v>199</v>
      </c>
      <c r="BA142" s="62" t="s">
        <v>63</v>
      </c>
      <c r="BB142" s="62" t="s">
        <v>64</v>
      </c>
      <c r="BC142" s="62" t="s">
        <v>64</v>
      </c>
      <c r="BD142" s="41" t="n">
        <v>45291</v>
      </c>
    </row>
    <row r="143" s="42" customFormat="true" ht="12" hidden="false" customHeight="true" outlineLevel="0" collapsed="false">
      <c r="A143" s="25" t="n">
        <v>8</v>
      </c>
      <c r="B143" s="26" t="s">
        <v>381</v>
      </c>
      <c r="C143" s="26" t="s">
        <v>382</v>
      </c>
      <c r="D143" s="26" t="s">
        <v>414</v>
      </c>
      <c r="E143" s="27" t="s">
        <v>383</v>
      </c>
      <c r="F143" s="27" t="s">
        <v>384</v>
      </c>
      <c r="G143" s="27" t="s">
        <v>419</v>
      </c>
      <c r="H143" s="27" t="s">
        <v>420</v>
      </c>
      <c r="I143" s="28" t="s">
        <v>421</v>
      </c>
      <c r="J143" s="29"/>
      <c r="K143" s="30" t="s">
        <v>122</v>
      </c>
      <c r="L143" s="31" t="s">
        <v>53</v>
      </c>
      <c r="M143" s="32" t="s">
        <v>223</v>
      </c>
      <c r="N143" s="33" t="s">
        <v>55</v>
      </c>
      <c r="O143" s="34" t="s">
        <v>71</v>
      </c>
      <c r="P143" s="34" t="s">
        <v>58</v>
      </c>
      <c r="Q143" s="34" t="s">
        <v>57</v>
      </c>
      <c r="R143" s="35" t="n">
        <v>757</v>
      </c>
      <c r="S143" s="35" t="n">
        <v>757</v>
      </c>
      <c r="T143" s="35" t="n">
        <v>757</v>
      </c>
      <c r="U143" s="35" t="n">
        <v>757</v>
      </c>
      <c r="V143" s="35" t="n">
        <v>768</v>
      </c>
      <c r="W143" s="35" t="n">
        <v>768</v>
      </c>
      <c r="X143" s="35" t="n">
        <v>768</v>
      </c>
      <c r="Y143" s="35" t="n">
        <v>768</v>
      </c>
      <c r="Z143" s="35" t="n">
        <v>768</v>
      </c>
      <c r="AA143" s="35" t="n">
        <v>768</v>
      </c>
      <c r="AB143" s="35" t="n">
        <v>757</v>
      </c>
      <c r="AC143" s="35" t="n">
        <v>757</v>
      </c>
      <c r="AD143" s="36" t="n">
        <f aca="false">SUM(R143:AC143)</f>
        <v>9150</v>
      </c>
      <c r="AE143" s="37" t="n">
        <f aca="false">R143</f>
        <v>757</v>
      </c>
      <c r="AF143" s="37" t="n">
        <f aca="false">S143</f>
        <v>757</v>
      </c>
      <c r="AG143" s="37" t="n">
        <f aca="false">T143</f>
        <v>757</v>
      </c>
      <c r="AH143" s="37" t="n">
        <f aca="false">U143</f>
        <v>757</v>
      </c>
      <c r="AI143" s="37" t="n">
        <f aca="false">V143</f>
        <v>768</v>
      </c>
      <c r="AJ143" s="37" t="n">
        <f aca="false">W143</f>
        <v>768</v>
      </c>
      <c r="AK143" s="37" t="n">
        <f aca="false">X143</f>
        <v>768</v>
      </c>
      <c r="AL143" s="37" t="n">
        <f aca="false">Y143</f>
        <v>768</v>
      </c>
      <c r="AM143" s="37" t="n">
        <f aca="false">Z143</f>
        <v>768</v>
      </c>
      <c r="AN143" s="37" t="n">
        <f aca="false">AA143</f>
        <v>768</v>
      </c>
      <c r="AO143" s="37" t="n">
        <f aca="false">AB143</f>
        <v>757</v>
      </c>
      <c r="AP143" s="37" t="n">
        <f aca="false">AC143</f>
        <v>757</v>
      </c>
      <c r="AQ143" s="36" t="n">
        <f aca="false">SUM(AE143:AP143)</f>
        <v>9150</v>
      </c>
      <c r="AR143" s="37" t="s">
        <v>59</v>
      </c>
      <c r="AS143" s="37" t="s">
        <v>59</v>
      </c>
      <c r="AT143" s="37" t="s">
        <v>59</v>
      </c>
      <c r="AU143" s="36" t="n">
        <f aca="false">SUM(AR143:AT143)</f>
        <v>0</v>
      </c>
      <c r="AV143" s="38" t="s">
        <v>60</v>
      </c>
      <c r="AW143" s="39" t="n">
        <v>46022</v>
      </c>
      <c r="AX143" s="36" t="n">
        <f aca="false">AD143+AQ143+AU143</f>
        <v>18300</v>
      </c>
      <c r="AY143" s="40" t="s">
        <v>61</v>
      </c>
      <c r="AZ143" s="62" t="s">
        <v>199</v>
      </c>
      <c r="BA143" s="62" t="s">
        <v>63</v>
      </c>
      <c r="BB143" s="62" t="s">
        <v>64</v>
      </c>
      <c r="BC143" s="62" t="s">
        <v>64</v>
      </c>
      <c r="BD143" s="41" t="n">
        <v>45291</v>
      </c>
    </row>
    <row r="144" s="42" customFormat="true" ht="12" hidden="false" customHeight="true" outlineLevel="0" collapsed="false">
      <c r="A144" s="25" t="n">
        <v>9</v>
      </c>
      <c r="B144" s="26" t="s">
        <v>381</v>
      </c>
      <c r="C144" s="26" t="s">
        <v>382</v>
      </c>
      <c r="D144" s="26" t="s">
        <v>422</v>
      </c>
      <c r="E144" s="27" t="s">
        <v>383</v>
      </c>
      <c r="F144" s="27" t="s">
        <v>384</v>
      </c>
      <c r="G144" s="27" t="s">
        <v>423</v>
      </c>
      <c r="H144" s="27" t="s">
        <v>424</v>
      </c>
      <c r="I144" s="28" t="s">
        <v>425</v>
      </c>
      <c r="J144" s="29" t="s">
        <v>426</v>
      </c>
      <c r="K144" s="30" t="s">
        <v>90</v>
      </c>
      <c r="L144" s="31" t="n">
        <v>187</v>
      </c>
      <c r="M144" s="32" t="s">
        <v>223</v>
      </c>
      <c r="N144" s="33" t="s">
        <v>55</v>
      </c>
      <c r="O144" s="34" t="s">
        <v>71</v>
      </c>
      <c r="P144" s="34" t="s">
        <v>58</v>
      </c>
      <c r="Q144" s="34" t="s">
        <v>57</v>
      </c>
      <c r="R144" s="35" t="n">
        <v>69125</v>
      </c>
      <c r="S144" s="35" t="n">
        <v>58980</v>
      </c>
      <c r="T144" s="35" t="n">
        <v>44566</v>
      </c>
      <c r="U144" s="35" t="n">
        <v>29287</v>
      </c>
      <c r="V144" s="35" t="n">
        <v>4402</v>
      </c>
      <c r="W144" s="35" t="n">
        <v>3768</v>
      </c>
      <c r="X144" s="35" t="n">
        <v>248</v>
      </c>
      <c r="Y144" s="35" t="n">
        <v>136</v>
      </c>
      <c r="Z144" s="35" t="n">
        <v>3319</v>
      </c>
      <c r="AA144" s="35" t="n">
        <v>39611</v>
      </c>
      <c r="AB144" s="35" t="n">
        <v>35834</v>
      </c>
      <c r="AC144" s="35" t="n">
        <v>24687</v>
      </c>
      <c r="AD144" s="36" t="n">
        <f aca="false">SUM(R144:AC144)</f>
        <v>313963</v>
      </c>
      <c r="AE144" s="37" t="n">
        <f aca="false">R144</f>
        <v>69125</v>
      </c>
      <c r="AF144" s="37" t="n">
        <f aca="false">S144</f>
        <v>58980</v>
      </c>
      <c r="AG144" s="37" t="n">
        <f aca="false">T144</f>
        <v>44566</v>
      </c>
      <c r="AH144" s="37" t="n">
        <f aca="false">U144</f>
        <v>29287</v>
      </c>
      <c r="AI144" s="37" t="n">
        <f aca="false">V144</f>
        <v>4402</v>
      </c>
      <c r="AJ144" s="37" t="n">
        <f aca="false">W144</f>
        <v>3768</v>
      </c>
      <c r="AK144" s="37" t="n">
        <f aca="false">X144</f>
        <v>248</v>
      </c>
      <c r="AL144" s="37" t="n">
        <f aca="false">Y144</f>
        <v>136</v>
      </c>
      <c r="AM144" s="37" t="n">
        <f aca="false">Z144</f>
        <v>3319</v>
      </c>
      <c r="AN144" s="37" t="n">
        <f aca="false">AA144</f>
        <v>39611</v>
      </c>
      <c r="AO144" s="37" t="n">
        <f aca="false">AB144</f>
        <v>35834</v>
      </c>
      <c r="AP144" s="37" t="n">
        <f aca="false">AC144</f>
        <v>24687</v>
      </c>
      <c r="AQ144" s="36" t="n">
        <f aca="false">SUM(AE144:AP144)</f>
        <v>313963</v>
      </c>
      <c r="AR144" s="37" t="s">
        <v>59</v>
      </c>
      <c r="AS144" s="37" t="s">
        <v>59</v>
      </c>
      <c r="AT144" s="37" t="s">
        <v>59</v>
      </c>
      <c r="AU144" s="36" t="n">
        <f aca="false">SUM(AR144:AT144)</f>
        <v>0</v>
      </c>
      <c r="AV144" s="38" t="s">
        <v>60</v>
      </c>
      <c r="AW144" s="39" t="n">
        <v>46022</v>
      </c>
      <c r="AX144" s="36" t="n">
        <f aca="false">AD144+AQ144+AU144</f>
        <v>627926</v>
      </c>
      <c r="AY144" s="40" t="s">
        <v>61</v>
      </c>
      <c r="AZ144" s="62" t="s">
        <v>199</v>
      </c>
      <c r="BA144" s="62" t="s">
        <v>63</v>
      </c>
      <c r="BB144" s="62" t="s">
        <v>64</v>
      </c>
      <c r="BC144" s="62" t="s">
        <v>64</v>
      </c>
      <c r="BD144" s="41" t="n">
        <v>45291</v>
      </c>
    </row>
    <row r="145" customFormat="false" ht="12" hidden="false" customHeight="true" outlineLevel="0" collapsed="false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12"/>
      <c r="S145" s="12"/>
      <c r="T145" s="20"/>
      <c r="U145" s="45"/>
      <c r="V145" s="44"/>
      <c r="W145" s="20"/>
      <c r="X145" s="45"/>
      <c r="Y145" s="44"/>
      <c r="Z145" s="44"/>
      <c r="AA145" s="44"/>
      <c r="AB145" s="44"/>
      <c r="AC145" s="49" t="s">
        <v>178</v>
      </c>
      <c r="AD145" s="50" t="n">
        <f aca="false">SUM(AD136:AD144)</f>
        <v>1014611</v>
      </c>
      <c r="AE145" s="12"/>
      <c r="AF145" s="12"/>
      <c r="AG145" s="20"/>
      <c r="AH145" s="45"/>
      <c r="AI145" s="44"/>
      <c r="AJ145" s="20"/>
      <c r="AK145" s="45"/>
      <c r="AL145" s="44"/>
      <c r="AM145" s="44"/>
      <c r="AN145" s="44"/>
      <c r="AO145" s="44"/>
      <c r="AP145" s="49" t="s">
        <v>178</v>
      </c>
      <c r="AQ145" s="50" t="n">
        <f aca="false">SUM(AQ136:AQ144)</f>
        <v>1014611</v>
      </c>
      <c r="AT145" s="49" t="s">
        <v>178</v>
      </c>
      <c r="AU145" s="50" t="n">
        <f aca="false">SUM(AU136:AU144)</f>
        <v>0</v>
      </c>
      <c r="AV145" s="77"/>
      <c r="AW145" s="49" t="s">
        <v>178</v>
      </c>
      <c r="AX145" s="50" t="n">
        <f aca="false">SUM(AX136:AX144)</f>
        <v>2029222</v>
      </c>
      <c r="AY145" s="44"/>
      <c r="AZ145" s="44"/>
      <c r="BA145" s="44"/>
      <c r="BB145" s="44"/>
      <c r="BC145" s="44"/>
      <c r="BD145" s="44"/>
    </row>
    <row r="146" customFormat="false" ht="25.2" hidden="false" customHeight="true" outlineLevel="0" collapsed="false">
      <c r="A146" s="7" t="s">
        <v>427</v>
      </c>
      <c r="B146" s="8" t="s">
        <v>2</v>
      </c>
      <c r="C146" s="9" t="s">
        <v>428</v>
      </c>
      <c r="D146" s="9"/>
      <c r="E146" s="9"/>
      <c r="F146" s="9"/>
      <c r="G146" s="9"/>
      <c r="H146" s="7"/>
      <c r="I146" s="9"/>
      <c r="J146" s="9"/>
      <c r="K146" s="9"/>
      <c r="L146" s="9"/>
      <c r="M146" s="9"/>
      <c r="N146" s="9"/>
      <c r="O146" s="10" t="s">
        <v>4</v>
      </c>
      <c r="P146" s="11" t="s">
        <v>5</v>
      </c>
      <c r="Q146" s="11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customFormat="false" ht="23.4" hidden="false" customHeight="true" outlineLevel="0" collapsed="false">
      <c r="A147" s="13" t="s">
        <v>6</v>
      </c>
      <c r="B147" s="13" t="s">
        <v>7</v>
      </c>
      <c r="C147" s="13" t="s">
        <v>8</v>
      </c>
      <c r="D147" s="13" t="s">
        <v>9</v>
      </c>
      <c r="E147" s="13" t="s">
        <v>10</v>
      </c>
      <c r="F147" s="13" t="s">
        <v>11</v>
      </c>
      <c r="G147" s="13" t="s">
        <v>12</v>
      </c>
      <c r="H147" s="14" t="s">
        <v>13</v>
      </c>
      <c r="I147" s="15" t="s">
        <v>14</v>
      </c>
      <c r="J147" s="15" t="s">
        <v>15</v>
      </c>
      <c r="K147" s="13" t="s">
        <v>16</v>
      </c>
      <c r="L147" s="13" t="s">
        <v>17</v>
      </c>
      <c r="M147" s="13" t="s">
        <v>18</v>
      </c>
      <c r="N147" s="16" t="s">
        <v>19</v>
      </c>
      <c r="O147" s="10"/>
      <c r="P147" s="11"/>
      <c r="Q147" s="11"/>
      <c r="R147" s="17" t="s">
        <v>20</v>
      </c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 t="s">
        <v>21</v>
      </c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8" t="s">
        <v>22</v>
      </c>
      <c r="AS147" s="18"/>
      <c r="AT147" s="18"/>
      <c r="AU147" s="18"/>
      <c r="AV147" s="19" t="s">
        <v>23</v>
      </c>
      <c r="AW147" s="19"/>
      <c r="AX147" s="19"/>
      <c r="AY147" s="20"/>
      <c r="AZ147" s="20"/>
      <c r="BA147" s="20"/>
      <c r="BB147" s="20"/>
      <c r="BC147" s="20"/>
      <c r="BD147" s="20"/>
    </row>
    <row r="148" customFormat="false" ht="36.6" hidden="false" customHeight="true" outlineLevel="0" collapsed="false">
      <c r="A148" s="13"/>
      <c r="B148" s="13"/>
      <c r="C148" s="13"/>
      <c r="D148" s="13"/>
      <c r="E148" s="13"/>
      <c r="F148" s="13"/>
      <c r="G148" s="13"/>
      <c r="H148" s="14"/>
      <c r="I148" s="15"/>
      <c r="J148" s="15"/>
      <c r="K148" s="13"/>
      <c r="L148" s="13"/>
      <c r="M148" s="13"/>
      <c r="N148" s="16"/>
      <c r="O148" s="10"/>
      <c r="P148" s="21" t="s">
        <v>24</v>
      </c>
      <c r="Q148" s="21" t="s">
        <v>25</v>
      </c>
      <c r="R148" s="19" t="s">
        <v>26</v>
      </c>
      <c r="S148" s="19" t="s">
        <v>27</v>
      </c>
      <c r="T148" s="19" t="s">
        <v>28</v>
      </c>
      <c r="U148" s="19" t="s">
        <v>29</v>
      </c>
      <c r="V148" s="19" t="s">
        <v>30</v>
      </c>
      <c r="W148" s="19" t="s">
        <v>31</v>
      </c>
      <c r="X148" s="19" t="s">
        <v>32</v>
      </c>
      <c r="Y148" s="19" t="s">
        <v>33</v>
      </c>
      <c r="Z148" s="19" t="s">
        <v>34</v>
      </c>
      <c r="AA148" s="19" t="s">
        <v>35</v>
      </c>
      <c r="AB148" s="19" t="s">
        <v>36</v>
      </c>
      <c r="AC148" s="19" t="s">
        <v>37</v>
      </c>
      <c r="AD148" s="22" t="s">
        <v>38</v>
      </c>
      <c r="AE148" s="19" t="s">
        <v>26</v>
      </c>
      <c r="AF148" s="19" t="s">
        <v>27</v>
      </c>
      <c r="AG148" s="19" t="s">
        <v>28</v>
      </c>
      <c r="AH148" s="19" t="s">
        <v>29</v>
      </c>
      <c r="AI148" s="19" t="s">
        <v>30</v>
      </c>
      <c r="AJ148" s="19" t="s">
        <v>31</v>
      </c>
      <c r="AK148" s="19" t="s">
        <v>32</v>
      </c>
      <c r="AL148" s="19" t="s">
        <v>33</v>
      </c>
      <c r="AM148" s="19" t="s">
        <v>34</v>
      </c>
      <c r="AN148" s="19" t="s">
        <v>35</v>
      </c>
      <c r="AO148" s="19" t="s">
        <v>36</v>
      </c>
      <c r="AP148" s="19" t="s">
        <v>37</v>
      </c>
      <c r="AQ148" s="22" t="s">
        <v>38</v>
      </c>
      <c r="AR148" s="19" t="s">
        <v>26</v>
      </c>
      <c r="AS148" s="19" t="s">
        <v>27</v>
      </c>
      <c r="AT148" s="19" t="s">
        <v>28</v>
      </c>
      <c r="AU148" s="22" t="s">
        <v>38</v>
      </c>
      <c r="AV148" s="19" t="s">
        <v>39</v>
      </c>
      <c r="AW148" s="19" t="s">
        <v>40</v>
      </c>
      <c r="AX148" s="23" t="s">
        <v>38</v>
      </c>
      <c r="AY148" s="24" t="s">
        <v>41</v>
      </c>
      <c r="AZ148" s="24" t="s">
        <v>42</v>
      </c>
      <c r="BA148" s="24" t="s">
        <v>43</v>
      </c>
      <c r="BB148" s="24" t="s">
        <v>44</v>
      </c>
      <c r="BC148" s="24" t="s">
        <v>45</v>
      </c>
      <c r="BD148" s="24" t="s">
        <v>46</v>
      </c>
    </row>
    <row r="149" s="42" customFormat="true" ht="12" hidden="false" customHeight="true" outlineLevel="0" collapsed="false">
      <c r="A149" s="25" t="n">
        <v>1</v>
      </c>
      <c r="B149" s="26" t="s">
        <v>428</v>
      </c>
      <c r="C149" s="26" t="s">
        <v>429</v>
      </c>
      <c r="D149" s="26" t="s">
        <v>428</v>
      </c>
      <c r="E149" s="27" t="s">
        <v>430</v>
      </c>
      <c r="F149" s="26" t="s">
        <v>429</v>
      </c>
      <c r="G149" s="27" t="s">
        <v>431</v>
      </c>
      <c r="H149" s="27" t="s">
        <v>432</v>
      </c>
      <c r="I149" s="28" t="s">
        <v>433</v>
      </c>
      <c r="J149" s="29" t="s">
        <v>434</v>
      </c>
      <c r="K149" s="30" t="s">
        <v>90</v>
      </c>
      <c r="L149" s="31" t="n">
        <v>121</v>
      </c>
      <c r="M149" s="32" t="s">
        <v>223</v>
      </c>
      <c r="N149" s="33" t="s">
        <v>55</v>
      </c>
      <c r="O149" s="34" t="s">
        <v>56</v>
      </c>
      <c r="P149" s="34" t="s">
        <v>57</v>
      </c>
      <c r="Q149" s="34" t="s">
        <v>58</v>
      </c>
      <c r="R149" s="35" t="n">
        <v>50947</v>
      </c>
      <c r="S149" s="35" t="n">
        <v>44975</v>
      </c>
      <c r="T149" s="35" t="n">
        <v>33575</v>
      </c>
      <c r="U149" s="35" t="n">
        <v>21265</v>
      </c>
      <c r="V149" s="35" t="n">
        <v>5787</v>
      </c>
      <c r="W149" s="35" t="n">
        <v>3024</v>
      </c>
      <c r="X149" s="35" t="n">
        <v>3024</v>
      </c>
      <c r="Y149" s="35" t="n">
        <v>1300</v>
      </c>
      <c r="Z149" s="35" t="n">
        <v>3251</v>
      </c>
      <c r="AA149" s="35" t="n">
        <v>24195</v>
      </c>
      <c r="AB149" s="35" t="n">
        <v>31030</v>
      </c>
      <c r="AC149" s="35" t="n">
        <v>39032</v>
      </c>
      <c r="AD149" s="36" t="n">
        <f aca="false">SUM(R149:AC149)</f>
        <v>261405</v>
      </c>
      <c r="AE149" s="37" t="n">
        <f aca="false">R149</f>
        <v>50947</v>
      </c>
      <c r="AF149" s="37" t="n">
        <f aca="false">S149</f>
        <v>44975</v>
      </c>
      <c r="AG149" s="37" t="n">
        <f aca="false">T149</f>
        <v>33575</v>
      </c>
      <c r="AH149" s="37" t="n">
        <f aca="false">U149</f>
        <v>21265</v>
      </c>
      <c r="AI149" s="37" t="n">
        <f aca="false">V149</f>
        <v>5787</v>
      </c>
      <c r="AJ149" s="37" t="n">
        <f aca="false">W149</f>
        <v>3024</v>
      </c>
      <c r="AK149" s="37" t="n">
        <f aca="false">X149</f>
        <v>3024</v>
      </c>
      <c r="AL149" s="37" t="n">
        <f aca="false">Y149</f>
        <v>1300</v>
      </c>
      <c r="AM149" s="37" t="n">
        <f aca="false">Z149</f>
        <v>3251</v>
      </c>
      <c r="AN149" s="37" t="n">
        <f aca="false">AA149</f>
        <v>24195</v>
      </c>
      <c r="AO149" s="37" t="n">
        <f aca="false">AB149</f>
        <v>31030</v>
      </c>
      <c r="AP149" s="37" t="n">
        <f aca="false">AC149</f>
        <v>39032</v>
      </c>
      <c r="AQ149" s="36" t="n">
        <f aca="false">SUM(AE149:AP149)</f>
        <v>261405</v>
      </c>
      <c r="AR149" s="37" t="s">
        <v>59</v>
      </c>
      <c r="AS149" s="37" t="s">
        <v>59</v>
      </c>
      <c r="AT149" s="37" t="s">
        <v>59</v>
      </c>
      <c r="AU149" s="36" t="n">
        <f aca="false">SUM(AR149:AT149)</f>
        <v>0</v>
      </c>
      <c r="AV149" s="38" t="s">
        <v>60</v>
      </c>
      <c r="AW149" s="39" t="n">
        <v>46022</v>
      </c>
      <c r="AX149" s="36" t="n">
        <f aca="false">AD149+AQ149+AU149</f>
        <v>522810</v>
      </c>
      <c r="AY149" s="40" t="s">
        <v>61</v>
      </c>
      <c r="AZ149" s="62" t="s">
        <v>199</v>
      </c>
      <c r="BA149" s="62" t="s">
        <v>63</v>
      </c>
      <c r="BB149" s="62" t="s">
        <v>64</v>
      </c>
      <c r="BC149" s="62" t="s">
        <v>64</v>
      </c>
      <c r="BD149" s="41" t="n">
        <v>45291</v>
      </c>
    </row>
    <row r="150" s="42" customFormat="true" ht="12" hidden="false" customHeight="true" outlineLevel="0" collapsed="false">
      <c r="A150" s="25" t="n">
        <v>2</v>
      </c>
      <c r="B150" s="26" t="s">
        <v>428</v>
      </c>
      <c r="C150" s="26" t="s">
        <v>429</v>
      </c>
      <c r="D150" s="26" t="s">
        <v>428</v>
      </c>
      <c r="E150" s="27" t="s">
        <v>430</v>
      </c>
      <c r="F150" s="26" t="s">
        <v>429</v>
      </c>
      <c r="G150" s="27" t="s">
        <v>435</v>
      </c>
      <c r="H150" s="27" t="s">
        <v>436</v>
      </c>
      <c r="I150" s="28" t="s">
        <v>437</v>
      </c>
      <c r="J150" s="29" t="s">
        <v>438</v>
      </c>
      <c r="K150" s="30" t="s">
        <v>52</v>
      </c>
      <c r="L150" s="31" t="s">
        <v>53</v>
      </c>
      <c r="M150" s="32" t="s">
        <v>223</v>
      </c>
      <c r="N150" s="33" t="s">
        <v>55</v>
      </c>
      <c r="O150" s="34" t="s">
        <v>56</v>
      </c>
      <c r="P150" s="34" t="s">
        <v>57</v>
      </c>
      <c r="Q150" s="34" t="s">
        <v>58</v>
      </c>
      <c r="R150" s="35" t="n">
        <v>18487</v>
      </c>
      <c r="S150" s="35" t="n">
        <v>18487</v>
      </c>
      <c r="T150" s="35" t="n">
        <v>18487</v>
      </c>
      <c r="U150" s="35" t="n">
        <v>18487</v>
      </c>
      <c r="V150" s="35" t="n">
        <v>18487</v>
      </c>
      <c r="W150" s="35" t="n">
        <v>18487</v>
      </c>
      <c r="X150" s="35" t="n">
        <v>18487</v>
      </c>
      <c r="Y150" s="35" t="n">
        <v>18487</v>
      </c>
      <c r="Z150" s="35" t="n">
        <v>18487</v>
      </c>
      <c r="AA150" s="35" t="n">
        <v>20471</v>
      </c>
      <c r="AB150" s="35" t="n">
        <v>22904</v>
      </c>
      <c r="AC150" s="35" t="n">
        <v>30853</v>
      </c>
      <c r="AD150" s="36" t="n">
        <f aca="false">SUM(R150:AC150)</f>
        <v>240611</v>
      </c>
      <c r="AE150" s="37" t="n">
        <f aca="false">R150</f>
        <v>18487</v>
      </c>
      <c r="AF150" s="37" t="n">
        <f aca="false">S150</f>
        <v>18487</v>
      </c>
      <c r="AG150" s="37" t="n">
        <f aca="false">T150</f>
        <v>18487</v>
      </c>
      <c r="AH150" s="37" t="n">
        <f aca="false">U150</f>
        <v>18487</v>
      </c>
      <c r="AI150" s="37" t="n">
        <f aca="false">V150</f>
        <v>18487</v>
      </c>
      <c r="AJ150" s="37" t="n">
        <f aca="false">W150</f>
        <v>18487</v>
      </c>
      <c r="AK150" s="37" t="n">
        <f aca="false">X150</f>
        <v>18487</v>
      </c>
      <c r="AL150" s="37" t="n">
        <f aca="false">Y150</f>
        <v>18487</v>
      </c>
      <c r="AM150" s="37" t="n">
        <f aca="false">Z150</f>
        <v>18487</v>
      </c>
      <c r="AN150" s="37" t="n">
        <f aca="false">AA150</f>
        <v>20471</v>
      </c>
      <c r="AO150" s="37" t="n">
        <f aca="false">AB150</f>
        <v>22904</v>
      </c>
      <c r="AP150" s="37" t="n">
        <f aca="false">AC150</f>
        <v>30853</v>
      </c>
      <c r="AQ150" s="36" t="n">
        <f aca="false">SUM(AE150:AP150)</f>
        <v>240611</v>
      </c>
      <c r="AR150" s="37" t="s">
        <v>59</v>
      </c>
      <c r="AS150" s="37" t="s">
        <v>59</v>
      </c>
      <c r="AT150" s="37" t="s">
        <v>59</v>
      </c>
      <c r="AU150" s="36" t="n">
        <f aca="false">SUM(AR150:AT150)</f>
        <v>0</v>
      </c>
      <c r="AV150" s="38" t="s">
        <v>60</v>
      </c>
      <c r="AW150" s="39" t="n">
        <v>46022</v>
      </c>
      <c r="AX150" s="36" t="n">
        <f aca="false">AD150+AQ150+AU150</f>
        <v>481222</v>
      </c>
      <c r="AY150" s="40" t="s">
        <v>61</v>
      </c>
      <c r="AZ150" s="62" t="s">
        <v>199</v>
      </c>
      <c r="BA150" s="62" t="s">
        <v>63</v>
      </c>
      <c r="BB150" s="62" t="s">
        <v>64</v>
      </c>
      <c r="BC150" s="62" t="s">
        <v>64</v>
      </c>
      <c r="BD150" s="41" t="n">
        <v>45291</v>
      </c>
    </row>
    <row r="151" customFormat="false" ht="12" hidden="false" customHeight="true" outlineLevel="0" collapsed="false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12"/>
      <c r="S151" s="12"/>
      <c r="T151" s="20"/>
      <c r="U151" s="45"/>
      <c r="V151" s="44"/>
      <c r="W151" s="20"/>
      <c r="X151" s="45"/>
      <c r="Y151" s="44"/>
      <c r="Z151" s="44"/>
      <c r="AA151" s="44"/>
      <c r="AB151" s="44"/>
      <c r="AC151" s="49" t="s">
        <v>178</v>
      </c>
      <c r="AD151" s="50" t="n">
        <f aca="false">SUM(AD149:AD150)</f>
        <v>502016</v>
      </c>
      <c r="AE151" s="12"/>
      <c r="AF151" s="12"/>
      <c r="AG151" s="20"/>
      <c r="AH151" s="45"/>
      <c r="AI151" s="44"/>
      <c r="AJ151" s="20"/>
      <c r="AK151" s="45"/>
      <c r="AL151" s="44"/>
      <c r="AM151" s="44"/>
      <c r="AN151" s="44"/>
      <c r="AO151" s="44"/>
      <c r="AP151" s="49" t="s">
        <v>178</v>
      </c>
      <c r="AQ151" s="50" t="n">
        <f aca="false">SUM(AQ149:AQ150)</f>
        <v>502016</v>
      </c>
      <c r="AT151" s="49" t="s">
        <v>178</v>
      </c>
      <c r="AU151" s="50" t="n">
        <f aca="false">SUM(AU149:AU150)</f>
        <v>0</v>
      </c>
      <c r="AV151" s="77"/>
      <c r="AW151" s="49" t="s">
        <v>178</v>
      </c>
      <c r="AX151" s="50" t="n">
        <f aca="false">SUM(AX149:AX150)</f>
        <v>1004032</v>
      </c>
      <c r="AY151" s="44"/>
      <c r="AZ151" s="44"/>
      <c r="BA151" s="44"/>
      <c r="BB151" s="44"/>
      <c r="BC151" s="44"/>
      <c r="BD151" s="44"/>
    </row>
    <row r="152" s="78" customFormat="true" ht="12" hidden="false" customHeight="true" outlineLevel="0" collapsed="false">
      <c r="B152" s="79"/>
      <c r="C152" s="79"/>
      <c r="D152" s="79"/>
      <c r="E152" s="79"/>
      <c r="F152" s="80"/>
      <c r="G152" s="80"/>
      <c r="H152" s="80"/>
      <c r="I152" s="80"/>
      <c r="J152" s="81"/>
      <c r="U152" s="82"/>
      <c r="V152" s="82"/>
      <c r="W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</row>
    <row r="153" customFormat="false" ht="25.2" hidden="false" customHeight="true" outlineLevel="0" collapsed="false">
      <c r="A153" s="7" t="s">
        <v>439</v>
      </c>
      <c r="B153" s="8" t="s">
        <v>2</v>
      </c>
      <c r="C153" s="9" t="s">
        <v>440</v>
      </c>
      <c r="D153" s="9"/>
      <c r="E153" s="9"/>
      <c r="F153" s="9"/>
      <c r="G153" s="9"/>
      <c r="H153" s="7"/>
      <c r="I153" s="9"/>
      <c r="J153" s="9"/>
      <c r="K153" s="9"/>
      <c r="L153" s="9"/>
      <c r="M153" s="9"/>
      <c r="N153" s="9"/>
      <c r="O153" s="10" t="s">
        <v>4</v>
      </c>
      <c r="P153" s="11" t="s">
        <v>5</v>
      </c>
      <c r="Q153" s="11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customFormat="false" ht="23.4" hidden="false" customHeight="true" outlineLevel="0" collapsed="false">
      <c r="A154" s="13" t="s">
        <v>6</v>
      </c>
      <c r="B154" s="13" t="s">
        <v>7</v>
      </c>
      <c r="C154" s="13" t="s">
        <v>8</v>
      </c>
      <c r="D154" s="13" t="s">
        <v>9</v>
      </c>
      <c r="E154" s="13" t="s">
        <v>10</v>
      </c>
      <c r="F154" s="13" t="s">
        <v>11</v>
      </c>
      <c r="G154" s="13" t="s">
        <v>12</v>
      </c>
      <c r="H154" s="14" t="s">
        <v>13</v>
      </c>
      <c r="I154" s="15" t="s">
        <v>14</v>
      </c>
      <c r="J154" s="15" t="s">
        <v>15</v>
      </c>
      <c r="K154" s="13" t="s">
        <v>16</v>
      </c>
      <c r="L154" s="13" t="s">
        <v>17</v>
      </c>
      <c r="M154" s="13" t="s">
        <v>18</v>
      </c>
      <c r="N154" s="16" t="s">
        <v>19</v>
      </c>
      <c r="O154" s="10"/>
      <c r="P154" s="11"/>
      <c r="Q154" s="11"/>
      <c r="R154" s="17" t="s">
        <v>20</v>
      </c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 t="s">
        <v>21</v>
      </c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8" t="s">
        <v>22</v>
      </c>
      <c r="AS154" s="18"/>
      <c r="AT154" s="18"/>
      <c r="AU154" s="18"/>
      <c r="AV154" s="19" t="s">
        <v>23</v>
      </c>
      <c r="AW154" s="19"/>
      <c r="AX154" s="19"/>
      <c r="AY154" s="20"/>
      <c r="AZ154" s="20"/>
      <c r="BA154" s="20"/>
      <c r="BB154" s="20"/>
      <c r="BC154" s="20"/>
      <c r="BD154" s="20"/>
    </row>
    <row r="155" customFormat="false" ht="36.6" hidden="false" customHeight="true" outlineLevel="0" collapsed="false">
      <c r="A155" s="13"/>
      <c r="B155" s="13"/>
      <c r="C155" s="13"/>
      <c r="D155" s="13"/>
      <c r="E155" s="13"/>
      <c r="F155" s="13"/>
      <c r="G155" s="13"/>
      <c r="H155" s="14"/>
      <c r="I155" s="15"/>
      <c r="J155" s="15"/>
      <c r="K155" s="13"/>
      <c r="L155" s="13"/>
      <c r="M155" s="13"/>
      <c r="N155" s="16"/>
      <c r="O155" s="10"/>
      <c r="P155" s="21" t="s">
        <v>24</v>
      </c>
      <c r="Q155" s="21" t="s">
        <v>25</v>
      </c>
      <c r="R155" s="19" t="s">
        <v>26</v>
      </c>
      <c r="S155" s="19" t="s">
        <v>27</v>
      </c>
      <c r="T155" s="19" t="s">
        <v>28</v>
      </c>
      <c r="U155" s="19" t="s">
        <v>29</v>
      </c>
      <c r="V155" s="19" t="s">
        <v>30</v>
      </c>
      <c r="W155" s="19" t="s">
        <v>31</v>
      </c>
      <c r="X155" s="19" t="s">
        <v>32</v>
      </c>
      <c r="Y155" s="19" t="s">
        <v>33</v>
      </c>
      <c r="Z155" s="19" t="s">
        <v>34</v>
      </c>
      <c r="AA155" s="19" t="s">
        <v>35</v>
      </c>
      <c r="AB155" s="19" t="s">
        <v>36</v>
      </c>
      <c r="AC155" s="19" t="s">
        <v>37</v>
      </c>
      <c r="AD155" s="22" t="s">
        <v>38</v>
      </c>
      <c r="AE155" s="19" t="s">
        <v>26</v>
      </c>
      <c r="AF155" s="19" t="s">
        <v>27</v>
      </c>
      <c r="AG155" s="19" t="s">
        <v>28</v>
      </c>
      <c r="AH155" s="19" t="s">
        <v>29</v>
      </c>
      <c r="AI155" s="19" t="s">
        <v>30</v>
      </c>
      <c r="AJ155" s="19" t="s">
        <v>31</v>
      </c>
      <c r="AK155" s="19" t="s">
        <v>32</v>
      </c>
      <c r="AL155" s="19" t="s">
        <v>33</v>
      </c>
      <c r="AM155" s="19" t="s">
        <v>34</v>
      </c>
      <c r="AN155" s="19" t="s">
        <v>35</v>
      </c>
      <c r="AO155" s="19" t="s">
        <v>36</v>
      </c>
      <c r="AP155" s="19" t="s">
        <v>37</v>
      </c>
      <c r="AQ155" s="22" t="s">
        <v>38</v>
      </c>
      <c r="AR155" s="19" t="s">
        <v>26</v>
      </c>
      <c r="AS155" s="19" t="s">
        <v>27</v>
      </c>
      <c r="AT155" s="19" t="s">
        <v>28</v>
      </c>
      <c r="AU155" s="22" t="s">
        <v>38</v>
      </c>
      <c r="AV155" s="19" t="s">
        <v>39</v>
      </c>
      <c r="AW155" s="19" t="s">
        <v>40</v>
      </c>
      <c r="AX155" s="23" t="s">
        <v>38</v>
      </c>
      <c r="AY155" s="24" t="s">
        <v>41</v>
      </c>
      <c r="AZ155" s="24" t="s">
        <v>42</v>
      </c>
      <c r="BA155" s="24" t="s">
        <v>43</v>
      </c>
      <c r="BB155" s="24" t="s">
        <v>44</v>
      </c>
      <c r="BC155" s="24" t="s">
        <v>45</v>
      </c>
      <c r="BD155" s="24" t="s">
        <v>46</v>
      </c>
    </row>
    <row r="156" s="42" customFormat="true" ht="22.35" hidden="false" customHeight="true" outlineLevel="0" collapsed="false">
      <c r="A156" s="25" t="n">
        <v>1</v>
      </c>
      <c r="B156" s="26" t="s">
        <v>440</v>
      </c>
      <c r="C156" s="26" t="s">
        <v>441</v>
      </c>
      <c r="D156" s="26" t="s">
        <v>442</v>
      </c>
      <c r="E156" s="27" t="s">
        <v>443</v>
      </c>
      <c r="F156" s="26" t="s">
        <v>444</v>
      </c>
      <c r="G156" s="26" t="s">
        <v>442</v>
      </c>
      <c r="H156" s="26" t="s">
        <v>444</v>
      </c>
      <c r="I156" s="28" t="s">
        <v>445</v>
      </c>
      <c r="J156" s="29"/>
      <c r="K156" s="30" t="s">
        <v>90</v>
      </c>
      <c r="L156" s="31" t="n">
        <v>160</v>
      </c>
      <c r="M156" s="32" t="s">
        <v>54</v>
      </c>
      <c r="N156" s="33" t="s">
        <v>277</v>
      </c>
      <c r="O156" s="34" t="s">
        <v>71</v>
      </c>
      <c r="P156" s="34" t="s">
        <v>58</v>
      </c>
      <c r="Q156" s="34" t="s">
        <v>446</v>
      </c>
      <c r="R156" s="35" t="n">
        <v>37822</v>
      </c>
      <c r="S156" s="35" t="n">
        <v>40579</v>
      </c>
      <c r="T156" s="35" t="n">
        <v>35609</v>
      </c>
      <c r="U156" s="35" t="n">
        <v>22338</v>
      </c>
      <c r="V156" s="35" t="n">
        <v>3239</v>
      </c>
      <c r="W156" s="35" t="n">
        <v>2778</v>
      </c>
      <c r="X156" s="35" t="n">
        <v>2530</v>
      </c>
      <c r="Y156" s="35" t="n">
        <v>2388</v>
      </c>
      <c r="Z156" s="35" t="n">
        <v>3396</v>
      </c>
      <c r="AA156" s="35" t="n">
        <v>22000</v>
      </c>
      <c r="AB156" s="35" t="n">
        <v>35208</v>
      </c>
      <c r="AC156" s="35" t="n">
        <v>45716</v>
      </c>
      <c r="AD156" s="36" t="n">
        <f aca="false">SUM(R156:AC156)</f>
        <v>253603</v>
      </c>
      <c r="AE156" s="37" t="n">
        <f aca="false">R156</f>
        <v>37822</v>
      </c>
      <c r="AF156" s="37" t="n">
        <f aca="false">S156</f>
        <v>40579</v>
      </c>
      <c r="AG156" s="37" t="n">
        <f aca="false">T156</f>
        <v>35609</v>
      </c>
      <c r="AH156" s="37" t="n">
        <f aca="false">U156</f>
        <v>22338</v>
      </c>
      <c r="AI156" s="37" t="n">
        <f aca="false">V156</f>
        <v>3239</v>
      </c>
      <c r="AJ156" s="37" t="n">
        <f aca="false">W156</f>
        <v>2778</v>
      </c>
      <c r="AK156" s="37" t="n">
        <f aca="false">X156</f>
        <v>2530</v>
      </c>
      <c r="AL156" s="37" t="n">
        <f aca="false">Y156</f>
        <v>2388</v>
      </c>
      <c r="AM156" s="37" t="n">
        <f aca="false">Z156</f>
        <v>3396</v>
      </c>
      <c r="AN156" s="37" t="n">
        <f aca="false">AA156</f>
        <v>22000</v>
      </c>
      <c r="AO156" s="37" t="n">
        <f aca="false">AB156</f>
        <v>35208</v>
      </c>
      <c r="AP156" s="37" t="n">
        <f aca="false">AC156</f>
        <v>45716</v>
      </c>
      <c r="AQ156" s="36" t="n">
        <f aca="false">SUM(AE156:AP156)</f>
        <v>253603</v>
      </c>
      <c r="AR156" s="37" t="s">
        <v>59</v>
      </c>
      <c r="AS156" s="37" t="s">
        <v>59</v>
      </c>
      <c r="AT156" s="37" t="s">
        <v>59</v>
      </c>
      <c r="AU156" s="36" t="n">
        <f aca="false">SUM(AR156:AT156)</f>
        <v>0</v>
      </c>
      <c r="AV156" s="38" t="s">
        <v>60</v>
      </c>
      <c r="AW156" s="39" t="n">
        <v>46022</v>
      </c>
      <c r="AX156" s="36" t="n">
        <f aca="false">AD156+AQ156+AU156</f>
        <v>507206</v>
      </c>
      <c r="AY156" s="40" t="s">
        <v>61</v>
      </c>
      <c r="AZ156" s="62" t="s">
        <v>199</v>
      </c>
      <c r="BA156" s="62" t="s">
        <v>63</v>
      </c>
      <c r="BB156" s="62" t="s">
        <v>64</v>
      </c>
      <c r="BC156" s="62" t="s">
        <v>64</v>
      </c>
      <c r="BD156" s="41" t="n">
        <v>45291</v>
      </c>
    </row>
    <row r="157" s="42" customFormat="true" ht="12" hidden="false" customHeight="true" outlineLevel="0" collapsed="false">
      <c r="A157" s="25" t="n">
        <v>2</v>
      </c>
      <c r="B157" s="26" t="s">
        <v>440</v>
      </c>
      <c r="C157" s="26" t="s">
        <v>441</v>
      </c>
      <c r="D157" s="26" t="s">
        <v>440</v>
      </c>
      <c r="E157" s="27" t="s">
        <v>443</v>
      </c>
      <c r="F157" s="26" t="s">
        <v>441</v>
      </c>
      <c r="G157" s="27" t="s">
        <v>447</v>
      </c>
      <c r="H157" s="26" t="s">
        <v>448</v>
      </c>
      <c r="I157" s="28" t="s">
        <v>449</v>
      </c>
      <c r="J157" s="29" t="s">
        <v>450</v>
      </c>
      <c r="K157" s="30" t="s">
        <v>78</v>
      </c>
      <c r="L157" s="31" t="s">
        <v>53</v>
      </c>
      <c r="M157" s="32" t="s">
        <v>54</v>
      </c>
      <c r="N157" s="33" t="s">
        <v>277</v>
      </c>
      <c r="O157" s="34" t="s">
        <v>71</v>
      </c>
      <c r="P157" s="34" t="s">
        <v>58</v>
      </c>
      <c r="Q157" s="34" t="s">
        <v>446</v>
      </c>
      <c r="R157" s="35" t="n">
        <v>8000</v>
      </c>
      <c r="S157" s="35" t="n">
        <v>7156</v>
      </c>
      <c r="T157" s="35" t="n">
        <v>3102</v>
      </c>
      <c r="U157" s="35" t="n">
        <v>2245</v>
      </c>
      <c r="V157" s="35" t="n">
        <v>334</v>
      </c>
      <c r="W157" s="35" t="n">
        <v>300</v>
      </c>
      <c r="X157" s="35" t="n">
        <v>80</v>
      </c>
      <c r="Y157" s="35" t="n">
        <v>80</v>
      </c>
      <c r="Z157" s="35" t="n">
        <v>4000</v>
      </c>
      <c r="AA157" s="35" t="n">
        <v>6046</v>
      </c>
      <c r="AB157" s="35" t="n">
        <v>8425</v>
      </c>
      <c r="AC157" s="35" t="n">
        <v>8300</v>
      </c>
      <c r="AD157" s="36" t="n">
        <f aca="false">SUM(R157:AC157)</f>
        <v>48068</v>
      </c>
      <c r="AE157" s="37" t="n">
        <f aca="false">R157</f>
        <v>8000</v>
      </c>
      <c r="AF157" s="37" t="n">
        <f aca="false">S157</f>
        <v>7156</v>
      </c>
      <c r="AG157" s="37" t="n">
        <f aca="false">T157</f>
        <v>3102</v>
      </c>
      <c r="AH157" s="37" t="n">
        <f aca="false">U157</f>
        <v>2245</v>
      </c>
      <c r="AI157" s="37" t="n">
        <f aca="false">V157</f>
        <v>334</v>
      </c>
      <c r="AJ157" s="37" t="n">
        <f aca="false">W157</f>
        <v>300</v>
      </c>
      <c r="AK157" s="37" t="n">
        <f aca="false">X157</f>
        <v>80</v>
      </c>
      <c r="AL157" s="37" t="n">
        <f aca="false">Y157</f>
        <v>80</v>
      </c>
      <c r="AM157" s="37" t="n">
        <f aca="false">Z157</f>
        <v>4000</v>
      </c>
      <c r="AN157" s="37" t="n">
        <f aca="false">AA157</f>
        <v>6046</v>
      </c>
      <c r="AO157" s="37" t="n">
        <f aca="false">AB157</f>
        <v>8425</v>
      </c>
      <c r="AP157" s="37" t="n">
        <f aca="false">AC157</f>
        <v>8300</v>
      </c>
      <c r="AQ157" s="36" t="n">
        <f aca="false">SUM(AE157:AP157)</f>
        <v>48068</v>
      </c>
      <c r="AR157" s="37" t="s">
        <v>59</v>
      </c>
      <c r="AS157" s="37" t="s">
        <v>59</v>
      </c>
      <c r="AT157" s="37" t="s">
        <v>59</v>
      </c>
      <c r="AU157" s="36" t="n">
        <f aca="false">SUM(AR157:AT157)</f>
        <v>0</v>
      </c>
      <c r="AV157" s="38" t="s">
        <v>60</v>
      </c>
      <c r="AW157" s="39" t="n">
        <v>46022</v>
      </c>
      <c r="AX157" s="36" t="n">
        <f aca="false">AD157+AQ157+AU157</f>
        <v>96136</v>
      </c>
      <c r="AY157" s="40" t="s">
        <v>61</v>
      </c>
      <c r="AZ157" s="62" t="s">
        <v>62</v>
      </c>
      <c r="BA157" s="62" t="s">
        <v>63</v>
      </c>
      <c r="BB157" s="62" t="s">
        <v>64</v>
      </c>
      <c r="BC157" s="62" t="s">
        <v>65</v>
      </c>
      <c r="BD157" s="41" t="s">
        <v>66</v>
      </c>
    </row>
    <row r="158" customFormat="false" ht="12" hidden="false" customHeight="true" outlineLevel="0" collapsed="false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12"/>
      <c r="S158" s="12"/>
      <c r="T158" s="20"/>
      <c r="U158" s="45"/>
      <c r="V158" s="44"/>
      <c r="W158" s="20"/>
      <c r="X158" s="45"/>
      <c r="Y158" s="44"/>
      <c r="Z158" s="44"/>
      <c r="AA158" s="44"/>
      <c r="AB158" s="44"/>
      <c r="AC158" s="49" t="s">
        <v>178</v>
      </c>
      <c r="AD158" s="50" t="n">
        <f aca="false">SUM(AD156:AD157)</f>
        <v>301671</v>
      </c>
      <c r="AE158" s="12"/>
      <c r="AF158" s="12"/>
      <c r="AG158" s="20"/>
      <c r="AH158" s="45"/>
      <c r="AI158" s="44"/>
      <c r="AJ158" s="20"/>
      <c r="AK158" s="45"/>
      <c r="AL158" s="44"/>
      <c r="AM158" s="44"/>
      <c r="AN158" s="44"/>
      <c r="AO158" s="44"/>
      <c r="AP158" s="49" t="s">
        <v>178</v>
      </c>
      <c r="AQ158" s="50" t="n">
        <f aca="false">SUM(AQ156:AQ157)</f>
        <v>301671</v>
      </c>
      <c r="AT158" s="49" t="s">
        <v>178</v>
      </c>
      <c r="AU158" s="50" t="n">
        <f aca="false">SUM(AU156:AU157)</f>
        <v>0</v>
      </c>
      <c r="AV158" s="77"/>
      <c r="AW158" s="49" t="s">
        <v>178</v>
      </c>
      <c r="AX158" s="50" t="n">
        <f aca="false">SUM(AX156:AX157)</f>
        <v>603342</v>
      </c>
      <c r="AY158" s="44"/>
      <c r="AZ158" s="44"/>
      <c r="BA158" s="44"/>
      <c r="BB158" s="44"/>
      <c r="BC158" s="44"/>
      <c r="BD158" s="44"/>
    </row>
    <row r="159" customFormat="false" ht="12" hidden="false" customHeight="true" outlineLevel="0" collapsed="false">
      <c r="B159" s="84"/>
      <c r="C159" s="84"/>
      <c r="D159" s="84"/>
      <c r="E159" s="84"/>
      <c r="F159" s="85"/>
      <c r="G159" s="85"/>
      <c r="H159" s="85"/>
      <c r="I159" s="85"/>
      <c r="J159" s="86"/>
      <c r="U159" s="87"/>
      <c r="V159" s="87"/>
      <c r="W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</row>
    <row r="160" customFormat="false" ht="12" hidden="false" customHeight="true" outlineLevel="0" collapsed="false">
      <c r="B160" s="84"/>
      <c r="C160" s="84"/>
      <c r="D160" s="84"/>
      <c r="E160" s="84"/>
      <c r="F160" s="85"/>
      <c r="G160" s="85"/>
      <c r="H160" s="85"/>
      <c r="I160" s="85"/>
      <c r="J160" s="86"/>
      <c r="U160" s="87"/>
      <c r="V160" s="87"/>
      <c r="W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</row>
    <row r="161" customFormat="false" ht="12" hidden="false" customHeight="true" outlineLevel="0" collapsed="false">
      <c r="B161" s="84"/>
      <c r="C161" s="84"/>
      <c r="D161" s="84"/>
      <c r="E161" s="84"/>
      <c r="F161" s="85"/>
      <c r="G161" s="85"/>
      <c r="H161" s="85"/>
      <c r="I161" s="85"/>
      <c r="J161" s="86"/>
      <c r="U161" s="87"/>
      <c r="V161" s="87"/>
      <c r="W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</row>
    <row r="162" customFormat="false" ht="12" hidden="false" customHeight="true" outlineLevel="0" collapsed="false">
      <c r="B162" s="88"/>
      <c r="C162" s="88"/>
      <c r="D162" s="89"/>
      <c r="E162" s="89"/>
      <c r="F162" s="90" t="s">
        <v>451</v>
      </c>
      <c r="G162" s="90"/>
      <c r="H162" s="90"/>
      <c r="I162" s="90"/>
      <c r="J162" s="91" t="n">
        <f aca="false">AD31+AD38+AD45+AD53+AD68+AD75+AD80+AD85+AD94+AD100+AD121+AD126+AD131+AD145+AD151+AD158</f>
        <v>8731964</v>
      </c>
      <c r="P162" s="92"/>
      <c r="Q162" s="92"/>
      <c r="R162" s="92"/>
      <c r="S162" s="92"/>
      <c r="T162" s="92"/>
      <c r="U162" s="92"/>
      <c r="V162" s="92"/>
      <c r="W162" s="92"/>
      <c r="X162" s="92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</row>
    <row r="163" customFormat="false" ht="13.8" hidden="false" customHeight="false" outlineLevel="0" collapsed="false"/>
    <row r="164" customFormat="false" ht="12" hidden="false" customHeight="true" outlineLevel="0" collapsed="false">
      <c r="D164" s="93"/>
      <c r="E164" s="93"/>
      <c r="F164" s="90" t="s">
        <v>452</v>
      </c>
      <c r="G164" s="90"/>
      <c r="H164" s="90"/>
      <c r="I164" s="90"/>
      <c r="J164" s="91" t="n">
        <f aca="false">AQ31+AQ38+AQ45+AQ53+AQ68+AQ75+AQ80+AQ85+AQ94+AQ100+AQ121+AQ126+AQ131+AQ145+AQ151+AQ158</f>
        <v>9246517</v>
      </c>
      <c r="K164" s="94"/>
      <c r="L164" s="94"/>
      <c r="M164" s="94"/>
      <c r="N164" s="94"/>
      <c r="R164" s="92"/>
      <c r="S164" s="92"/>
      <c r="T164" s="92"/>
      <c r="U164" s="92"/>
      <c r="V164" s="92"/>
      <c r="W164" s="92"/>
      <c r="X164" s="92"/>
    </row>
    <row r="165" customFormat="false" ht="13.8" hidden="false" customHeight="false" outlineLevel="0" collapsed="false"/>
    <row r="166" customFormat="false" ht="13.8" hidden="false" customHeight="false" outlineLevel="0" collapsed="false">
      <c r="D166" s="93"/>
      <c r="E166" s="93"/>
      <c r="F166" s="90" t="s">
        <v>453</v>
      </c>
      <c r="G166" s="90"/>
      <c r="H166" s="90"/>
      <c r="I166" s="90"/>
      <c r="J166" s="91" t="n">
        <f aca="false">AU31+AU38+AU45+AU53+AU68+AU75+AU80+AU85+AU94+AU100+AU121+AU126+AU131+AU145+AU151+AU158</f>
        <v>790625</v>
      </c>
    </row>
    <row r="167" customFormat="false" ht="13.8" hidden="false" customHeight="false" outlineLevel="0" collapsed="false"/>
    <row r="168" customFormat="false" ht="12" hidden="false" customHeight="true" outlineLevel="0" collapsed="false">
      <c r="D168" s="93"/>
      <c r="E168" s="93"/>
      <c r="F168" s="90" t="s">
        <v>454</v>
      </c>
      <c r="G168" s="90"/>
      <c r="H168" s="90"/>
      <c r="I168" s="90"/>
      <c r="J168" s="95" t="n">
        <f aca="false">AX31+AX38+AX45+AX53+AX68+AX75+AX80+AX85+AX94+AX100+AX121+AX126+AX131+AX145+AX151+AX158</f>
        <v>18769106</v>
      </c>
    </row>
    <row r="169" customFormat="false" ht="12" hidden="false" customHeight="true" outlineLevel="0" collapsed="false">
      <c r="AC169" s="92"/>
    </row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>
      <c r="R172" s="1" t="s">
        <v>26</v>
      </c>
      <c r="S172" s="1" t="n">
        <v>31</v>
      </c>
    </row>
    <row r="173" customFormat="false" ht="13.8" hidden="false" customHeight="false" outlineLevel="0" collapsed="false">
      <c r="R173" s="1" t="s">
        <v>27</v>
      </c>
      <c r="S173" s="1" t="n">
        <v>29</v>
      </c>
    </row>
    <row r="174" customFormat="false" ht="13.8" hidden="false" customHeight="false" outlineLevel="0" collapsed="false">
      <c r="R174" s="1" t="s">
        <v>28</v>
      </c>
      <c r="S174" s="1" t="n">
        <v>31</v>
      </c>
    </row>
    <row r="175" customFormat="false" ht="13.8" hidden="false" customHeight="false" outlineLevel="0" collapsed="false">
      <c r="R175" s="1" t="s">
        <v>29</v>
      </c>
      <c r="S175" s="1" t="n">
        <v>30</v>
      </c>
    </row>
    <row r="176" customFormat="false" ht="13.8" hidden="false" customHeight="false" outlineLevel="0" collapsed="false">
      <c r="R176" s="1" t="s">
        <v>30</v>
      </c>
      <c r="S176" s="1" t="n">
        <v>31</v>
      </c>
    </row>
    <row r="177" customFormat="false" ht="13.8" hidden="false" customHeight="false" outlineLevel="0" collapsed="false">
      <c r="R177" s="1" t="s">
        <v>31</v>
      </c>
      <c r="S177" s="1" t="n">
        <v>30</v>
      </c>
    </row>
    <row r="178" customFormat="false" ht="13.8" hidden="false" customHeight="false" outlineLevel="0" collapsed="false">
      <c r="R178" s="1" t="s">
        <v>32</v>
      </c>
      <c r="S178" s="1" t="n">
        <v>31</v>
      </c>
    </row>
    <row r="179" customFormat="false" ht="13.8" hidden="false" customHeight="false" outlineLevel="0" collapsed="false">
      <c r="R179" s="1" t="s">
        <v>33</v>
      </c>
      <c r="S179" s="1" t="n">
        <v>31</v>
      </c>
    </row>
    <row r="180" customFormat="false" ht="13.8" hidden="false" customHeight="false" outlineLevel="0" collapsed="false">
      <c r="R180" s="1" t="s">
        <v>34</v>
      </c>
      <c r="S180" s="1" t="n">
        <v>30</v>
      </c>
    </row>
    <row r="181" customFormat="false" ht="13.8" hidden="false" customHeight="false" outlineLevel="0" collapsed="false">
      <c r="R181" s="1" t="s">
        <v>35</v>
      </c>
      <c r="S181" s="1" t="n">
        <v>31</v>
      </c>
    </row>
    <row r="182" customFormat="false" ht="13.8" hidden="false" customHeight="false" outlineLevel="0" collapsed="false">
      <c r="R182" s="1" t="s">
        <v>36</v>
      </c>
      <c r="S182" s="1" t="n">
        <v>30</v>
      </c>
    </row>
    <row r="183" customFormat="false" ht="13.8" hidden="false" customHeight="false" outlineLevel="0" collapsed="false">
      <c r="R183" s="1" t="s">
        <v>37</v>
      </c>
      <c r="S183" s="1" t="n">
        <v>31</v>
      </c>
    </row>
    <row r="184" customFormat="false" ht="12" hidden="false" customHeight="false" outlineLevel="0" collapsed="false">
      <c r="S184" s="1" t="n">
        <f aca="false">SUM(S172:S183)</f>
        <v>366</v>
      </c>
    </row>
    <row r="185" customFormat="false" ht="12" hidden="false" customHeight="false" outlineLevel="0" collapsed="false">
      <c r="S185" s="1" t="n">
        <f aca="false">S184*24</f>
        <v>8784</v>
      </c>
    </row>
    <row r="186" customFormat="false" ht="12" hidden="false" customHeight="false" outlineLevel="0" collapsed="false">
      <c r="S186" s="1" t="n">
        <f aca="false">S185*343</f>
        <v>3012912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K1:Q169"/>
  <mergeCells count="316">
    <mergeCell ref="C2:G2"/>
    <mergeCell ref="O2:O4"/>
    <mergeCell ref="P2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AD3"/>
    <mergeCell ref="AE3:AQ3"/>
    <mergeCell ref="AR3:AU3"/>
    <mergeCell ref="O32:O34"/>
    <mergeCell ref="P32:Q33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R33:AD33"/>
    <mergeCell ref="AE33:AQ33"/>
    <mergeCell ref="AR33:AU33"/>
    <mergeCell ref="C40:G40"/>
    <mergeCell ref="O40:O42"/>
    <mergeCell ref="P40:Q41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AR41:AU41"/>
    <mergeCell ref="O47:O49"/>
    <mergeCell ref="P47:Q48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R48:AD48"/>
    <mergeCell ref="AE48:AQ48"/>
    <mergeCell ref="AR48:AU48"/>
    <mergeCell ref="C55:G55"/>
    <mergeCell ref="O55:O57"/>
    <mergeCell ref="P55:Q56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R56:AD56"/>
    <mergeCell ref="AE56:AQ56"/>
    <mergeCell ref="AR56:AU56"/>
    <mergeCell ref="C69:G69"/>
    <mergeCell ref="O69:O71"/>
    <mergeCell ref="P69:Q70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R70:AD70"/>
    <mergeCell ref="AE70:AQ70"/>
    <mergeCell ref="AR70:AU70"/>
    <mergeCell ref="C76:G76"/>
    <mergeCell ref="O76:O78"/>
    <mergeCell ref="P76:Q77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R77:AD77"/>
    <mergeCell ref="AE77:AQ77"/>
    <mergeCell ref="AR77:AU77"/>
    <mergeCell ref="C81:G81"/>
    <mergeCell ref="O81:O83"/>
    <mergeCell ref="P81:Q82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R82:AD82"/>
    <mergeCell ref="AE82:AQ82"/>
    <mergeCell ref="AR82:AU82"/>
    <mergeCell ref="C87:G87"/>
    <mergeCell ref="O87:O89"/>
    <mergeCell ref="P87:Q88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R88:AD88"/>
    <mergeCell ref="AE88:AQ88"/>
    <mergeCell ref="AR88:AU88"/>
    <mergeCell ref="C96:G96"/>
    <mergeCell ref="O96:O98"/>
    <mergeCell ref="P96:Q97"/>
    <mergeCell ref="A97:A98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N97:N98"/>
    <mergeCell ref="R97:AD97"/>
    <mergeCell ref="AE97:AQ97"/>
    <mergeCell ref="AR97:AU97"/>
    <mergeCell ref="C102:G102"/>
    <mergeCell ref="O102:O104"/>
    <mergeCell ref="P102:Q103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R103:AD103"/>
    <mergeCell ref="AE103:AQ103"/>
    <mergeCell ref="AR103:AU103"/>
    <mergeCell ref="C122:G122"/>
    <mergeCell ref="O122:O124"/>
    <mergeCell ref="P122:Q123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R123:AD123"/>
    <mergeCell ref="AE123:AQ123"/>
    <mergeCell ref="AR123:AU123"/>
    <mergeCell ref="C127:G127"/>
    <mergeCell ref="O127:O129"/>
    <mergeCell ref="P127:Q128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R128:AD128"/>
    <mergeCell ref="AE128:AQ128"/>
    <mergeCell ref="AR128:AU128"/>
    <mergeCell ref="C133:G133"/>
    <mergeCell ref="O133:O135"/>
    <mergeCell ref="P133:Q134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N134:N135"/>
    <mergeCell ref="R134:AD134"/>
    <mergeCell ref="AE134:AQ134"/>
    <mergeCell ref="AR134:AU134"/>
    <mergeCell ref="C146:G146"/>
    <mergeCell ref="O146:O148"/>
    <mergeCell ref="P146:Q147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K147:K148"/>
    <mergeCell ref="L147:L148"/>
    <mergeCell ref="M147:M148"/>
    <mergeCell ref="N147:N148"/>
    <mergeCell ref="R147:AD147"/>
    <mergeCell ref="AE147:AQ147"/>
    <mergeCell ref="AR147:AU147"/>
    <mergeCell ref="C153:G153"/>
    <mergeCell ref="O153:O155"/>
    <mergeCell ref="P153:Q154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L154:L155"/>
    <mergeCell ref="M154:M155"/>
    <mergeCell ref="N154:N155"/>
    <mergeCell ref="R154:AD154"/>
    <mergeCell ref="AE154:AQ154"/>
    <mergeCell ref="AR154:AU15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E1048576"/>
  <sheetViews>
    <sheetView showFormulas="false" showGridLines="true" showRowColHeaders="true" showZeros="true" rightToLeft="false" tabSelected="false" showOutlineSymbols="true" defaultGridColor="true" view="normal" topLeftCell="Q1" colorId="64" zoomScale="88" zoomScaleNormal="88" zoomScalePageLayoutView="100" workbookViewId="0">
      <selection pane="topLeft" activeCell="AC19" activeCellId="0" sqref="AC19"/>
    </sheetView>
  </sheetViews>
  <sheetFormatPr defaultColWidth="8.59375" defaultRowHeight="13.8" zeroHeight="false" outlineLevelRow="0" outlineLevelCol="0"/>
  <cols>
    <col collapsed="false" customWidth="true" hidden="false" outlineLevel="0" max="14" min="14" style="1" width="9.62"/>
    <col collapsed="false" customWidth="true" hidden="false" outlineLevel="0" max="15" min="15" style="1" width="10.13"/>
    <col collapsed="false" customWidth="true" hidden="false" outlineLevel="0" max="17" min="16" style="1" width="11.7"/>
    <col collapsed="false" customWidth="true" hidden="false" outlineLevel="0" max="18" min="18" style="1" width="11.31"/>
    <col collapsed="false" customWidth="true" hidden="false" outlineLevel="0" max="19" min="19" style="1" width="10.72"/>
    <col collapsed="false" customWidth="true" hidden="false" outlineLevel="0" max="26" min="26" style="1" width="10.59"/>
    <col collapsed="false" customWidth="true" hidden="false" outlineLevel="0" max="27" min="27" style="1" width="12.32"/>
    <col collapsed="false" customWidth="true" hidden="false" outlineLevel="0" max="30" min="28" style="1" width="11.19"/>
    <col collapsed="false" customWidth="true" hidden="false" outlineLevel="0" max="31" min="31" style="1" width="14"/>
    <col collapsed="false" customWidth="true" hidden="false" outlineLevel="0" max="1024" min="1016" style="1" width="10.5"/>
  </cols>
  <sheetData>
    <row r="2" customFormat="false" ht="34.3" hidden="false" customHeight="false" outlineLevel="0" collapsed="false">
      <c r="A2" s="96" t="s">
        <v>455</v>
      </c>
      <c r="B2" s="97" t="s">
        <v>456</v>
      </c>
      <c r="C2" s="98"/>
      <c r="D2" s="99" t="n">
        <v>2024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 t="n">
        <v>2025</v>
      </c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 t="n">
        <v>2026</v>
      </c>
      <c r="AC2" s="99"/>
      <c r="AD2" s="99"/>
      <c r="AE2" s="100" t="s">
        <v>457</v>
      </c>
    </row>
    <row r="3" customFormat="false" ht="13.8" hidden="false" customHeight="false" outlineLevel="0" collapsed="false">
      <c r="A3" s="101"/>
      <c r="B3" s="97"/>
      <c r="C3" s="98"/>
      <c r="D3" s="102" t="s">
        <v>26</v>
      </c>
      <c r="E3" s="103" t="s">
        <v>27</v>
      </c>
      <c r="F3" s="103" t="s">
        <v>28</v>
      </c>
      <c r="G3" s="103" t="s">
        <v>29</v>
      </c>
      <c r="H3" s="103" t="s">
        <v>30</v>
      </c>
      <c r="I3" s="103" t="s">
        <v>31</v>
      </c>
      <c r="J3" s="103" t="s">
        <v>32</v>
      </c>
      <c r="K3" s="103" t="s">
        <v>33</v>
      </c>
      <c r="L3" s="103" t="s">
        <v>34</v>
      </c>
      <c r="M3" s="103" t="s">
        <v>35</v>
      </c>
      <c r="N3" s="103" t="s">
        <v>36</v>
      </c>
      <c r="O3" s="104" t="s">
        <v>37</v>
      </c>
      <c r="P3" s="102" t="s">
        <v>26</v>
      </c>
      <c r="Q3" s="103" t="s">
        <v>27</v>
      </c>
      <c r="R3" s="103" t="s">
        <v>28</v>
      </c>
      <c r="S3" s="103" t="s">
        <v>29</v>
      </c>
      <c r="T3" s="103" t="s">
        <v>30</v>
      </c>
      <c r="U3" s="103" t="s">
        <v>31</v>
      </c>
      <c r="V3" s="103" t="s">
        <v>32</v>
      </c>
      <c r="W3" s="103" t="s">
        <v>33</v>
      </c>
      <c r="X3" s="103" t="s">
        <v>34</v>
      </c>
      <c r="Y3" s="103" t="s">
        <v>35</v>
      </c>
      <c r="Z3" s="103" t="s">
        <v>36</v>
      </c>
      <c r="AA3" s="104" t="s">
        <v>37</v>
      </c>
      <c r="AB3" s="102" t="s">
        <v>26</v>
      </c>
      <c r="AC3" s="103" t="s">
        <v>27</v>
      </c>
      <c r="AD3" s="103" t="s">
        <v>28</v>
      </c>
      <c r="AE3" s="100"/>
    </row>
    <row r="4" customFormat="false" ht="13.8" hidden="false" customHeight="false" outlineLevel="0" collapsed="false">
      <c r="A4" s="105" t="s">
        <v>187</v>
      </c>
      <c r="B4" s="106" t="s">
        <v>223</v>
      </c>
      <c r="C4" s="107"/>
      <c r="D4" s="108" t="s">
        <v>59</v>
      </c>
      <c r="E4" s="108" t="s">
        <v>59</v>
      </c>
      <c r="F4" s="108" t="s">
        <v>59</v>
      </c>
      <c r="G4" s="108" t="s">
        <v>59</v>
      </c>
      <c r="H4" s="108" t="s">
        <v>59</v>
      </c>
      <c r="I4" s="108" t="s">
        <v>59</v>
      </c>
      <c r="J4" s="108" t="s">
        <v>59</v>
      </c>
      <c r="K4" s="108" t="s">
        <v>59</v>
      </c>
      <c r="L4" s="108" t="s">
        <v>59</v>
      </c>
      <c r="M4" s="108" t="s">
        <v>59</v>
      </c>
      <c r="N4" s="108" t="s">
        <v>59</v>
      </c>
      <c r="O4" s="108" t="s">
        <v>59</v>
      </c>
      <c r="P4" s="108" t="s">
        <v>59</v>
      </c>
      <c r="Q4" s="108" t="s">
        <v>59</v>
      </c>
      <c r="R4" s="108" t="s">
        <v>59</v>
      </c>
      <c r="S4" s="108" t="s">
        <v>59</v>
      </c>
      <c r="T4" s="108" t="s">
        <v>59</v>
      </c>
      <c r="U4" s="108" t="s">
        <v>59</v>
      </c>
      <c r="V4" s="108" t="s">
        <v>59</v>
      </c>
      <c r="W4" s="108" t="s">
        <v>59</v>
      </c>
      <c r="X4" s="108" t="s">
        <v>59</v>
      </c>
      <c r="Y4" s="108" t="s">
        <v>59</v>
      </c>
      <c r="Z4" s="108" t="s">
        <v>59</v>
      </c>
      <c r="AA4" s="108" t="s">
        <v>59</v>
      </c>
      <c r="AB4" s="108" t="s">
        <v>59</v>
      </c>
      <c r="AC4" s="108" t="s">
        <v>59</v>
      </c>
      <c r="AD4" s="108" t="s">
        <v>59</v>
      </c>
      <c r="AE4" s="109" t="n">
        <f aca="false">SUM(D4:AD4)</f>
        <v>0</v>
      </c>
    </row>
    <row r="5" customFormat="false" ht="13.8" hidden="false" customHeight="false" outlineLevel="0" collapsed="false">
      <c r="A5" s="105"/>
      <c r="B5" s="106" t="s">
        <v>54</v>
      </c>
      <c r="C5" s="107" t="n">
        <v>2</v>
      </c>
      <c r="D5" s="110" t="n">
        <v>15000</v>
      </c>
      <c r="E5" s="110" t="n">
        <v>15000</v>
      </c>
      <c r="F5" s="110" t="n">
        <v>15000</v>
      </c>
      <c r="G5" s="110" t="n">
        <v>10000</v>
      </c>
      <c r="H5" s="110" t="n">
        <v>10000</v>
      </c>
      <c r="I5" s="110" t="n">
        <v>0</v>
      </c>
      <c r="J5" s="110" t="n">
        <v>0</v>
      </c>
      <c r="K5" s="110" t="n">
        <v>0</v>
      </c>
      <c r="L5" s="110" t="n">
        <v>1000</v>
      </c>
      <c r="M5" s="110" t="n">
        <v>20000</v>
      </c>
      <c r="N5" s="110" t="n">
        <v>25000</v>
      </c>
      <c r="O5" s="110" t="n">
        <v>30000</v>
      </c>
      <c r="P5" s="110" t="n">
        <v>15000</v>
      </c>
      <c r="Q5" s="110" t="n">
        <v>15000</v>
      </c>
      <c r="R5" s="110" t="n">
        <v>15000</v>
      </c>
      <c r="S5" s="110" t="n">
        <v>10006</v>
      </c>
      <c r="T5" s="110" t="n">
        <v>10068</v>
      </c>
      <c r="U5" s="110" t="n">
        <v>0</v>
      </c>
      <c r="V5" s="110" t="n">
        <v>0</v>
      </c>
      <c r="W5" s="110" t="n">
        <v>0</v>
      </c>
      <c r="X5" s="110" t="n">
        <v>1000</v>
      </c>
      <c r="Y5" s="110" t="n">
        <v>20000</v>
      </c>
      <c r="Z5" s="110" t="n">
        <v>25000</v>
      </c>
      <c r="AA5" s="110" t="n">
        <v>30000</v>
      </c>
      <c r="AB5" s="108" t="s">
        <v>59</v>
      </c>
      <c r="AC5" s="108" t="s">
        <v>59</v>
      </c>
      <c r="AD5" s="108" t="s">
        <v>59</v>
      </c>
      <c r="AE5" s="109" t="n">
        <f aca="false">SUM(D5:AD5)</f>
        <v>282074</v>
      </c>
    </row>
    <row r="6" customFormat="false" ht="13.8" hidden="false" customHeight="false" outlineLevel="0" collapsed="false">
      <c r="A6" s="105" t="s">
        <v>122</v>
      </c>
      <c r="B6" s="106" t="s">
        <v>223</v>
      </c>
      <c r="C6" s="107" t="n">
        <v>3</v>
      </c>
      <c r="D6" s="110" t="n">
        <v>14825.8333333333</v>
      </c>
      <c r="E6" s="110" t="n">
        <v>13314.8333333333</v>
      </c>
      <c r="F6" s="110" t="n">
        <v>13314.8333333333</v>
      </c>
      <c r="G6" s="110" t="n">
        <v>7900.83333333333</v>
      </c>
      <c r="H6" s="110" t="n">
        <v>7911.83333333333</v>
      </c>
      <c r="I6" s="110" t="n">
        <v>2925.83333333333</v>
      </c>
      <c r="J6" s="110" t="n">
        <v>2925.83333333333</v>
      </c>
      <c r="K6" s="110" t="n">
        <v>4325.83333333333</v>
      </c>
      <c r="L6" s="110" t="n">
        <v>4455.83333333333</v>
      </c>
      <c r="M6" s="110" t="n">
        <v>1825.83333333333</v>
      </c>
      <c r="N6" s="110" t="n">
        <v>11014.8333333333</v>
      </c>
      <c r="O6" s="110" t="n">
        <v>11014.8333333333</v>
      </c>
      <c r="P6" s="110" t="n">
        <v>14825.8333333333</v>
      </c>
      <c r="Q6" s="110" t="n">
        <v>13314.8333333333</v>
      </c>
      <c r="R6" s="110" t="n">
        <v>13314.8333333333</v>
      </c>
      <c r="S6" s="110" t="n">
        <v>7900.83333333333</v>
      </c>
      <c r="T6" s="110" t="n">
        <v>7911.83333333333</v>
      </c>
      <c r="U6" s="110" t="n">
        <v>2925.83333333333</v>
      </c>
      <c r="V6" s="110" t="n">
        <v>2925.83333333333</v>
      </c>
      <c r="W6" s="110" t="n">
        <v>4325.83333333333</v>
      </c>
      <c r="X6" s="110" t="n">
        <v>4455.83333333333</v>
      </c>
      <c r="Y6" s="110" t="n">
        <v>1825.83333333333</v>
      </c>
      <c r="Z6" s="110" t="n">
        <v>11014.8333333333</v>
      </c>
      <c r="AA6" s="110" t="n">
        <v>11014.8333333333</v>
      </c>
      <c r="AB6" s="108" t="s">
        <v>59</v>
      </c>
      <c r="AC6" s="108" t="s">
        <v>59</v>
      </c>
      <c r="AD6" s="108" t="s">
        <v>59</v>
      </c>
      <c r="AE6" s="109" t="n">
        <f aca="false">SUM(D6:AD6)</f>
        <v>191514</v>
      </c>
    </row>
    <row r="7" customFormat="false" ht="13.8" hidden="false" customHeight="false" outlineLevel="0" collapsed="false">
      <c r="A7" s="105"/>
      <c r="B7" s="106" t="s">
        <v>54</v>
      </c>
      <c r="C7" s="107" t="n">
        <v>8</v>
      </c>
      <c r="D7" s="110" t="n">
        <v>36095</v>
      </c>
      <c r="E7" s="110" t="n">
        <v>17562</v>
      </c>
      <c r="F7" s="110" t="n">
        <v>32287</v>
      </c>
      <c r="G7" s="110" t="n">
        <v>24771</v>
      </c>
      <c r="H7" s="110" t="n">
        <v>16081</v>
      </c>
      <c r="I7" s="110" t="n">
        <v>12326</v>
      </c>
      <c r="J7" s="110" t="n">
        <v>13781</v>
      </c>
      <c r="K7" s="110" t="n">
        <v>10285</v>
      </c>
      <c r="L7" s="110" t="n">
        <v>12900</v>
      </c>
      <c r="M7" s="110" t="n">
        <v>16845</v>
      </c>
      <c r="N7" s="110" t="n">
        <v>18088</v>
      </c>
      <c r="O7" s="110" t="n">
        <v>39952</v>
      </c>
      <c r="P7" s="111" t="n">
        <v>40480</v>
      </c>
      <c r="Q7" s="111" t="n">
        <v>21947</v>
      </c>
      <c r="R7" s="111" t="n">
        <v>36672</v>
      </c>
      <c r="S7" s="111" t="n">
        <v>24771</v>
      </c>
      <c r="T7" s="111" t="n">
        <v>16081</v>
      </c>
      <c r="U7" s="111" t="n">
        <v>12326</v>
      </c>
      <c r="V7" s="111" t="n">
        <v>13781</v>
      </c>
      <c r="W7" s="111" t="n">
        <v>10285</v>
      </c>
      <c r="X7" s="111" t="n">
        <v>12900</v>
      </c>
      <c r="Y7" s="111" t="n">
        <v>16845</v>
      </c>
      <c r="Z7" s="111" t="n">
        <v>18088</v>
      </c>
      <c r="AA7" s="111" t="n">
        <v>39952</v>
      </c>
      <c r="AB7" s="110" t="n">
        <v>4385</v>
      </c>
      <c r="AC7" s="110" t="n">
        <v>4385</v>
      </c>
      <c r="AD7" s="110" t="n">
        <v>4385</v>
      </c>
      <c r="AE7" s="109" t="n">
        <f aca="false">SUM(D7:AD7)</f>
        <v>528256</v>
      </c>
    </row>
    <row r="8" customFormat="false" ht="13.8" hidden="false" customHeight="false" outlineLevel="0" collapsed="false">
      <c r="A8" s="105" t="s">
        <v>78</v>
      </c>
      <c r="B8" s="106" t="s">
        <v>223</v>
      </c>
      <c r="C8" s="107" t="n">
        <v>7</v>
      </c>
      <c r="D8" s="110" t="n">
        <v>26540.6666666667</v>
      </c>
      <c r="E8" s="110" t="n">
        <v>26540.6666666667</v>
      </c>
      <c r="F8" s="110" t="n">
        <v>24670.6666666667</v>
      </c>
      <c r="G8" s="110" t="n">
        <v>26423.6666666667</v>
      </c>
      <c r="H8" s="110" t="n">
        <v>24840.6666666667</v>
      </c>
      <c r="I8" s="110" t="n">
        <v>24840.6666666667</v>
      </c>
      <c r="J8" s="110" t="n">
        <v>20277.6666666667</v>
      </c>
      <c r="K8" s="110" t="n">
        <v>20277.6666666667</v>
      </c>
      <c r="L8" s="110" t="n">
        <v>21938.6666666667</v>
      </c>
      <c r="M8" s="110" t="n">
        <v>21938.6666666667</v>
      </c>
      <c r="N8" s="110" t="n">
        <v>25767.6666666667</v>
      </c>
      <c r="O8" s="110" t="n">
        <v>25767.6666666667</v>
      </c>
      <c r="P8" s="110" t="n">
        <v>28293.6666666667</v>
      </c>
      <c r="Q8" s="110" t="n">
        <v>28293.6666666667</v>
      </c>
      <c r="R8" s="110" t="n">
        <v>26423.6666666667</v>
      </c>
      <c r="S8" s="110" t="n">
        <v>26423.6666666667</v>
      </c>
      <c r="T8" s="110" t="n">
        <v>24840.6666666667</v>
      </c>
      <c r="U8" s="110" t="n">
        <v>24840.6666666667</v>
      </c>
      <c r="V8" s="110" t="n">
        <v>20277.6666666667</v>
      </c>
      <c r="W8" s="110" t="n">
        <v>20277.6666666667</v>
      </c>
      <c r="X8" s="110" t="n">
        <v>21938.6666666667</v>
      </c>
      <c r="Y8" s="110" t="n">
        <v>21938.6666666667</v>
      </c>
      <c r="Z8" s="110" t="n">
        <v>25767.6666666667</v>
      </c>
      <c r="AA8" s="110" t="n">
        <v>25767.6666666667</v>
      </c>
      <c r="AB8" s="110" t="n">
        <v>1753</v>
      </c>
      <c r="AC8" s="110" t="n">
        <v>1753</v>
      </c>
      <c r="AD8" s="110" t="n">
        <v>1753</v>
      </c>
      <c r="AE8" s="109" t="n">
        <f aca="false">SUM(D8:AD8)</f>
        <v>590168</v>
      </c>
    </row>
    <row r="9" customFormat="false" ht="13.8" hidden="false" customHeight="false" outlineLevel="0" collapsed="false">
      <c r="A9" s="105"/>
      <c r="B9" s="106" t="s">
        <v>54</v>
      </c>
      <c r="C9" s="107" t="n">
        <v>25</v>
      </c>
      <c r="D9" s="110" t="n">
        <v>134870.916666667</v>
      </c>
      <c r="E9" s="110" t="n">
        <v>98007.9166666667</v>
      </c>
      <c r="F9" s="110" t="n">
        <v>98386.9166666667</v>
      </c>
      <c r="G9" s="110" t="n">
        <v>103871.916666667</v>
      </c>
      <c r="H9" s="110" t="n">
        <v>73376.9166666667</v>
      </c>
      <c r="I9" s="110" t="n">
        <v>55853.9166666667</v>
      </c>
      <c r="J9" s="110" t="n">
        <v>50073.9166666667</v>
      </c>
      <c r="K9" s="110" t="n">
        <v>44062.9166666667</v>
      </c>
      <c r="L9" s="110" t="n">
        <v>69196.9166666667</v>
      </c>
      <c r="M9" s="110" t="n">
        <v>107560.916666667</v>
      </c>
      <c r="N9" s="110" t="n">
        <v>140546.916666667</v>
      </c>
      <c r="O9" s="110" t="n">
        <v>164128.916666667</v>
      </c>
      <c r="P9" s="110" t="n">
        <v>129316.916666667</v>
      </c>
      <c r="Q9" s="110" t="n">
        <v>115453.916666667</v>
      </c>
      <c r="R9" s="110" t="n">
        <v>104832.916666667</v>
      </c>
      <c r="S9" s="110" t="n">
        <v>88871.9166666667</v>
      </c>
      <c r="T9" s="110" t="n">
        <v>66376.9166666667</v>
      </c>
      <c r="U9" s="110" t="n">
        <v>55853.9166666667</v>
      </c>
      <c r="V9" s="110" t="n">
        <v>50073.9166666667</v>
      </c>
      <c r="W9" s="110" t="n">
        <v>44062.9166666667</v>
      </c>
      <c r="X9" s="110" t="n">
        <v>55196.9166666667</v>
      </c>
      <c r="Y9" s="110" t="n">
        <v>87560.9166666667</v>
      </c>
      <c r="Z9" s="110" t="n">
        <v>115546.916666667</v>
      </c>
      <c r="AA9" s="110" t="n">
        <v>130128.916666667</v>
      </c>
      <c r="AB9" s="110" t="n">
        <v>28446</v>
      </c>
      <c r="AC9" s="110" t="n">
        <v>28446</v>
      </c>
      <c r="AD9" s="110" t="n">
        <v>28446</v>
      </c>
      <c r="AE9" s="109" t="n">
        <f aca="false">SUM(D9:AD9)</f>
        <v>2268554</v>
      </c>
    </row>
    <row r="10" customFormat="false" ht="13.8" hidden="false" customHeight="false" outlineLevel="0" collapsed="false">
      <c r="A10" s="105" t="s">
        <v>52</v>
      </c>
      <c r="B10" s="106" t="s">
        <v>223</v>
      </c>
      <c r="C10" s="107" t="n">
        <v>5</v>
      </c>
      <c r="D10" s="110" t="n">
        <v>93564.9166666667</v>
      </c>
      <c r="E10" s="110" t="n">
        <v>81509.9166666667</v>
      </c>
      <c r="F10" s="110" t="n">
        <v>67316.9166666667</v>
      </c>
      <c r="G10" s="110" t="n">
        <v>59395.9166666667</v>
      </c>
      <c r="H10" s="110" t="n">
        <v>39051.9166666667</v>
      </c>
      <c r="I10" s="110" t="n">
        <v>38206.9166666667</v>
      </c>
      <c r="J10" s="110" t="n">
        <v>35188.9166666667</v>
      </c>
      <c r="K10" s="110" t="n">
        <v>35657.9166666667</v>
      </c>
      <c r="L10" s="110" t="n">
        <v>39653.9166666667</v>
      </c>
      <c r="M10" s="110" t="n">
        <v>60507.9166666667</v>
      </c>
      <c r="N10" s="110" t="n">
        <v>74766.9166666667</v>
      </c>
      <c r="O10" s="110" t="n">
        <v>92898.9166666667</v>
      </c>
      <c r="P10" s="110" t="n">
        <v>93564.9166666667</v>
      </c>
      <c r="Q10" s="110" t="n">
        <v>81509.9166666667</v>
      </c>
      <c r="R10" s="110" t="n">
        <v>67316.9166666667</v>
      </c>
      <c r="S10" s="110" t="n">
        <v>59395.9166666667</v>
      </c>
      <c r="T10" s="110" t="n">
        <v>39051.9166666667</v>
      </c>
      <c r="U10" s="110" t="n">
        <v>38206.9166666667</v>
      </c>
      <c r="V10" s="110" t="n">
        <v>35188.9166666667</v>
      </c>
      <c r="W10" s="110" t="n">
        <v>35657.9166666667</v>
      </c>
      <c r="X10" s="110" t="n">
        <v>39653.9166666667</v>
      </c>
      <c r="Y10" s="110" t="n">
        <v>60507.9166666667</v>
      </c>
      <c r="Z10" s="110" t="n">
        <v>74766.9166666667</v>
      </c>
      <c r="AA10" s="110" t="n">
        <v>92898.9166666667</v>
      </c>
      <c r="AB10" s="108" t="s">
        <v>59</v>
      </c>
      <c r="AC10" s="108" t="s">
        <v>59</v>
      </c>
      <c r="AD10" s="108" t="s">
        <v>59</v>
      </c>
      <c r="AE10" s="109" t="n">
        <f aca="false">SUM(D10:AD10)</f>
        <v>1435442</v>
      </c>
    </row>
    <row r="11" customFormat="false" ht="13.8" hidden="false" customHeight="false" outlineLevel="0" collapsed="false">
      <c r="A11" s="105"/>
      <c r="B11" s="106" t="s">
        <v>54</v>
      </c>
      <c r="C11" s="107" t="n">
        <v>14</v>
      </c>
      <c r="D11" s="108" t="n">
        <v>214919.166666667</v>
      </c>
      <c r="E11" s="108" t="n">
        <v>174028.166666667</v>
      </c>
      <c r="F11" s="108" t="n">
        <v>202456.166666667</v>
      </c>
      <c r="G11" s="108" t="n">
        <v>147225.166666667</v>
      </c>
      <c r="H11" s="108" t="n">
        <v>65820.1666666666</v>
      </c>
      <c r="I11" s="108" t="n">
        <v>34179.1666666666</v>
      </c>
      <c r="J11" s="108" t="n">
        <v>34330.1666666666</v>
      </c>
      <c r="K11" s="108" t="n">
        <v>34391.1666666666</v>
      </c>
      <c r="L11" s="108" t="n">
        <v>63352.1666666666</v>
      </c>
      <c r="M11" s="110" t="n">
        <v>135160.166666667</v>
      </c>
      <c r="N11" s="110" t="n">
        <v>215476.166666667</v>
      </c>
      <c r="O11" s="110" t="n">
        <v>271615.166666667</v>
      </c>
      <c r="P11" s="110" t="n">
        <v>210653.166666667</v>
      </c>
      <c r="Q11" s="110" t="n">
        <v>169762.166666667</v>
      </c>
      <c r="R11" s="110" t="n">
        <v>198190.166666667</v>
      </c>
      <c r="S11" s="110" t="n">
        <v>137225.166666667</v>
      </c>
      <c r="T11" s="110" t="n">
        <v>55820.1666666666</v>
      </c>
      <c r="U11" s="110" t="n">
        <v>34179.1666666666</v>
      </c>
      <c r="V11" s="110" t="n">
        <v>34330.1666666666</v>
      </c>
      <c r="W11" s="110" t="n">
        <v>34391.1666666666</v>
      </c>
      <c r="X11" s="110" t="n">
        <v>62352.1666666666</v>
      </c>
      <c r="Y11" s="110" t="n">
        <v>115160.166666667</v>
      </c>
      <c r="Z11" s="110" t="n">
        <v>190476.166666667</v>
      </c>
      <c r="AA11" s="110" t="n">
        <v>241615.166666667</v>
      </c>
      <c r="AB11" s="110" t="n">
        <v>10734</v>
      </c>
      <c r="AC11" s="110" t="n">
        <v>10734</v>
      </c>
      <c r="AD11" s="110" t="n">
        <v>10734</v>
      </c>
      <c r="AE11" s="109" t="n">
        <f aca="false">SUM(D11:AD11)</f>
        <v>3109310</v>
      </c>
    </row>
    <row r="12" customFormat="false" ht="13.8" hidden="false" customHeight="false" outlineLevel="0" collapsed="false">
      <c r="A12" s="105" t="s">
        <v>90</v>
      </c>
      <c r="B12" s="106" t="s">
        <v>223</v>
      </c>
      <c r="C12" s="107" t="n">
        <v>3</v>
      </c>
      <c r="D12" s="110" t="n">
        <v>171411</v>
      </c>
      <c r="E12" s="110" t="n">
        <v>144782</v>
      </c>
      <c r="F12" s="110" t="n">
        <v>111660</v>
      </c>
      <c r="G12" s="110" t="n">
        <v>74943</v>
      </c>
      <c r="H12" s="110" t="n">
        <v>17519</v>
      </c>
      <c r="I12" s="110" t="n">
        <v>10899</v>
      </c>
      <c r="J12" s="110" t="n">
        <v>6037</v>
      </c>
      <c r="K12" s="110" t="n">
        <v>2679</v>
      </c>
      <c r="L12" s="110" t="n">
        <v>10036</v>
      </c>
      <c r="M12" s="110" t="n">
        <v>85690</v>
      </c>
      <c r="N12" s="110" t="n">
        <v>100581</v>
      </c>
      <c r="O12" s="110" t="n">
        <v>91149</v>
      </c>
      <c r="P12" s="110" t="n">
        <v>171411</v>
      </c>
      <c r="Q12" s="110" t="n">
        <v>144782</v>
      </c>
      <c r="R12" s="110" t="n">
        <v>111660</v>
      </c>
      <c r="S12" s="110" t="n">
        <v>74943</v>
      </c>
      <c r="T12" s="110" t="n">
        <v>17519</v>
      </c>
      <c r="U12" s="110" t="n">
        <v>10899</v>
      </c>
      <c r="V12" s="110" t="n">
        <v>6037</v>
      </c>
      <c r="W12" s="110" t="n">
        <v>2679</v>
      </c>
      <c r="X12" s="110" t="n">
        <v>10036</v>
      </c>
      <c r="Y12" s="110" t="n">
        <v>85690</v>
      </c>
      <c r="Z12" s="110" t="n">
        <v>100581</v>
      </c>
      <c r="AA12" s="110" t="n">
        <v>91149</v>
      </c>
      <c r="AB12" s="108" t="s">
        <v>59</v>
      </c>
      <c r="AC12" s="108" t="s">
        <v>59</v>
      </c>
      <c r="AD12" s="108" t="s">
        <v>59</v>
      </c>
      <c r="AE12" s="109" t="n">
        <f aca="false">SUM(D12:AD12)</f>
        <v>1654772</v>
      </c>
    </row>
    <row r="13" customFormat="false" ht="13.8" hidden="false" customHeight="false" outlineLevel="0" collapsed="false">
      <c r="A13" s="105"/>
      <c r="B13" s="106" t="s">
        <v>54</v>
      </c>
      <c r="C13" s="107" t="n">
        <v>17</v>
      </c>
      <c r="D13" s="110" t="n">
        <v>324782.916666667</v>
      </c>
      <c r="E13" s="110" t="n">
        <v>406654.916666667</v>
      </c>
      <c r="F13" s="110" t="n">
        <v>279954.916666667</v>
      </c>
      <c r="G13" s="110" t="n">
        <v>321690.916666667</v>
      </c>
      <c r="H13" s="110" t="n">
        <v>135288.916666667</v>
      </c>
      <c r="I13" s="110" t="n">
        <v>166890.916666667</v>
      </c>
      <c r="J13" s="110" t="n">
        <v>98717.9166666666</v>
      </c>
      <c r="K13" s="110" t="n">
        <v>140307.916666667</v>
      </c>
      <c r="L13" s="110" t="n">
        <v>108375.916666667</v>
      </c>
      <c r="M13" s="110" t="n">
        <v>228296.916666667</v>
      </c>
      <c r="N13" s="110" t="n">
        <v>326868.916666667</v>
      </c>
      <c r="O13" s="110" t="n">
        <v>430177.916666667</v>
      </c>
      <c r="P13" s="110" t="n">
        <v>411873.5</v>
      </c>
      <c r="Q13" s="110" t="n">
        <v>395342.5</v>
      </c>
      <c r="R13" s="110" t="n">
        <v>367951.5</v>
      </c>
      <c r="S13" s="110" t="n">
        <v>256330.5</v>
      </c>
      <c r="T13" s="110" t="n">
        <v>172005.5</v>
      </c>
      <c r="U13" s="110" t="n">
        <v>115960.5</v>
      </c>
      <c r="V13" s="110" t="n">
        <v>153370.5</v>
      </c>
      <c r="W13" s="110" t="n">
        <v>117540.5</v>
      </c>
      <c r="X13" s="110" t="n">
        <v>203500.5</v>
      </c>
      <c r="Y13" s="110" t="n">
        <v>243330.5</v>
      </c>
      <c r="Z13" s="110" t="n">
        <v>341902.5</v>
      </c>
      <c r="AA13" s="110" t="n">
        <v>445211.5</v>
      </c>
      <c r="AB13" s="110" t="n">
        <v>69819</v>
      </c>
      <c r="AC13" s="110" t="n">
        <v>69819</v>
      </c>
      <c r="AD13" s="110" t="n">
        <v>69819</v>
      </c>
      <c r="AE13" s="109" t="n">
        <f aca="false">SUM(D13:AD13)</f>
        <v>6401786</v>
      </c>
    </row>
    <row r="14" customFormat="false" ht="13.8" hidden="false" customHeight="false" outlineLevel="0" collapsed="false">
      <c r="A14" s="105" t="s">
        <v>290</v>
      </c>
      <c r="B14" s="106" t="s">
        <v>223</v>
      </c>
      <c r="C14" s="107"/>
      <c r="D14" s="108" t="s">
        <v>59</v>
      </c>
      <c r="E14" s="108" t="s">
        <v>59</v>
      </c>
      <c r="F14" s="108" t="s">
        <v>59</v>
      </c>
      <c r="G14" s="108" t="s">
        <v>59</v>
      </c>
      <c r="H14" s="108" t="s">
        <v>59</v>
      </c>
      <c r="I14" s="108" t="s">
        <v>59</v>
      </c>
      <c r="J14" s="108" t="s">
        <v>59</v>
      </c>
      <c r="K14" s="108" t="s">
        <v>59</v>
      </c>
      <c r="L14" s="108" t="s">
        <v>59</v>
      </c>
      <c r="M14" s="108" t="s">
        <v>59</v>
      </c>
      <c r="N14" s="108" t="s">
        <v>59</v>
      </c>
      <c r="O14" s="108" t="s">
        <v>59</v>
      </c>
      <c r="P14" s="108" t="s">
        <v>59</v>
      </c>
      <c r="Q14" s="108" t="s">
        <v>59</v>
      </c>
      <c r="R14" s="108" t="s">
        <v>59</v>
      </c>
      <c r="S14" s="108" t="s">
        <v>59</v>
      </c>
      <c r="T14" s="108" t="s">
        <v>59</v>
      </c>
      <c r="U14" s="108" t="s">
        <v>59</v>
      </c>
      <c r="V14" s="108" t="s">
        <v>59</v>
      </c>
      <c r="W14" s="108" t="s">
        <v>59</v>
      </c>
      <c r="X14" s="108" t="s">
        <v>59</v>
      </c>
      <c r="Y14" s="108" t="s">
        <v>59</v>
      </c>
      <c r="Z14" s="108" t="s">
        <v>59</v>
      </c>
      <c r="AA14" s="108" t="s">
        <v>59</v>
      </c>
      <c r="AB14" s="108" t="s">
        <v>59</v>
      </c>
      <c r="AC14" s="108" t="s">
        <v>59</v>
      </c>
      <c r="AD14" s="108" t="s">
        <v>59</v>
      </c>
      <c r="AE14" s="109" t="n">
        <f aca="false">SUM(D14:AD14)</f>
        <v>0</v>
      </c>
    </row>
    <row r="15" customFormat="false" ht="13.8" hidden="false" customHeight="false" outlineLevel="0" collapsed="false">
      <c r="A15" s="105"/>
      <c r="B15" s="106" t="s">
        <v>54</v>
      </c>
      <c r="C15" s="107" t="n">
        <v>1</v>
      </c>
      <c r="D15" s="108" t="s">
        <v>59</v>
      </c>
      <c r="E15" s="108" t="s">
        <v>59</v>
      </c>
      <c r="F15" s="108" t="s">
        <v>59</v>
      </c>
      <c r="G15" s="110" t="n">
        <v>96717</v>
      </c>
      <c r="H15" s="110" t="n">
        <v>55066</v>
      </c>
      <c r="I15" s="110" t="n">
        <v>38221</v>
      </c>
      <c r="J15" s="110" t="n">
        <v>35921</v>
      </c>
      <c r="K15" s="110" t="n">
        <v>35686</v>
      </c>
      <c r="L15" s="110" t="n">
        <v>48653</v>
      </c>
      <c r="M15" s="110" t="n">
        <v>95376</v>
      </c>
      <c r="N15" s="110" t="n">
        <v>130645</v>
      </c>
      <c r="O15" s="110" t="n">
        <v>172116</v>
      </c>
      <c r="P15" s="111" t="n">
        <v>154651</v>
      </c>
      <c r="Q15" s="111" t="n">
        <v>147169</v>
      </c>
      <c r="R15" s="111" t="n">
        <v>143394</v>
      </c>
      <c r="S15" s="111" t="n">
        <v>96717</v>
      </c>
      <c r="T15" s="111" t="n">
        <v>55066</v>
      </c>
      <c r="U15" s="111" t="n">
        <v>38221</v>
      </c>
      <c r="V15" s="111" t="n">
        <v>35921</v>
      </c>
      <c r="W15" s="111" t="n">
        <v>35686</v>
      </c>
      <c r="X15" s="111" t="n">
        <v>48653</v>
      </c>
      <c r="Y15" s="111" t="n">
        <v>95376</v>
      </c>
      <c r="Z15" s="111" t="n">
        <v>130645</v>
      </c>
      <c r="AA15" s="111" t="n">
        <v>172116</v>
      </c>
      <c r="AB15" s="110" t="n">
        <v>154651</v>
      </c>
      <c r="AC15" s="110" t="n">
        <v>147169</v>
      </c>
      <c r="AD15" s="110" t="n">
        <v>143394</v>
      </c>
      <c r="AE15" s="109" t="n">
        <f aca="false">SUM(D15:AD15)</f>
        <v>2307230</v>
      </c>
    </row>
    <row r="16" customFormat="false" ht="13.8" hidden="false" customHeight="false" outlineLevel="0" collapsed="false">
      <c r="A16" s="112"/>
      <c r="B16" s="113"/>
      <c r="C16" s="107" t="n">
        <f aca="false">SUM(C4:C13)</f>
        <v>84</v>
      </c>
      <c r="D16" s="114" t="n">
        <f aca="false">SUM(D4:D15)</f>
        <v>1032010.41666667</v>
      </c>
      <c r="E16" s="114" t="n">
        <f aca="false">SUM(E4:E15)</f>
        <v>977400.416666667</v>
      </c>
      <c r="F16" s="114" t="n">
        <f aca="false">SUM(F4:F15)</f>
        <v>845047.416666667</v>
      </c>
      <c r="G16" s="114" t="n">
        <f aca="false">SUM(G4:G15)</f>
        <v>872939.416666667</v>
      </c>
      <c r="H16" s="114" t="n">
        <f aca="false">SUM(H4:H15)</f>
        <v>444956.416666667</v>
      </c>
      <c r="I16" s="114" t="n">
        <f aca="false">SUM(I4:I15)</f>
        <v>384343.416666667</v>
      </c>
      <c r="J16" s="114" t="n">
        <f aca="false">SUM(J4:J15)</f>
        <v>297253.416666667</v>
      </c>
      <c r="K16" s="114" t="n">
        <f aca="false">SUM(K4:K15)</f>
        <v>327673.416666667</v>
      </c>
      <c r="L16" s="114" t="n">
        <f aca="false">SUM(L4:L15)</f>
        <v>379562.416666667</v>
      </c>
      <c r="M16" s="114" t="n">
        <f aca="false">SUM(M4:M15)</f>
        <v>773201.416666667</v>
      </c>
      <c r="N16" s="114" t="n">
        <f aca="false">SUM(N4:N15)</f>
        <v>1068755.41666667</v>
      </c>
      <c r="O16" s="114" t="n">
        <f aca="false">SUM(O4:O15)</f>
        <v>1328820.41666667</v>
      </c>
      <c r="P16" s="114" t="n">
        <f aca="false">SUM(P4:P15)</f>
        <v>1270070</v>
      </c>
      <c r="Q16" s="114" t="n">
        <f aca="false">SUM(Q4:Q15)</f>
        <v>1132575</v>
      </c>
      <c r="R16" s="114" t="n">
        <f aca="false">SUM(R4:R15)</f>
        <v>1084756</v>
      </c>
      <c r="S16" s="114" t="n">
        <f aca="false">SUM(S4:S15)</f>
        <v>782585</v>
      </c>
      <c r="T16" s="114" t="n">
        <f aca="false">SUM(T4:T15)</f>
        <v>464741</v>
      </c>
      <c r="U16" s="114" t="n">
        <f aca="false">SUM(U4:U15)</f>
        <v>333413</v>
      </c>
      <c r="V16" s="114" t="n">
        <f aca="false">SUM(V4:V15)</f>
        <v>351906</v>
      </c>
      <c r="W16" s="114" t="n">
        <f aca="false">SUM(W4:W15)</f>
        <v>304906</v>
      </c>
      <c r="X16" s="114" t="n">
        <f aca="false">SUM(X4:X15)</f>
        <v>459687</v>
      </c>
      <c r="Y16" s="114" t="n">
        <f aca="false">SUM(Y4:Y15)</f>
        <v>748235</v>
      </c>
      <c r="Z16" s="114" t="n">
        <f aca="false">SUM(Z4:Z15)</f>
        <v>1033789</v>
      </c>
      <c r="AA16" s="114" t="n">
        <f aca="false">SUM(AA4:AA15)</f>
        <v>1279854</v>
      </c>
      <c r="AB16" s="114" t="n">
        <f aca="false">SUM(AB4:AB15)</f>
        <v>269788</v>
      </c>
      <c r="AC16" s="114" t="n">
        <f aca="false">SUM(AC4:AC15)</f>
        <v>262306</v>
      </c>
      <c r="AD16" s="114" t="n">
        <f aca="false">SUM(AD4:AD15)</f>
        <v>258531</v>
      </c>
      <c r="AE16" s="115" t="n">
        <f aca="false">SUM(AE4:AE15)</f>
        <v>18769106</v>
      </c>
    </row>
    <row r="17" customFormat="false" ht="13.8" hidden="false" customHeight="false" outlineLevel="0" collapsed="false">
      <c r="A17" s="116"/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9" t="s">
        <v>178</v>
      </c>
      <c r="O17" s="119" t="n">
        <f aca="false">SUM(D16:O16)</f>
        <v>8731964</v>
      </c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9" t="s">
        <v>178</v>
      </c>
      <c r="AA17" s="119" t="n">
        <f aca="false">SUM(P16:AA16)</f>
        <v>9246517</v>
      </c>
      <c r="AB17" s="118"/>
      <c r="AC17" s="119" t="s">
        <v>178</v>
      </c>
      <c r="AD17" s="119" t="n">
        <f aca="false">SUM(AB16:AD16)</f>
        <v>790625</v>
      </c>
      <c r="AE17" s="118"/>
    </row>
    <row r="18" customFormat="false" ht="13.8" hidden="false" customHeight="false" outlineLevel="0" collapsed="false"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8"/>
      <c r="AC18" s="117"/>
      <c r="AD18" s="117"/>
      <c r="AE18" s="117"/>
    </row>
    <row r="19" customFormat="false" ht="13.8" hidden="false" customHeight="false" outlineLevel="0" collapsed="false"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</row>
    <row r="20" customFormat="false" ht="13.8" hidden="false" customHeight="false" outlineLevel="0" collapsed="false"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</row>
    <row r="21" customFormat="false" ht="13.8" hidden="false" customHeight="false" outlineLevel="0" collapsed="false"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0"/>
      <c r="AB21" s="120"/>
    </row>
    <row r="22" customFormat="false" ht="13.8" hidden="false" customHeight="false" outlineLevel="0" collapsed="false"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</row>
    <row r="23" customFormat="false" ht="13.8" hidden="false" customHeight="false" outlineLevel="0" collapsed="false"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</row>
    <row r="24" customFormat="false" ht="13.8" hidden="false" customHeight="false" outlineLevel="0" collapsed="false"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D2:O2"/>
    <mergeCell ref="P2:AA2"/>
    <mergeCell ref="AB2:AD2"/>
    <mergeCell ref="A4:A5"/>
    <mergeCell ref="A6:A7"/>
    <mergeCell ref="A8:A9"/>
    <mergeCell ref="A10:A11"/>
    <mergeCell ref="A12:A13"/>
    <mergeCell ref="A14:A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5741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2015-09-16T15:54:26Z</dcterms:created>
  <dc:creator>AP</dc:creator>
  <dc:description/>
  <dc:language>pl-PL</dc:language>
  <cp:lastModifiedBy/>
  <cp:lastPrinted>2017-02-10T08:32:28Z</cp:lastPrinted>
  <dcterms:modified xsi:type="dcterms:W3CDTF">2023-11-22T18:01:08Z</dcterms:modified>
  <cp:revision>849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