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Formularz cenowy" sheetId="1" r:id="rId1"/>
  </sheets>
  <definedNames>
    <definedName name="_Ref16161022" localSheetId="0">'Formularz cenowy'!$D$24</definedName>
    <definedName name="_Ref16161148" localSheetId="0">'Formularz cenowy'!$D$26</definedName>
    <definedName name="_Ref17193297" localSheetId="0">'Formularz cenowy'!$D$25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5" i="1"/>
  <c r="J16" i="1"/>
  <c r="J18" i="1"/>
  <c r="J17" i="1"/>
  <c r="J19" i="1" l="1"/>
  <c r="L11" i="1" l="1"/>
  <c r="L10" i="1"/>
  <c r="L16" i="1"/>
  <c r="L9" i="1"/>
  <c r="J20" i="1"/>
  <c r="J21" i="1" s="1"/>
  <c r="L8" i="1"/>
</calcChain>
</file>

<file path=xl/sharedStrings.xml><?xml version="1.0" encoding="utf-8"?>
<sst xmlns="http://schemas.openxmlformats.org/spreadsheetml/2006/main" count="80" uniqueCount="61">
  <si>
    <t>Nazwa zamówienia:</t>
  </si>
  <si>
    <t>Pozycja</t>
  </si>
  <si>
    <t>Jedn. Obmiaru</t>
  </si>
  <si>
    <t>nazwa</t>
  </si>
  <si>
    <t xml:space="preserve">Ilość </t>
  </si>
  <si>
    <t>2+1</t>
  </si>
  <si>
    <t>ryczałt</t>
  </si>
  <si>
    <t>Opracowanie dokumentacji projektowej</t>
  </si>
  <si>
    <t>x</t>
  </si>
  <si>
    <t>Etap Umowy</t>
  </si>
  <si>
    <t>Wspracie techniczne i nadzór nad inwestycją</t>
  </si>
  <si>
    <t>6+1</t>
  </si>
  <si>
    <t>opracowanie koncepcji funkcjonalno‑użytkowej;</t>
  </si>
  <si>
    <t>opracowanie koncepcji wielobranżowej</t>
  </si>
  <si>
    <t>opracowanie projektu budowlanego</t>
  </si>
  <si>
    <t>opracowanie projektów technicznych (wykonawczy)</t>
  </si>
  <si>
    <t>materiały przetargowe</t>
  </si>
  <si>
    <t>uzyskanie pozwolenia na budowe</t>
  </si>
  <si>
    <t>wsparcie techniczne przy udzielaniu odpowiedzi w procesie przetargu na roboty budowlane</t>
  </si>
  <si>
    <t xml:space="preserve"> wersja elektroniczna</t>
  </si>
  <si>
    <t>zdalnie on-line w biurze Wykonawcy</t>
  </si>
  <si>
    <t>ryczałt za miesiąc</t>
  </si>
  <si>
    <t>wynagrodzenie za ilość spotkań</t>
  </si>
  <si>
    <t>wynagrodzenie za ilość wizyt</t>
  </si>
  <si>
    <r>
      <t xml:space="preserve">Termin realizacji </t>
    </r>
    <r>
      <rPr>
        <b/>
        <vertAlign val="superscript"/>
        <sz val="10"/>
        <rFont val="Arial"/>
        <family val="2"/>
        <charset val="238"/>
      </rPr>
      <t xml:space="preserve">[msc] </t>
    </r>
  </si>
  <si>
    <t>do 12 miesięcy od dnia podpisania Umowy</t>
  </si>
  <si>
    <t>Wynagrodzenie</t>
  </si>
  <si>
    <t>Nadzory autorskie - 24 miesiące * 2 wizty na budowie</t>
  </si>
  <si>
    <t>Sprawdzenie obliczeń</t>
  </si>
  <si>
    <t>Opracowanie przez Wykonawcę kompletnej dokumentacji projektowej dla Centrum Zdrowia Psychicznego dla Dzieci i Młodzieży przy Wojewódzkim Szpitalu Specjalistycznym im J. Gromkowskiego we Wrocławiu wraz z uzyskaniem pozwolenia na budowe</t>
  </si>
  <si>
    <t>6 tygodni od zawarcia Umowy</t>
  </si>
  <si>
    <t xml:space="preserve">6 tygodni od zakończenia Etapu I </t>
  </si>
  <si>
    <t xml:space="preserve">8 tygodni od zakończenia Etapu II </t>
  </si>
  <si>
    <t>4 tygodnie od zakończenia Etapu III</t>
  </si>
  <si>
    <t xml:space="preserve">Wyszczególnienie opracowań projektowych </t>
  </si>
  <si>
    <t>Ilość egz. w wersji papierowej + w wersji cyfrowej</t>
  </si>
  <si>
    <t xml:space="preserve">2 tygodnie od zakończenia Etapu IV </t>
  </si>
  <si>
    <t>do 12 miesięcy od odbioru etapu VI</t>
  </si>
  <si>
    <t>Suma netto</t>
  </si>
  <si>
    <t>do 36 miesięcy od odbioru etapu VII</t>
  </si>
  <si>
    <t>dodatkowe nadzory na budowie, lub w siedzibie Zamawiającego</t>
  </si>
  <si>
    <t>Etap I</t>
  </si>
  <si>
    <t>Etap II</t>
  </si>
  <si>
    <t>Etap III</t>
  </si>
  <si>
    <t>Etap IV</t>
  </si>
  <si>
    <t>Etap V</t>
  </si>
  <si>
    <t>Etap VI</t>
  </si>
  <si>
    <t>Etap VII</t>
  </si>
  <si>
    <t>Etap VIII</t>
  </si>
  <si>
    <t>Wykonawca zobowiązany jest wypełnić tylko żółte pozycje w Formularzu wg przyjętych szacowanych ilości obmiarowych. Formuły samodzielne zsumują pozycje rozliczeniowe</t>
  </si>
  <si>
    <t>Wykonawca nie może przekroczyć kwotowych limitów przyporządkowanych do każdej pozycji rozliczeniowej. Przekrocznie ww. pozycji spowoduje odrzucenie oferty Wykonawcy.</t>
  </si>
  <si>
    <t>Podatek VAT</t>
  </si>
  <si>
    <t>Suma Brutto</t>
  </si>
  <si>
    <t>Wartość netto w PLN</t>
  </si>
  <si>
    <t>Cena jednostkowa *1</t>
  </si>
  <si>
    <t>Maksymalny limit cenowy w stosunku do pozycji Suma netto [%] *2</t>
  </si>
  <si>
    <t>bez limitu</t>
  </si>
  <si>
    <t>Uwaga *1)</t>
  </si>
  <si>
    <t>Uwaga *2)</t>
  </si>
  <si>
    <t xml:space="preserve">Tabela Elementów Rozliczeniowych (TER) </t>
  </si>
  <si>
    <t>Zał. Nr 14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</si>
</sst>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Greek"/>
      <charset val="238"/>
    </font>
    <font>
      <sz val="10"/>
      <color indexed="62"/>
      <name val="Times New Roman CE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78">
    <xf numFmtId="0" fontId="0" fillId="0" borderId="0" xfId="0"/>
    <xf numFmtId="0" fontId="2" fillId="0" borderId="3" xfId="2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2" applyAlignment="1">
      <alignment wrapText="1"/>
    </xf>
    <xf numFmtId="0" fontId="12" fillId="0" borderId="0" xfId="0" applyFont="1" applyAlignment="1">
      <alignment horizontal="justify" vertical="center"/>
    </xf>
    <xf numFmtId="0" fontId="5" fillId="0" borderId="3" xfId="2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13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wrapText="1"/>
    </xf>
    <xf numFmtId="3" fontId="8" fillId="0" borderId="9" xfId="2" applyNumberFormat="1" applyFont="1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3" fontId="8" fillId="0" borderId="16" xfId="2" applyNumberFormat="1" applyFont="1" applyBorder="1" applyAlignment="1">
      <alignment horizontal="center" vertical="center" wrapText="1"/>
    </xf>
    <xf numFmtId="3" fontId="8" fillId="0" borderId="18" xfId="2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8" fillId="0" borderId="4" xfId="2" applyFont="1" applyBorder="1" applyAlignment="1">
      <alignment horizontal="center" vertical="center" wrapText="1"/>
    </xf>
    <xf numFmtId="0" fontId="2" fillId="0" borderId="14" xfId="2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4" fontId="2" fillId="0" borderId="0" xfId="2" applyNumberFormat="1" applyAlignment="1">
      <alignment wrapText="1"/>
    </xf>
    <xf numFmtId="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10" fontId="5" fillId="0" borderId="3" xfId="2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1" fillId="2" borderId="26" xfId="1" applyBorder="1" applyAlignment="1">
      <alignment horizontal="center" wrapText="1"/>
    </xf>
    <xf numFmtId="0" fontId="1" fillId="2" borderId="3" xfId="1" applyBorder="1" applyAlignment="1">
      <alignment wrapText="1"/>
    </xf>
    <xf numFmtId="0" fontId="1" fillId="2" borderId="3" xfId="1" applyBorder="1" applyAlignment="1">
      <alignment horizontal="center" wrapText="1"/>
    </xf>
    <xf numFmtId="0" fontId="8" fillId="0" borderId="6" xfId="2" applyFont="1" applyBorder="1" applyAlignment="1">
      <alignment horizontal="center" vertical="center" wrapText="1"/>
    </xf>
    <xf numFmtId="0" fontId="1" fillId="2" borderId="2" xfId="1" applyBorder="1" applyAlignment="1">
      <alignment wrapText="1"/>
    </xf>
    <xf numFmtId="4" fontId="1" fillId="2" borderId="2" xfId="1" applyNumberFormat="1" applyBorder="1" applyAlignment="1">
      <alignment wrapTex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2" fillId="4" borderId="14" xfId="2" applyNumberFormat="1" applyFill="1" applyBorder="1" applyAlignment="1">
      <alignment horizontal="right" vertical="center" wrapText="1"/>
    </xf>
    <xf numFmtId="164" fontId="8" fillId="4" borderId="3" xfId="2" applyNumberFormat="1" applyFont="1" applyFill="1" applyBorder="1" applyAlignment="1">
      <alignment horizontal="right" vertical="center" wrapText="1"/>
    </xf>
    <xf numFmtId="164" fontId="2" fillId="4" borderId="3" xfId="2" applyNumberFormat="1" applyFill="1" applyBorder="1" applyAlignment="1">
      <alignment horizontal="right" vertical="center" wrapText="1"/>
    </xf>
    <xf numFmtId="164" fontId="2" fillId="4" borderId="20" xfId="2" applyNumberForma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4" borderId="14" xfId="0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horizontal="right" vertical="center" wrapText="1"/>
    </xf>
    <xf numFmtId="164" fontId="4" fillId="4" borderId="20" xfId="0" applyNumberFormat="1" applyFont="1" applyFill="1" applyBorder="1" applyAlignment="1">
      <alignment horizontal="right" vertical="center" wrapText="1"/>
    </xf>
    <xf numFmtId="164" fontId="1" fillId="2" borderId="2" xfId="1" applyNumberFormat="1" applyBorder="1" applyAlignment="1">
      <alignment horizontal="right" vertical="center" wrapText="1"/>
    </xf>
    <xf numFmtId="164" fontId="1" fillId="2" borderId="3" xfId="1" applyNumberFormat="1" applyBorder="1" applyAlignment="1">
      <alignment horizontal="right" vertical="center" wrapText="1"/>
    </xf>
    <xf numFmtId="0" fontId="7" fillId="5" borderId="0" xfId="2" applyFont="1" applyFill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0" fontId="4" fillId="0" borderId="22" xfId="0" applyNumberFormat="1" applyFont="1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2" fillId="0" borderId="13" xfId="2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7" fillId="0" borderId="3" xfId="2" applyFont="1" applyBorder="1" applyAlignment="1">
      <alignment horizontal="center" wrapText="1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zoomScale="85" zoomScaleNormal="85" workbookViewId="0">
      <selection activeCell="K3" sqref="K3"/>
    </sheetView>
  </sheetViews>
  <sheetFormatPr defaultColWidth="8.85546875" defaultRowHeight="12.75"/>
  <cols>
    <col min="1" max="1" width="8.85546875" style="3"/>
    <col min="2" max="2" width="11.140625" style="3" customWidth="1"/>
    <col min="3" max="3" width="9.5703125" style="3" customWidth="1"/>
    <col min="4" max="4" width="15.7109375" style="3" customWidth="1"/>
    <col min="5" max="5" width="13.42578125" style="3" customWidth="1"/>
    <col min="6" max="6" width="18.42578125" style="3" bestFit="1" customWidth="1"/>
    <col min="7" max="7" width="14" style="3" customWidth="1"/>
    <col min="8" max="8" width="9" style="3" bestFit="1" customWidth="1"/>
    <col min="9" max="9" width="15.5703125" style="3" customWidth="1"/>
    <col min="10" max="10" width="17.28515625" style="31" customWidth="1"/>
    <col min="11" max="11" width="16.140625" style="3" customWidth="1"/>
    <col min="12" max="12" width="9.28515625" style="32" bestFit="1" customWidth="1"/>
    <col min="13" max="16384" width="8.85546875" style="3"/>
  </cols>
  <sheetData>
    <row r="1" spans="2:12" ht="18.75">
      <c r="B1" s="69" t="s">
        <v>59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28.9" customHeight="1">
      <c r="B2" s="13" t="s">
        <v>0</v>
      </c>
      <c r="C2" s="62" t="s">
        <v>29</v>
      </c>
      <c r="D2" s="62"/>
      <c r="E2" s="62"/>
      <c r="F2" s="62"/>
      <c r="G2" s="62"/>
      <c r="H2" s="62"/>
      <c r="I2" s="62"/>
      <c r="J2" s="62"/>
      <c r="K2" s="62"/>
      <c r="L2" s="62"/>
    </row>
    <row r="3" spans="2:12" ht="25.5">
      <c r="B3" s="4"/>
      <c r="C3" s="4"/>
      <c r="D3" s="4"/>
      <c r="E3" s="4"/>
      <c r="F3" s="4"/>
      <c r="G3" s="4"/>
      <c r="H3" s="4"/>
      <c r="I3" s="4"/>
      <c r="J3" s="30"/>
      <c r="K3" s="58" t="s">
        <v>60</v>
      </c>
    </row>
    <row r="4" spans="2:12">
      <c r="B4" s="59" t="s">
        <v>1</v>
      </c>
      <c r="C4" s="59" t="s">
        <v>9</v>
      </c>
      <c r="D4" s="59" t="s">
        <v>34</v>
      </c>
      <c r="E4" s="60" t="s">
        <v>24</v>
      </c>
      <c r="F4" s="60" t="s">
        <v>35</v>
      </c>
      <c r="G4" s="77" t="s">
        <v>2</v>
      </c>
      <c r="H4" s="77"/>
      <c r="I4" s="60" t="s">
        <v>26</v>
      </c>
      <c r="J4" s="60"/>
      <c r="K4" s="60" t="s">
        <v>26</v>
      </c>
      <c r="L4" s="60"/>
    </row>
    <row r="5" spans="2:12" ht="95.45" customHeight="1">
      <c r="B5" s="59"/>
      <c r="C5" s="59"/>
      <c r="D5" s="59"/>
      <c r="E5" s="60"/>
      <c r="F5" s="60"/>
      <c r="G5" s="6" t="s">
        <v>3</v>
      </c>
      <c r="H5" s="6" t="s">
        <v>4</v>
      </c>
      <c r="I5" s="6" t="s">
        <v>54</v>
      </c>
      <c r="J5" s="7" t="s">
        <v>53</v>
      </c>
      <c r="K5" s="7" t="s">
        <v>55</v>
      </c>
      <c r="L5" s="33" t="s">
        <v>28</v>
      </c>
    </row>
    <row r="6" spans="2:12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</row>
    <row r="7" spans="2:12" ht="14.45" customHeight="1" thickBot="1">
      <c r="B7" s="24" t="s">
        <v>8</v>
      </c>
      <c r="C7" s="73" t="s">
        <v>7</v>
      </c>
      <c r="D7" s="74"/>
      <c r="E7" s="74"/>
      <c r="F7" s="74"/>
      <c r="G7" s="74"/>
      <c r="H7" s="74"/>
      <c r="I7" s="74"/>
      <c r="J7" s="74"/>
      <c r="K7" s="74"/>
      <c r="L7" s="74"/>
    </row>
    <row r="8" spans="2:12" ht="51">
      <c r="B8" s="17">
        <v>1</v>
      </c>
      <c r="C8" s="25" t="s">
        <v>41</v>
      </c>
      <c r="D8" s="26" t="s">
        <v>12</v>
      </c>
      <c r="E8" s="18" t="s">
        <v>30</v>
      </c>
      <c r="F8" s="25" t="s">
        <v>5</v>
      </c>
      <c r="G8" s="25" t="s">
        <v>6</v>
      </c>
      <c r="H8" s="25">
        <v>1</v>
      </c>
      <c r="I8" s="48"/>
      <c r="J8" s="44">
        <f>I8</f>
        <v>0</v>
      </c>
      <c r="K8" s="27">
        <v>5</v>
      </c>
      <c r="L8" s="34" t="e">
        <f>J8/$J$19</f>
        <v>#DIV/0!</v>
      </c>
    </row>
    <row r="9" spans="2:12" ht="38.25">
      <c r="B9" s="20">
        <v>2</v>
      </c>
      <c r="C9" s="1" t="s">
        <v>42</v>
      </c>
      <c r="D9" s="8" t="s">
        <v>13</v>
      </c>
      <c r="E9" s="9" t="s">
        <v>31</v>
      </c>
      <c r="F9" s="1" t="s">
        <v>5</v>
      </c>
      <c r="G9" s="1" t="s">
        <v>6</v>
      </c>
      <c r="H9" s="2">
        <v>1</v>
      </c>
      <c r="I9" s="49"/>
      <c r="J9" s="45">
        <f t="shared" ref="J9:J13" si="0">I9</f>
        <v>0</v>
      </c>
      <c r="K9" s="12">
        <v>5</v>
      </c>
      <c r="L9" s="35" t="e">
        <f t="shared" ref="L9:L11" si="1">J9/$J$19</f>
        <v>#DIV/0!</v>
      </c>
    </row>
    <row r="10" spans="2:12" ht="38.25">
      <c r="B10" s="20">
        <v>3</v>
      </c>
      <c r="C10" s="1" t="s">
        <v>43</v>
      </c>
      <c r="D10" s="8" t="s">
        <v>14</v>
      </c>
      <c r="E10" s="11" t="s">
        <v>32</v>
      </c>
      <c r="F10" s="1" t="s">
        <v>11</v>
      </c>
      <c r="G10" s="1" t="s">
        <v>6</v>
      </c>
      <c r="H10" s="1">
        <v>1</v>
      </c>
      <c r="I10" s="50"/>
      <c r="J10" s="45">
        <f t="shared" si="0"/>
        <v>0</v>
      </c>
      <c r="K10" s="12">
        <v>30</v>
      </c>
      <c r="L10" s="35" t="e">
        <f t="shared" si="1"/>
        <v>#DIV/0!</v>
      </c>
    </row>
    <row r="11" spans="2:12" ht="51">
      <c r="B11" s="20">
        <v>4</v>
      </c>
      <c r="C11" s="1" t="s">
        <v>44</v>
      </c>
      <c r="D11" s="8" t="s">
        <v>15</v>
      </c>
      <c r="E11" s="9" t="s">
        <v>33</v>
      </c>
      <c r="F11" s="1" t="s">
        <v>11</v>
      </c>
      <c r="G11" s="1" t="s">
        <v>6</v>
      </c>
      <c r="H11" s="1">
        <v>1</v>
      </c>
      <c r="I11" s="50"/>
      <c r="J11" s="45">
        <f t="shared" si="0"/>
        <v>0</v>
      </c>
      <c r="K11" s="9">
        <v>35</v>
      </c>
      <c r="L11" s="35" t="e">
        <f t="shared" si="1"/>
        <v>#DIV/0!</v>
      </c>
    </row>
    <row r="12" spans="2:12" ht="38.25">
      <c r="B12" s="20">
        <v>5</v>
      </c>
      <c r="C12" s="1" t="s">
        <v>45</v>
      </c>
      <c r="D12" s="8" t="s">
        <v>16</v>
      </c>
      <c r="E12" s="9" t="s">
        <v>36</v>
      </c>
      <c r="F12" s="1" t="s">
        <v>11</v>
      </c>
      <c r="G12" s="1" t="s">
        <v>6</v>
      </c>
      <c r="H12" s="2">
        <v>1</v>
      </c>
      <c r="I12" s="49"/>
      <c r="J12" s="45">
        <f t="shared" si="0"/>
        <v>0</v>
      </c>
      <c r="K12" s="9" t="s">
        <v>56</v>
      </c>
      <c r="L12" s="35" t="s">
        <v>8</v>
      </c>
    </row>
    <row r="13" spans="2:12" ht="51.75" thickBot="1">
      <c r="B13" s="21">
        <v>6</v>
      </c>
      <c r="C13" s="28" t="s">
        <v>46</v>
      </c>
      <c r="D13" s="29" t="s">
        <v>17</v>
      </c>
      <c r="E13" s="22" t="s">
        <v>25</v>
      </c>
      <c r="F13" s="28" t="s">
        <v>11</v>
      </c>
      <c r="G13" s="28" t="s">
        <v>6</v>
      </c>
      <c r="H13" s="28">
        <v>1</v>
      </c>
      <c r="I13" s="51"/>
      <c r="J13" s="46">
        <f t="shared" si="0"/>
        <v>0</v>
      </c>
      <c r="K13" s="22" t="s">
        <v>56</v>
      </c>
      <c r="L13" s="36" t="s">
        <v>8</v>
      </c>
    </row>
    <row r="14" spans="2:12" ht="14.45" customHeight="1" thickBot="1">
      <c r="B14" s="41" t="s">
        <v>8</v>
      </c>
      <c r="C14" s="75" t="s">
        <v>10</v>
      </c>
      <c r="D14" s="76"/>
      <c r="E14" s="76"/>
      <c r="F14" s="76"/>
      <c r="G14" s="76"/>
      <c r="H14" s="76"/>
      <c r="I14" s="76"/>
      <c r="J14" s="76"/>
      <c r="K14" s="76"/>
      <c r="L14" s="76"/>
    </row>
    <row r="15" spans="2:12" ht="90" thickBot="1">
      <c r="B15" s="14">
        <v>7</v>
      </c>
      <c r="C15" s="15" t="s">
        <v>47</v>
      </c>
      <c r="D15" s="16" t="s">
        <v>18</v>
      </c>
      <c r="E15" s="16" t="s">
        <v>37</v>
      </c>
      <c r="F15" s="16" t="s">
        <v>19</v>
      </c>
      <c r="G15" s="15" t="s">
        <v>6</v>
      </c>
      <c r="H15" s="15">
        <v>1</v>
      </c>
      <c r="I15" s="52"/>
      <c r="J15" s="47">
        <f>H15*I15</f>
        <v>0</v>
      </c>
      <c r="K15" s="16" t="s">
        <v>56</v>
      </c>
      <c r="L15" s="37" t="s">
        <v>8</v>
      </c>
    </row>
    <row r="16" spans="2:12" ht="41.45" customHeight="1">
      <c r="B16" s="17">
        <v>8</v>
      </c>
      <c r="C16" s="70" t="s">
        <v>48</v>
      </c>
      <c r="D16" s="18" t="s">
        <v>27</v>
      </c>
      <c r="E16" s="63" t="s">
        <v>39</v>
      </c>
      <c r="F16" s="63" t="s">
        <v>19</v>
      </c>
      <c r="G16" s="18" t="s">
        <v>21</v>
      </c>
      <c r="H16" s="19">
        <v>24</v>
      </c>
      <c r="I16" s="53"/>
      <c r="J16" s="44">
        <f>H16*I16</f>
        <v>0</v>
      </c>
      <c r="K16" s="63">
        <v>10</v>
      </c>
      <c r="L16" s="66" t="e">
        <f>SUM(J16:J18)/J19</f>
        <v>#DIV/0!</v>
      </c>
    </row>
    <row r="17" spans="2:12" ht="38.25">
      <c r="B17" s="20">
        <v>9</v>
      </c>
      <c r="C17" s="71"/>
      <c r="D17" s="9" t="s">
        <v>20</v>
      </c>
      <c r="E17" s="64"/>
      <c r="F17" s="64"/>
      <c r="G17" s="9" t="s">
        <v>22</v>
      </c>
      <c r="H17" s="10">
        <v>48</v>
      </c>
      <c r="I17" s="54"/>
      <c r="J17" s="45">
        <f>H17*I17</f>
        <v>0</v>
      </c>
      <c r="K17" s="64"/>
      <c r="L17" s="67"/>
    </row>
    <row r="18" spans="2:12" ht="64.5" thickBot="1">
      <c r="B18" s="21">
        <v>10</v>
      </c>
      <c r="C18" s="72"/>
      <c r="D18" s="22" t="s">
        <v>40</v>
      </c>
      <c r="E18" s="65"/>
      <c r="F18" s="65"/>
      <c r="G18" s="22" t="s">
        <v>23</v>
      </c>
      <c r="H18" s="23">
        <v>48</v>
      </c>
      <c r="I18" s="55"/>
      <c r="J18" s="46">
        <f>H18*I18</f>
        <v>0</v>
      </c>
      <c r="K18" s="65"/>
      <c r="L18" s="68"/>
    </row>
    <row r="19" spans="2:12" ht="15">
      <c r="H19" s="38" t="s">
        <v>8</v>
      </c>
      <c r="I19" s="42" t="s">
        <v>38</v>
      </c>
      <c r="J19" s="56">
        <f>SUM(J15:J18,J8:J13)</f>
        <v>0</v>
      </c>
      <c r="K19" s="43"/>
      <c r="L19" s="43"/>
    </row>
    <row r="20" spans="2:12" ht="15">
      <c r="I20" s="39" t="s">
        <v>51</v>
      </c>
      <c r="J20" s="57">
        <f>J19*0.23</f>
        <v>0</v>
      </c>
    </row>
    <row r="21" spans="2:12" ht="15">
      <c r="I21" s="40" t="s">
        <v>52</v>
      </c>
      <c r="J21" s="57">
        <f>SUM(J19:J20)</f>
        <v>0</v>
      </c>
    </row>
    <row r="23" spans="2:12" ht="28.9" customHeight="1">
      <c r="B23" s="3" t="s">
        <v>57</v>
      </c>
      <c r="C23" s="61" t="s">
        <v>49</v>
      </c>
      <c r="D23" s="61"/>
      <c r="E23" s="61"/>
      <c r="F23" s="61"/>
      <c r="G23" s="61"/>
      <c r="H23" s="61"/>
      <c r="I23" s="61"/>
      <c r="J23" s="61"/>
      <c r="K23" s="61"/>
      <c r="L23" s="61"/>
    </row>
    <row r="24" spans="2:12" ht="27" customHeight="1">
      <c r="B24" s="3" t="s">
        <v>58</v>
      </c>
      <c r="C24" s="61" t="s">
        <v>50</v>
      </c>
      <c r="D24" s="61"/>
      <c r="E24" s="61"/>
      <c r="F24" s="61"/>
      <c r="G24" s="61"/>
      <c r="H24" s="61"/>
      <c r="I24" s="61"/>
      <c r="J24" s="61"/>
      <c r="K24" s="61"/>
      <c r="L24" s="61"/>
    </row>
    <row r="25" spans="2:12">
      <c r="D25" s="5"/>
    </row>
    <row r="26" spans="2:12">
      <c r="D26" s="5"/>
    </row>
    <row r="27" spans="2:12">
      <c r="D27" s="5"/>
    </row>
    <row r="28" spans="2:12">
      <c r="D28" s="5"/>
    </row>
    <row r="29" spans="2:12">
      <c r="D29" s="5"/>
    </row>
    <row r="30" spans="2:12">
      <c r="D30" s="5"/>
    </row>
    <row r="31" spans="2:12">
      <c r="D31" s="5"/>
    </row>
  </sheetData>
  <mergeCells count="19">
    <mergeCell ref="B1:L1"/>
    <mergeCell ref="C23:L23"/>
    <mergeCell ref="C16:C18"/>
    <mergeCell ref="K4:L4"/>
    <mergeCell ref="C7:L7"/>
    <mergeCell ref="C14:L14"/>
    <mergeCell ref="K16:K18"/>
    <mergeCell ref="E16:E18"/>
    <mergeCell ref="B4:B5"/>
    <mergeCell ref="G4:H4"/>
    <mergeCell ref="E4:E5"/>
    <mergeCell ref="I4:J4"/>
    <mergeCell ref="D4:D5"/>
    <mergeCell ref="C4:C5"/>
    <mergeCell ref="F4:F5"/>
    <mergeCell ref="C24:L24"/>
    <mergeCell ref="C2:L2"/>
    <mergeCell ref="F16:F18"/>
    <mergeCell ref="L16:L18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Formularz cenowy</vt:lpstr>
      <vt:lpstr>'Formularz cenowy'!_Ref16161022</vt:lpstr>
      <vt:lpstr>'Formularz cenowy'!_Ref16161148</vt:lpstr>
      <vt:lpstr>'Formularz cenowy'!_Ref17193297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Ewa Nowakowska</cp:lastModifiedBy>
  <dcterms:created xsi:type="dcterms:W3CDTF">2022-12-23T09:34:59Z</dcterms:created>
  <dcterms:modified xsi:type="dcterms:W3CDTF">2023-03-13T13:29:19Z</dcterms:modified>
</cp:coreProperties>
</file>