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kubowska4720\Desktop\zupy i sosy\"/>
    </mc:Choice>
  </mc:AlternateContent>
  <bookViews>
    <workbookView xWindow="0" yWindow="0" windowWidth="20730" windowHeight="11760" activeTab="1"/>
  </bookViews>
  <sheets>
    <sheet name="ZAŁĄCZNIK 1A - Powidz" sheetId="1" r:id="rId1"/>
    <sheet name="ZAŁĄCZNIK 1B - Jarocin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9" i="4" l="1"/>
  <c r="K59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L27" i="4"/>
  <c r="K27" i="4"/>
  <c r="L70" i="1"/>
  <c r="K70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L25" i="1"/>
  <c r="K25" i="1"/>
  <c r="J69" i="1"/>
  <c r="F69" i="1"/>
  <c r="G69" i="1" s="1"/>
  <c r="J58" i="4"/>
  <c r="F58" i="4"/>
  <c r="G58" i="4" s="1"/>
  <c r="J35" i="4"/>
  <c r="F35" i="4"/>
  <c r="G35" i="4" s="1"/>
  <c r="J33" i="4"/>
  <c r="F33" i="4"/>
  <c r="G33" i="4" s="1"/>
  <c r="F37" i="1"/>
  <c r="G37" i="1" s="1"/>
  <c r="J68" i="1"/>
  <c r="G68" i="1"/>
  <c r="F68" i="1"/>
  <c r="J67" i="1"/>
  <c r="F67" i="1"/>
  <c r="J66" i="1"/>
  <c r="F66" i="1"/>
  <c r="G66" i="1" s="1"/>
  <c r="J65" i="1"/>
  <c r="G65" i="1"/>
  <c r="F65" i="1"/>
  <c r="J64" i="1"/>
  <c r="F64" i="1"/>
  <c r="J63" i="1"/>
  <c r="F63" i="1"/>
  <c r="J62" i="1"/>
  <c r="F62" i="1"/>
  <c r="G62" i="1" s="1"/>
  <c r="J61" i="1"/>
  <c r="F61" i="1"/>
  <c r="G61" i="1" s="1"/>
  <c r="J60" i="1"/>
  <c r="F60" i="1"/>
  <c r="J59" i="1"/>
  <c r="F59" i="1"/>
  <c r="J58" i="1"/>
  <c r="F58" i="1"/>
  <c r="G58" i="1" s="1"/>
  <c r="J57" i="1"/>
  <c r="F57" i="1"/>
  <c r="J56" i="1"/>
  <c r="F56" i="1"/>
  <c r="J55" i="1"/>
  <c r="F55" i="1"/>
  <c r="J54" i="1"/>
  <c r="F54" i="1"/>
  <c r="G54" i="1" s="1"/>
  <c r="J53" i="1"/>
  <c r="G53" i="1"/>
  <c r="F53" i="1"/>
  <c r="J52" i="1"/>
  <c r="F52" i="1"/>
  <c r="J51" i="1"/>
  <c r="F51" i="1"/>
  <c r="J50" i="1"/>
  <c r="F50" i="1"/>
  <c r="G50" i="1" s="1"/>
  <c r="J49" i="1"/>
  <c r="F49" i="1"/>
  <c r="G49" i="1" s="1"/>
  <c r="J48" i="1"/>
  <c r="F48" i="1"/>
  <c r="J47" i="1"/>
  <c r="F47" i="1"/>
  <c r="G47" i="1" s="1"/>
  <c r="J46" i="1"/>
  <c r="F46" i="1"/>
  <c r="J45" i="1"/>
  <c r="F45" i="1"/>
  <c r="G45" i="1" s="1"/>
  <c r="J44" i="1"/>
  <c r="F44" i="1"/>
  <c r="G44" i="1" s="1"/>
  <c r="J43" i="1"/>
  <c r="F43" i="1"/>
  <c r="J42" i="1"/>
  <c r="F42" i="1"/>
  <c r="J41" i="1"/>
  <c r="F41" i="1"/>
  <c r="J40" i="1"/>
  <c r="F40" i="1"/>
  <c r="G40" i="1" s="1"/>
  <c r="J39" i="1"/>
  <c r="F39" i="1"/>
  <c r="G39" i="1" s="1"/>
  <c r="J38" i="1"/>
  <c r="F38" i="1"/>
  <c r="J36" i="1"/>
  <c r="F36" i="1"/>
  <c r="J35" i="1"/>
  <c r="F35" i="1"/>
  <c r="G35" i="1" s="1"/>
  <c r="J34" i="1"/>
  <c r="F34" i="1"/>
  <c r="J33" i="1"/>
  <c r="F33" i="1"/>
  <c r="J32" i="1"/>
  <c r="F32" i="1"/>
  <c r="J31" i="1"/>
  <c r="F31" i="1"/>
  <c r="G31" i="1" s="1"/>
  <c r="J30" i="1"/>
  <c r="F30" i="1"/>
  <c r="J29" i="1"/>
  <c r="F29" i="1"/>
  <c r="J28" i="1"/>
  <c r="F28" i="1"/>
  <c r="J27" i="1"/>
  <c r="F27" i="1"/>
  <c r="G27" i="1" s="1"/>
  <c r="J26" i="1"/>
  <c r="F26" i="1"/>
  <c r="G26" i="1" s="1"/>
  <c r="J25" i="1"/>
  <c r="F25" i="1"/>
  <c r="J52" i="4"/>
  <c r="J53" i="4"/>
  <c r="J54" i="4"/>
  <c r="J55" i="4"/>
  <c r="J56" i="4"/>
  <c r="J57" i="4"/>
  <c r="J50" i="4"/>
  <c r="J49" i="4"/>
  <c r="F57" i="4"/>
  <c r="G57" i="4" s="1"/>
  <c r="F56" i="4"/>
  <c r="G56" i="4" s="1"/>
  <c r="F55" i="4"/>
  <c r="G55" i="4" s="1"/>
  <c r="F54" i="4"/>
  <c r="F52" i="4"/>
  <c r="G52" i="4" s="1"/>
  <c r="F50" i="4"/>
  <c r="G50" i="4" s="1"/>
  <c r="F49" i="4"/>
  <c r="G49" i="4" s="1"/>
  <c r="F30" i="4"/>
  <c r="G30" i="4" s="1"/>
  <c r="J30" i="4"/>
  <c r="J28" i="4"/>
  <c r="F28" i="4"/>
  <c r="G28" i="4" s="1"/>
  <c r="G34" i="1" l="1"/>
  <c r="G48" i="1"/>
  <c r="G57" i="1"/>
  <c r="G54" i="4"/>
  <c r="G30" i="1"/>
  <c r="G25" i="1"/>
  <c r="G36" i="1"/>
  <c r="G43" i="1"/>
  <c r="G29" i="1"/>
  <c r="G33" i="1"/>
  <c r="G38" i="1"/>
  <c r="G42" i="1"/>
  <c r="G46" i="1"/>
  <c r="G52" i="1"/>
  <c r="G56" i="1"/>
  <c r="G60" i="1"/>
  <c r="G64" i="1"/>
  <c r="G28" i="1"/>
  <c r="G32" i="1"/>
  <c r="G41" i="1"/>
  <c r="G51" i="1"/>
  <c r="G55" i="1"/>
  <c r="G59" i="1"/>
  <c r="G63" i="1"/>
  <c r="G67" i="1"/>
  <c r="J27" i="4"/>
  <c r="J29" i="4"/>
  <c r="J31" i="4"/>
  <c r="J32" i="4"/>
  <c r="J34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F27" i="4"/>
  <c r="F29" i="4"/>
  <c r="G29" i="4" s="1"/>
  <c r="F31" i="4"/>
  <c r="F32" i="4"/>
  <c r="G32" i="4" s="1"/>
  <c r="F34" i="4"/>
  <c r="F36" i="4"/>
  <c r="F37" i="4"/>
  <c r="F38" i="4"/>
  <c r="G38" i="4" s="1"/>
  <c r="F39" i="4"/>
  <c r="G39" i="4" s="1"/>
  <c r="F40" i="4"/>
  <c r="F41" i="4"/>
  <c r="F42" i="4"/>
  <c r="G42" i="4" s="1"/>
  <c r="F43" i="4"/>
  <c r="G43" i="4" s="1"/>
  <c r="F44" i="4"/>
  <c r="F45" i="4"/>
  <c r="G45" i="4" s="1"/>
  <c r="F46" i="4"/>
  <c r="F47" i="4"/>
  <c r="F48" i="4"/>
  <c r="G47" i="4" l="1"/>
  <c r="G37" i="4"/>
  <c r="G34" i="4"/>
  <c r="G44" i="4"/>
  <c r="G46" i="4"/>
  <c r="G41" i="4"/>
  <c r="G27" i="4"/>
  <c r="G40" i="4"/>
  <c r="G31" i="4"/>
  <c r="G48" i="4"/>
  <c r="G36" i="4"/>
  <c r="F53" i="4" l="1"/>
  <c r="G53" i="4" l="1"/>
  <c r="F51" i="4"/>
  <c r="J51" i="4"/>
  <c r="G51" i="4" l="1"/>
</calcChain>
</file>

<file path=xl/sharedStrings.xml><?xml version="1.0" encoding="utf-8"?>
<sst xmlns="http://schemas.openxmlformats.org/spreadsheetml/2006/main" count="206" uniqueCount="77">
  <si>
    <t xml:space="preserve">Załącznik nr ….. do umowy </t>
  </si>
  <si>
    <t>Siedziba</t>
  </si>
  <si>
    <t xml:space="preserve">   ………………………………………………………………...</t>
  </si>
  <si>
    <t xml:space="preserve">  …………………………………………………………………</t>
  </si>
  <si>
    <t>Lp.</t>
  </si>
  <si>
    <t>Przedmiot zamówienia</t>
  </si>
  <si>
    <t>Jednostka miary</t>
  </si>
  <si>
    <t>Ilość podstawowa</t>
  </si>
  <si>
    <t>Opcja</t>
  </si>
  <si>
    <t>Stawka podatku VAT</t>
  </si>
  <si>
    <t>Ilość podstawowa + opcja</t>
  </si>
  <si>
    <t>Cena jednostkowa netto w zł</t>
  </si>
  <si>
    <t>Cena jednostkowa brutto w zł</t>
  </si>
  <si>
    <t>Wartość opcji brutto (kol. 5 x kol. 9)</t>
  </si>
  <si>
    <t>kg</t>
  </si>
  <si>
    <t xml:space="preserve">Nazwa(y)Wykonawcy (ów):  </t>
  </si>
  <si>
    <t>(pieczęć firmowa)</t>
  </si>
  <si>
    <t>Wartość podstawowa brutto (kol.4 x kol. 9)</t>
  </si>
  <si>
    <t>RAZEM:</t>
  </si>
  <si>
    <t xml:space="preserve">Data, ........................................                                                          </t>
  </si>
  <si>
    <t>/podpis Wykonawcy lub upoważnioneg przedstawiciela</t>
  </si>
  <si>
    <t xml:space="preserve">          Wykonawcy do reprezentowania Wykonawcy/</t>
  </si>
  <si>
    <t>……………………………………………………………</t>
  </si>
  <si>
    <t xml:space="preserve">UWAGA! Należy podać tylko "cenę jednostkową netto w zł" (kolumna 7) oraz "stawkę podatku VAT" ( kolumna 8), następnie kolumny 9 - 11 zostaną obliczone automatycznie. </t>
  </si>
  <si>
    <t>FORMULARZ CENOWY – CZĘŚĆ NR 1</t>
  </si>
  <si>
    <t>FORMULARZ CENOWY – CZĘŚĆ NR 2</t>
  </si>
  <si>
    <t>Sos do sałatek</t>
  </si>
  <si>
    <t>Barszcz czerwony - instant</t>
  </si>
  <si>
    <t>Bulion drobiowy</t>
  </si>
  <si>
    <t>Rosół wołowy</t>
  </si>
  <si>
    <t>Majonez jednoporcjowy</t>
  </si>
  <si>
    <t>Musztarda jednoporcjowa</t>
  </si>
  <si>
    <t>Ketchup jednoporcjowy</t>
  </si>
  <si>
    <t>Ketchup</t>
  </si>
  <si>
    <t>Przyprawa do zup w płynie</t>
  </si>
  <si>
    <t>Przyprawa do mięsa</t>
  </si>
  <si>
    <t>Przyprawa uniwersalna</t>
  </si>
  <si>
    <t>Przyprawa gyros</t>
  </si>
  <si>
    <t>Ocet</t>
  </si>
  <si>
    <t>Koncentrat pomidorowy</t>
  </si>
  <si>
    <t>Kwasek cytrynowy</t>
  </si>
  <si>
    <t>Liśc laurowy</t>
  </si>
  <si>
    <t>Majeranek</t>
  </si>
  <si>
    <t>Tymianek</t>
  </si>
  <si>
    <t>Kminek cały</t>
  </si>
  <si>
    <t>Ziele angielskie</t>
  </si>
  <si>
    <t>Czosnek</t>
  </si>
  <si>
    <t>Papryka słodka</t>
  </si>
  <si>
    <t>Oregano</t>
  </si>
  <si>
    <t>Koperek suszony</t>
  </si>
  <si>
    <t>Natka pietruszki suszona</t>
  </si>
  <si>
    <t>Kolendra</t>
  </si>
  <si>
    <t>Cynamon</t>
  </si>
  <si>
    <t>Zioła prowansalskie</t>
  </si>
  <si>
    <t>Dostawa sosów, zup, przypraw przetworzonych do 33. Bazy Lotnictwa Transportowego w Powidzu</t>
  </si>
  <si>
    <t>Dostawa sosów, zup, przypraw przetworzonych do 16. batalionu remontu lotnisk w Jarocinie</t>
  </si>
  <si>
    <t>l</t>
  </si>
  <si>
    <t>Sos boloński</t>
  </si>
  <si>
    <t>Barszcz czerwony koncentrat w płynie</t>
  </si>
  <si>
    <t>Żurek na zakwasie koncentrat</t>
  </si>
  <si>
    <t>Żurek - instant</t>
  </si>
  <si>
    <t xml:space="preserve"> kg</t>
  </si>
  <si>
    <t>Bulion drobiowy-kostka</t>
  </si>
  <si>
    <t>Bazylia</t>
  </si>
  <si>
    <t>Włoszczyzna suszona</t>
  </si>
  <si>
    <t>Pieprz ziołowy</t>
  </si>
  <si>
    <t>Pieprz cytrynowy</t>
  </si>
  <si>
    <t>Mięta zielona otarta</t>
  </si>
  <si>
    <t>Imbir mielony</t>
  </si>
  <si>
    <t>Estragon</t>
  </si>
  <si>
    <t>Lubczyk</t>
  </si>
  <si>
    <t>Jałowiec</t>
  </si>
  <si>
    <t>Gałka muszkatołowa</t>
  </si>
  <si>
    <t>Majonez</t>
  </si>
  <si>
    <t>Musztarda</t>
  </si>
  <si>
    <t>Miód naturalny</t>
  </si>
  <si>
    <t>Przyprawa Curry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</si>
</sst>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43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0" xfId="0" applyFont="1"/>
    <xf numFmtId="0" fontId="7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0" xfId="1" applyFont="1"/>
    <xf numFmtId="0" fontId="10" fillId="0" borderId="0" xfId="0" applyFont="1" applyAlignment="1"/>
    <xf numFmtId="2" fontId="0" fillId="2" borderId="1" xfId="0" applyNumberFormat="1" applyFill="1" applyBorder="1"/>
    <xf numFmtId="9" fontId="0" fillId="0" borderId="1" xfId="0" applyNumberFormat="1" applyBorder="1" applyAlignment="1">
      <alignment horizontal="center" vertical="center"/>
    </xf>
    <xf numFmtId="4" fontId="6" fillId="0" borderId="4" xfId="0" applyNumberFormat="1" applyFont="1" applyBorder="1" applyAlignment="1">
      <alignment horizontal="right"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/>
    </xf>
    <xf numFmtId="4" fontId="0" fillId="0" borderId="5" xfId="0" applyNumberForma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 wrapText="1"/>
    </xf>
    <xf numFmtId="4" fontId="6" fillId="0" borderId="6" xfId="0" applyNumberFormat="1" applyFont="1" applyBorder="1" applyAlignment="1">
      <alignment horizontal="right" vertical="center" wrapText="1"/>
    </xf>
    <xf numFmtId="0" fontId="0" fillId="0" borderId="1" xfId="0" applyBorder="1"/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right" vertical="center" wrapText="1"/>
    </xf>
    <xf numFmtId="4" fontId="6" fillId="0" borderId="7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</cellXfs>
  <cellStyles count="2">
    <cellStyle name="Normalny" xfId="0" builtinId="0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77"/>
  <sheetViews>
    <sheetView topLeftCell="A32" zoomScale="70" zoomScaleNormal="70" workbookViewId="0">
      <selection activeCell="S59" sqref="S59"/>
    </sheetView>
  </sheetViews>
  <sheetFormatPr defaultRowHeight="15" x14ac:dyDescent="0.25"/>
  <cols>
    <col min="3" max="3" width="44.7109375" customWidth="1"/>
    <col min="5" max="5" width="12" customWidth="1"/>
    <col min="6" max="6" width="11.7109375" customWidth="1"/>
    <col min="7" max="7" width="12.140625" customWidth="1"/>
    <col min="8" max="9" width="11.7109375" customWidth="1"/>
    <col min="10" max="10" width="12.28515625" customWidth="1"/>
    <col min="11" max="11" width="13.85546875" customWidth="1"/>
    <col min="12" max="12" width="14.42578125" customWidth="1"/>
  </cols>
  <sheetData>
    <row r="2" spans="3:12" ht="15.75" x14ac:dyDescent="0.25">
      <c r="L2" s="1"/>
    </row>
    <row r="5" spans="3:12" x14ac:dyDescent="0.25">
      <c r="C5" s="10" t="s">
        <v>16</v>
      </c>
    </row>
    <row r="8" spans="3:12" ht="15.75" x14ac:dyDescent="0.25">
      <c r="J8" s="39" t="s">
        <v>0</v>
      </c>
      <c r="K8" s="39"/>
      <c r="L8" s="39"/>
    </row>
    <row r="12" spans="3:12" ht="15.75" x14ac:dyDescent="0.25">
      <c r="C12" s="2" t="s">
        <v>15</v>
      </c>
      <c r="D12" s="2" t="s">
        <v>2</v>
      </c>
      <c r="E12" s="3"/>
      <c r="F12" s="3"/>
      <c r="G12" s="3"/>
      <c r="H12" s="3"/>
      <c r="J12" s="3"/>
      <c r="K12" s="3"/>
      <c r="L12" s="3"/>
    </row>
    <row r="13" spans="3:12" ht="15.75" x14ac:dyDescent="0.25">
      <c r="C13" s="2"/>
      <c r="D13" s="3"/>
      <c r="E13" s="3"/>
      <c r="F13" s="3"/>
      <c r="G13" s="3"/>
      <c r="H13" s="3"/>
      <c r="I13" s="3"/>
      <c r="J13" s="3"/>
      <c r="K13" s="3"/>
      <c r="L13" s="3"/>
    </row>
    <row r="14" spans="3:12" ht="15.75" x14ac:dyDescent="0.25">
      <c r="C14" s="2" t="s">
        <v>1</v>
      </c>
      <c r="D14" s="2" t="s">
        <v>2</v>
      </c>
      <c r="E14" s="3"/>
      <c r="F14" s="3"/>
      <c r="G14" s="3"/>
      <c r="H14" s="3"/>
      <c r="K14" s="3"/>
      <c r="L14" s="3"/>
    </row>
    <row r="15" spans="3:12" ht="15.75" x14ac:dyDescent="0.25">
      <c r="C15" s="2"/>
      <c r="D15" s="3"/>
      <c r="E15" s="3"/>
      <c r="F15" s="3"/>
      <c r="G15" s="3"/>
      <c r="H15" s="3"/>
      <c r="I15" s="3"/>
      <c r="J15" s="3"/>
      <c r="K15" s="3"/>
      <c r="L15" s="3"/>
    </row>
    <row r="16" spans="3:12" ht="15.75" x14ac:dyDescent="0.25">
      <c r="C16" s="3"/>
      <c r="D16" s="2" t="s">
        <v>3</v>
      </c>
      <c r="E16" s="3"/>
      <c r="F16" s="3"/>
      <c r="G16" s="3"/>
      <c r="H16" s="3"/>
      <c r="K16" s="3"/>
      <c r="L16" s="3"/>
    </row>
    <row r="17" spans="2:12" ht="15.75" x14ac:dyDescent="0.25">
      <c r="C17" s="3"/>
      <c r="D17" s="2"/>
      <c r="E17" s="3"/>
      <c r="F17" s="3"/>
      <c r="G17" s="3"/>
      <c r="H17" s="3"/>
      <c r="K17" s="3"/>
      <c r="L17" s="3"/>
    </row>
    <row r="18" spans="2:12" ht="15" customHeight="1" x14ac:dyDescent="0.25">
      <c r="B18" s="37" t="s">
        <v>24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</row>
    <row r="19" spans="2:12" ht="15" customHeight="1" thickBot="1" x14ac:dyDescent="0.3">
      <c r="B19" s="38" t="s">
        <v>54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</row>
    <row r="20" spans="2:12" x14ac:dyDescent="0.25">
      <c r="B20" s="40" t="s">
        <v>4</v>
      </c>
      <c r="C20" s="40" t="s">
        <v>5</v>
      </c>
      <c r="D20" s="40" t="s">
        <v>6</v>
      </c>
      <c r="E20" s="40" t="s">
        <v>7</v>
      </c>
      <c r="F20" s="40" t="s">
        <v>8</v>
      </c>
      <c r="G20" s="40" t="s">
        <v>10</v>
      </c>
      <c r="H20" s="40" t="s">
        <v>11</v>
      </c>
      <c r="I20" s="40" t="s">
        <v>9</v>
      </c>
      <c r="J20" s="40" t="s">
        <v>12</v>
      </c>
      <c r="K20" s="40" t="s">
        <v>17</v>
      </c>
      <c r="L20" s="40" t="s">
        <v>13</v>
      </c>
    </row>
    <row r="21" spans="2:12" x14ac:dyDescent="0.25"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</row>
    <row r="22" spans="2:12" x14ac:dyDescent="0.25"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</row>
    <row r="23" spans="2:12" ht="15.75" thickBot="1" x14ac:dyDescent="0.3"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</row>
    <row r="24" spans="2:12" ht="15.75" thickBot="1" x14ac:dyDescent="0.3">
      <c r="B24" s="7">
        <v>1</v>
      </c>
      <c r="C24" s="5">
        <v>2</v>
      </c>
      <c r="D24" s="5">
        <v>3</v>
      </c>
      <c r="E24" s="5">
        <v>4</v>
      </c>
      <c r="F24" s="5">
        <v>5</v>
      </c>
      <c r="G24" s="5">
        <v>6</v>
      </c>
      <c r="H24" s="7">
        <v>7</v>
      </c>
      <c r="I24" s="7">
        <v>8</v>
      </c>
      <c r="J24" s="7">
        <v>9</v>
      </c>
      <c r="K24" s="7">
        <v>10</v>
      </c>
      <c r="L24" s="7">
        <v>11</v>
      </c>
    </row>
    <row r="25" spans="2:12" ht="16.5" thickBot="1" x14ac:dyDescent="0.3">
      <c r="B25" s="5">
        <v>1</v>
      </c>
      <c r="C25" s="12" t="s">
        <v>26</v>
      </c>
      <c r="D25" s="9" t="s">
        <v>14</v>
      </c>
      <c r="E25" s="21">
        <v>8</v>
      </c>
      <c r="F25" s="25">
        <f t="shared" ref="F25:F52" si="0">0.9*E25</f>
        <v>7.2</v>
      </c>
      <c r="G25" s="26">
        <f t="shared" ref="G25:G52" si="1">E25+F25</f>
        <v>15.2</v>
      </c>
      <c r="H25" s="22"/>
      <c r="I25" s="20"/>
      <c r="J25" s="22">
        <f t="shared" ref="J25:J54" si="2">$H25+($H25*$I25)</f>
        <v>0</v>
      </c>
      <c r="K25" s="23">
        <f>ROUND($E25*$J25,2)</f>
        <v>0</v>
      </c>
      <c r="L25" s="24">
        <f>ROUND($F25*$J25,2)</f>
        <v>0</v>
      </c>
    </row>
    <row r="26" spans="2:12" ht="16.5" thickBot="1" x14ac:dyDescent="0.3">
      <c r="B26" s="5">
        <v>2</v>
      </c>
      <c r="C26" s="12" t="s">
        <v>57</v>
      </c>
      <c r="D26" s="9" t="s">
        <v>14</v>
      </c>
      <c r="E26" s="21">
        <v>3</v>
      </c>
      <c r="F26" s="25">
        <f t="shared" si="0"/>
        <v>2.7</v>
      </c>
      <c r="G26" s="26">
        <f t="shared" si="1"/>
        <v>5.7</v>
      </c>
      <c r="H26" s="22"/>
      <c r="I26" s="20"/>
      <c r="J26" s="22">
        <f t="shared" si="2"/>
        <v>0</v>
      </c>
      <c r="K26" s="23">
        <f t="shared" ref="K26:K69" si="3">ROUND($E26*$J26,2)</f>
        <v>0</v>
      </c>
      <c r="L26" s="24">
        <f t="shared" ref="L26:L69" si="4">ROUND($F26*$J26,2)</f>
        <v>0</v>
      </c>
    </row>
    <row r="27" spans="2:12" ht="16.5" thickBot="1" x14ac:dyDescent="0.3">
      <c r="B27" s="5">
        <v>3</v>
      </c>
      <c r="C27" s="12" t="s">
        <v>27</v>
      </c>
      <c r="D27" s="9" t="s">
        <v>14</v>
      </c>
      <c r="E27" s="21">
        <v>20</v>
      </c>
      <c r="F27" s="25">
        <f t="shared" si="0"/>
        <v>18</v>
      </c>
      <c r="G27" s="26">
        <f t="shared" si="1"/>
        <v>38</v>
      </c>
      <c r="H27" s="22"/>
      <c r="I27" s="20"/>
      <c r="J27" s="22">
        <f t="shared" si="2"/>
        <v>0</v>
      </c>
      <c r="K27" s="23">
        <f t="shared" si="3"/>
        <v>0</v>
      </c>
      <c r="L27" s="24">
        <f t="shared" si="4"/>
        <v>0</v>
      </c>
    </row>
    <row r="28" spans="2:12" ht="17.25" customHeight="1" thickBot="1" x14ac:dyDescent="0.3">
      <c r="B28" s="5">
        <v>4</v>
      </c>
      <c r="C28" s="12" t="s">
        <v>58</v>
      </c>
      <c r="D28" s="9" t="s">
        <v>14</v>
      </c>
      <c r="E28" s="21">
        <v>80</v>
      </c>
      <c r="F28" s="25">
        <f t="shared" si="0"/>
        <v>72</v>
      </c>
      <c r="G28" s="26">
        <f t="shared" si="1"/>
        <v>152</v>
      </c>
      <c r="H28" s="22"/>
      <c r="I28" s="20"/>
      <c r="J28" s="22">
        <f t="shared" si="2"/>
        <v>0</v>
      </c>
      <c r="K28" s="23">
        <f t="shared" si="3"/>
        <v>0</v>
      </c>
      <c r="L28" s="24">
        <f t="shared" si="4"/>
        <v>0</v>
      </c>
    </row>
    <row r="29" spans="2:12" ht="16.5" thickBot="1" x14ac:dyDescent="0.3">
      <c r="B29" s="5">
        <v>5</v>
      </c>
      <c r="C29" s="12" t="s">
        <v>59</v>
      </c>
      <c r="D29" s="9" t="s">
        <v>14</v>
      </c>
      <c r="E29" s="21">
        <v>10</v>
      </c>
      <c r="F29" s="25">
        <f t="shared" si="0"/>
        <v>9</v>
      </c>
      <c r="G29" s="26">
        <f t="shared" si="1"/>
        <v>19</v>
      </c>
      <c r="H29" s="22"/>
      <c r="I29" s="20"/>
      <c r="J29" s="22">
        <f t="shared" si="2"/>
        <v>0</v>
      </c>
      <c r="K29" s="23">
        <f t="shared" si="3"/>
        <v>0</v>
      </c>
      <c r="L29" s="24">
        <f t="shared" si="4"/>
        <v>0</v>
      </c>
    </row>
    <row r="30" spans="2:12" ht="16.5" thickBot="1" x14ac:dyDescent="0.3">
      <c r="B30" s="5">
        <v>6</v>
      </c>
      <c r="C30" s="12" t="s">
        <v>60</v>
      </c>
      <c r="D30" s="9" t="s">
        <v>14</v>
      </c>
      <c r="E30" s="21">
        <v>20</v>
      </c>
      <c r="F30" s="25">
        <f t="shared" si="0"/>
        <v>18</v>
      </c>
      <c r="G30" s="26">
        <f t="shared" si="1"/>
        <v>38</v>
      </c>
      <c r="H30" s="22"/>
      <c r="I30" s="20"/>
      <c r="J30" s="22">
        <f t="shared" si="2"/>
        <v>0</v>
      </c>
      <c r="K30" s="23">
        <f t="shared" si="3"/>
        <v>0</v>
      </c>
      <c r="L30" s="24">
        <f t="shared" si="4"/>
        <v>0</v>
      </c>
    </row>
    <row r="31" spans="2:12" ht="16.5" thickBot="1" x14ac:dyDescent="0.3">
      <c r="B31" s="5">
        <v>7</v>
      </c>
      <c r="C31" s="12" t="s">
        <v>28</v>
      </c>
      <c r="D31" s="9" t="s">
        <v>14</v>
      </c>
      <c r="E31" s="21">
        <v>110</v>
      </c>
      <c r="F31" s="25">
        <f t="shared" si="0"/>
        <v>99</v>
      </c>
      <c r="G31" s="26">
        <f t="shared" si="1"/>
        <v>209</v>
      </c>
      <c r="H31" s="22"/>
      <c r="I31" s="20"/>
      <c r="J31" s="22">
        <f t="shared" si="2"/>
        <v>0</v>
      </c>
      <c r="K31" s="23">
        <f t="shared" si="3"/>
        <v>0</v>
      </c>
      <c r="L31" s="24">
        <f t="shared" si="4"/>
        <v>0</v>
      </c>
    </row>
    <row r="32" spans="2:12" ht="16.5" thickBot="1" x14ac:dyDescent="0.3">
      <c r="B32" s="5">
        <v>8</v>
      </c>
      <c r="C32" s="12" t="s">
        <v>62</v>
      </c>
      <c r="D32" s="9" t="s">
        <v>61</v>
      </c>
      <c r="E32" s="21">
        <v>3</v>
      </c>
      <c r="F32" s="25">
        <f t="shared" si="0"/>
        <v>2.7</v>
      </c>
      <c r="G32" s="26">
        <f t="shared" si="1"/>
        <v>5.7</v>
      </c>
      <c r="H32" s="22"/>
      <c r="I32" s="20"/>
      <c r="J32" s="22">
        <f t="shared" si="2"/>
        <v>0</v>
      </c>
      <c r="K32" s="23">
        <f t="shared" si="3"/>
        <v>0</v>
      </c>
      <c r="L32" s="24">
        <f t="shared" si="4"/>
        <v>0</v>
      </c>
    </row>
    <row r="33" spans="2:12" ht="16.5" thickBot="1" x14ac:dyDescent="0.3">
      <c r="B33" s="5">
        <v>9</v>
      </c>
      <c r="C33" s="12" t="s">
        <v>29</v>
      </c>
      <c r="D33" s="9" t="s">
        <v>14</v>
      </c>
      <c r="E33" s="21">
        <v>100</v>
      </c>
      <c r="F33" s="25">
        <f t="shared" si="0"/>
        <v>90</v>
      </c>
      <c r="G33" s="26">
        <f t="shared" si="1"/>
        <v>190</v>
      </c>
      <c r="H33" s="22"/>
      <c r="I33" s="20"/>
      <c r="J33" s="22">
        <f t="shared" si="2"/>
        <v>0</v>
      </c>
      <c r="K33" s="23">
        <f t="shared" si="3"/>
        <v>0</v>
      </c>
      <c r="L33" s="24">
        <f t="shared" si="4"/>
        <v>0</v>
      </c>
    </row>
    <row r="34" spans="2:12" ht="16.5" thickBot="1" x14ac:dyDescent="0.3">
      <c r="B34" s="5">
        <v>10</v>
      </c>
      <c r="C34" s="12" t="s">
        <v>30</v>
      </c>
      <c r="D34" s="9" t="s">
        <v>14</v>
      </c>
      <c r="E34" s="21">
        <v>122</v>
      </c>
      <c r="F34" s="25">
        <f t="shared" si="0"/>
        <v>109.8</v>
      </c>
      <c r="G34" s="26">
        <f t="shared" si="1"/>
        <v>231.8</v>
      </c>
      <c r="H34" s="22"/>
      <c r="I34" s="20"/>
      <c r="J34" s="22">
        <f t="shared" si="2"/>
        <v>0</v>
      </c>
      <c r="K34" s="23">
        <f t="shared" si="3"/>
        <v>0</v>
      </c>
      <c r="L34" s="24">
        <f t="shared" si="4"/>
        <v>0</v>
      </c>
    </row>
    <row r="35" spans="2:12" ht="16.5" thickBot="1" x14ac:dyDescent="0.3">
      <c r="B35" s="5">
        <v>11</v>
      </c>
      <c r="C35" s="12" t="s">
        <v>31</v>
      </c>
      <c r="D35" s="9" t="s">
        <v>14</v>
      </c>
      <c r="E35" s="21">
        <v>142</v>
      </c>
      <c r="F35" s="25">
        <f t="shared" si="0"/>
        <v>127.8</v>
      </c>
      <c r="G35" s="26">
        <f t="shared" si="1"/>
        <v>269.8</v>
      </c>
      <c r="H35" s="22"/>
      <c r="I35" s="20"/>
      <c r="J35" s="22">
        <f t="shared" si="2"/>
        <v>0</v>
      </c>
      <c r="K35" s="23">
        <f t="shared" si="3"/>
        <v>0</v>
      </c>
      <c r="L35" s="24">
        <f t="shared" si="4"/>
        <v>0</v>
      </c>
    </row>
    <row r="36" spans="2:12" ht="16.5" thickBot="1" x14ac:dyDescent="0.3">
      <c r="B36" s="5">
        <v>12</v>
      </c>
      <c r="C36" s="11" t="s">
        <v>32</v>
      </c>
      <c r="D36" s="8" t="s">
        <v>14</v>
      </c>
      <c r="E36" s="25">
        <v>142</v>
      </c>
      <c r="F36" s="25">
        <f>0.9*E36</f>
        <v>127.8</v>
      </c>
      <c r="G36" s="25">
        <f>E36+F36</f>
        <v>269.8</v>
      </c>
      <c r="H36" s="22"/>
      <c r="I36" s="20"/>
      <c r="J36" s="22">
        <f>$H36+($H36*$I36)</f>
        <v>0</v>
      </c>
      <c r="K36" s="23">
        <f t="shared" si="3"/>
        <v>0</v>
      </c>
      <c r="L36" s="24">
        <f t="shared" si="4"/>
        <v>0</v>
      </c>
    </row>
    <row r="37" spans="2:12" ht="16.5" thickBot="1" x14ac:dyDescent="0.3">
      <c r="B37" s="5">
        <v>13</v>
      </c>
      <c r="C37" s="28" t="s">
        <v>33</v>
      </c>
      <c r="D37" s="29" t="s">
        <v>14</v>
      </c>
      <c r="E37" s="30">
        <v>40</v>
      </c>
      <c r="F37" s="30">
        <f>0.9*E37</f>
        <v>36</v>
      </c>
      <c r="G37" s="30">
        <f>E37+F37</f>
        <v>76</v>
      </c>
      <c r="H37" s="27"/>
      <c r="I37" s="27"/>
      <c r="J37" s="27"/>
      <c r="K37" s="23">
        <f t="shared" si="3"/>
        <v>0</v>
      </c>
      <c r="L37" s="24">
        <f t="shared" si="4"/>
        <v>0</v>
      </c>
    </row>
    <row r="38" spans="2:12" ht="16.5" thickBot="1" x14ac:dyDescent="0.3">
      <c r="B38" s="5">
        <v>14</v>
      </c>
      <c r="C38" s="11" t="s">
        <v>34</v>
      </c>
      <c r="D38" s="8" t="s">
        <v>56</v>
      </c>
      <c r="E38" s="25">
        <v>450</v>
      </c>
      <c r="F38" s="25">
        <f t="shared" si="0"/>
        <v>405</v>
      </c>
      <c r="G38" s="25">
        <f t="shared" si="1"/>
        <v>855</v>
      </c>
      <c r="H38" s="22"/>
      <c r="I38" s="20"/>
      <c r="J38" s="22">
        <f t="shared" si="2"/>
        <v>0</v>
      </c>
      <c r="K38" s="23">
        <f t="shared" si="3"/>
        <v>0</v>
      </c>
      <c r="L38" s="24">
        <f t="shared" si="4"/>
        <v>0</v>
      </c>
    </row>
    <row r="39" spans="2:12" ht="16.5" thickBot="1" x14ac:dyDescent="0.3">
      <c r="B39" s="5">
        <v>15</v>
      </c>
      <c r="C39" s="12" t="s">
        <v>35</v>
      </c>
      <c r="D39" s="9" t="s">
        <v>14</v>
      </c>
      <c r="E39" s="21">
        <v>35</v>
      </c>
      <c r="F39" s="25">
        <f t="shared" si="0"/>
        <v>31.5</v>
      </c>
      <c r="G39" s="26">
        <f t="shared" si="1"/>
        <v>66.5</v>
      </c>
      <c r="H39" s="22"/>
      <c r="I39" s="20"/>
      <c r="J39" s="22">
        <f t="shared" si="2"/>
        <v>0</v>
      </c>
      <c r="K39" s="23">
        <f t="shared" si="3"/>
        <v>0</v>
      </c>
      <c r="L39" s="24">
        <f t="shared" si="4"/>
        <v>0</v>
      </c>
    </row>
    <row r="40" spans="2:12" ht="16.5" thickBot="1" x14ac:dyDescent="0.3">
      <c r="B40" s="5">
        <v>16</v>
      </c>
      <c r="C40" s="12" t="s">
        <v>36</v>
      </c>
      <c r="D40" s="9" t="s">
        <v>14</v>
      </c>
      <c r="E40" s="21">
        <v>40</v>
      </c>
      <c r="F40" s="25">
        <f t="shared" si="0"/>
        <v>36</v>
      </c>
      <c r="G40" s="26">
        <f t="shared" si="1"/>
        <v>76</v>
      </c>
      <c r="H40" s="22"/>
      <c r="I40" s="20"/>
      <c r="J40" s="22">
        <f t="shared" si="2"/>
        <v>0</v>
      </c>
      <c r="K40" s="23">
        <f t="shared" si="3"/>
        <v>0</v>
      </c>
      <c r="L40" s="24">
        <f t="shared" si="4"/>
        <v>0</v>
      </c>
    </row>
    <row r="41" spans="2:12" ht="16.5" thickBot="1" x14ac:dyDescent="0.3">
      <c r="B41" s="5">
        <v>17</v>
      </c>
      <c r="C41" s="12" t="s">
        <v>37</v>
      </c>
      <c r="D41" s="9" t="s">
        <v>14</v>
      </c>
      <c r="E41" s="21">
        <v>10</v>
      </c>
      <c r="F41" s="25">
        <f t="shared" si="0"/>
        <v>9</v>
      </c>
      <c r="G41" s="26">
        <f t="shared" si="1"/>
        <v>19</v>
      </c>
      <c r="H41" s="22"/>
      <c r="I41" s="20"/>
      <c r="J41" s="22">
        <f t="shared" si="2"/>
        <v>0</v>
      </c>
      <c r="K41" s="23">
        <f t="shared" si="3"/>
        <v>0</v>
      </c>
      <c r="L41" s="24">
        <f t="shared" si="4"/>
        <v>0</v>
      </c>
    </row>
    <row r="42" spans="2:12" ht="16.5" thickBot="1" x14ac:dyDescent="0.3">
      <c r="B42" s="5">
        <v>18</v>
      </c>
      <c r="C42" s="12" t="s">
        <v>38</v>
      </c>
      <c r="D42" s="9" t="s">
        <v>56</v>
      </c>
      <c r="E42" s="21">
        <v>260</v>
      </c>
      <c r="F42" s="25">
        <f t="shared" si="0"/>
        <v>234</v>
      </c>
      <c r="G42" s="26">
        <f t="shared" si="1"/>
        <v>494</v>
      </c>
      <c r="H42" s="22"/>
      <c r="I42" s="20"/>
      <c r="J42" s="22">
        <f t="shared" si="2"/>
        <v>0</v>
      </c>
      <c r="K42" s="23">
        <f t="shared" si="3"/>
        <v>0</v>
      </c>
      <c r="L42" s="24">
        <f t="shared" si="4"/>
        <v>0</v>
      </c>
    </row>
    <row r="43" spans="2:12" ht="16.5" thickBot="1" x14ac:dyDescent="0.3">
      <c r="B43" s="5">
        <v>19</v>
      </c>
      <c r="C43" s="12" t="s">
        <v>39</v>
      </c>
      <c r="D43" s="9" t="s">
        <v>14</v>
      </c>
      <c r="E43" s="21">
        <v>430</v>
      </c>
      <c r="F43" s="25">
        <f t="shared" si="0"/>
        <v>387</v>
      </c>
      <c r="G43" s="26">
        <f t="shared" si="1"/>
        <v>817</v>
      </c>
      <c r="H43" s="22"/>
      <c r="I43" s="20"/>
      <c r="J43" s="22">
        <f t="shared" si="2"/>
        <v>0</v>
      </c>
      <c r="K43" s="23">
        <f t="shared" si="3"/>
        <v>0</v>
      </c>
      <c r="L43" s="24">
        <f t="shared" si="4"/>
        <v>0</v>
      </c>
    </row>
    <row r="44" spans="2:12" ht="16.5" thickBot="1" x14ac:dyDescent="0.3">
      <c r="B44" s="5">
        <v>20</v>
      </c>
      <c r="C44" s="12" t="s">
        <v>40</v>
      </c>
      <c r="D44" s="9" t="s">
        <v>14</v>
      </c>
      <c r="E44" s="21">
        <v>8</v>
      </c>
      <c r="F44" s="25">
        <f t="shared" si="0"/>
        <v>7.2</v>
      </c>
      <c r="G44" s="26">
        <f t="shared" si="1"/>
        <v>15.2</v>
      </c>
      <c r="H44" s="22"/>
      <c r="I44" s="20"/>
      <c r="J44" s="22">
        <f t="shared" si="2"/>
        <v>0</v>
      </c>
      <c r="K44" s="23">
        <f t="shared" si="3"/>
        <v>0</v>
      </c>
      <c r="L44" s="24">
        <f t="shared" si="4"/>
        <v>0</v>
      </c>
    </row>
    <row r="45" spans="2:12" ht="16.5" thickBot="1" x14ac:dyDescent="0.3">
      <c r="B45" s="5">
        <v>21</v>
      </c>
      <c r="C45" s="12" t="s">
        <v>41</v>
      </c>
      <c r="D45" s="9" t="s">
        <v>14</v>
      </c>
      <c r="E45" s="21">
        <v>14</v>
      </c>
      <c r="F45" s="25">
        <f t="shared" si="0"/>
        <v>12.6</v>
      </c>
      <c r="G45" s="26">
        <f t="shared" si="1"/>
        <v>26.6</v>
      </c>
      <c r="H45" s="22"/>
      <c r="I45" s="20"/>
      <c r="J45" s="22">
        <f t="shared" si="2"/>
        <v>0</v>
      </c>
      <c r="K45" s="23">
        <f t="shared" si="3"/>
        <v>0</v>
      </c>
      <c r="L45" s="24">
        <f t="shared" si="4"/>
        <v>0</v>
      </c>
    </row>
    <row r="46" spans="2:12" ht="16.5" thickBot="1" x14ac:dyDescent="0.3">
      <c r="B46" s="5">
        <v>22</v>
      </c>
      <c r="C46" s="12" t="s">
        <v>42</v>
      </c>
      <c r="D46" s="9" t="s">
        <v>14</v>
      </c>
      <c r="E46" s="21">
        <v>60</v>
      </c>
      <c r="F46" s="25">
        <f t="shared" si="0"/>
        <v>54</v>
      </c>
      <c r="G46" s="26">
        <f t="shared" si="1"/>
        <v>114</v>
      </c>
      <c r="H46" s="22"/>
      <c r="I46" s="20"/>
      <c r="J46" s="22">
        <f t="shared" si="2"/>
        <v>0</v>
      </c>
      <c r="K46" s="23">
        <f t="shared" si="3"/>
        <v>0</v>
      </c>
      <c r="L46" s="24">
        <f t="shared" si="4"/>
        <v>0</v>
      </c>
    </row>
    <row r="47" spans="2:12" ht="16.5" thickBot="1" x14ac:dyDescent="0.3">
      <c r="B47" s="5">
        <v>23</v>
      </c>
      <c r="C47" s="12" t="s">
        <v>43</v>
      </c>
      <c r="D47" s="9" t="s">
        <v>14</v>
      </c>
      <c r="E47" s="21">
        <v>5</v>
      </c>
      <c r="F47" s="25">
        <f t="shared" si="0"/>
        <v>4.5</v>
      </c>
      <c r="G47" s="26">
        <f t="shared" si="1"/>
        <v>9.5</v>
      </c>
      <c r="H47" s="22"/>
      <c r="I47" s="20"/>
      <c r="J47" s="22">
        <f t="shared" si="2"/>
        <v>0</v>
      </c>
      <c r="K47" s="23">
        <f t="shared" si="3"/>
        <v>0</v>
      </c>
      <c r="L47" s="24">
        <f t="shared" si="4"/>
        <v>0</v>
      </c>
    </row>
    <row r="48" spans="2:12" ht="16.5" thickBot="1" x14ac:dyDescent="0.3">
      <c r="B48" s="5">
        <v>24</v>
      </c>
      <c r="C48" s="12" t="s">
        <v>44</v>
      </c>
      <c r="D48" s="9" t="s">
        <v>14</v>
      </c>
      <c r="E48" s="21">
        <v>5</v>
      </c>
      <c r="F48" s="25">
        <f t="shared" si="0"/>
        <v>4.5</v>
      </c>
      <c r="G48" s="26">
        <f t="shared" si="1"/>
        <v>9.5</v>
      </c>
      <c r="H48" s="22"/>
      <c r="I48" s="20"/>
      <c r="J48" s="22">
        <f t="shared" si="2"/>
        <v>0</v>
      </c>
      <c r="K48" s="23">
        <f t="shared" si="3"/>
        <v>0</v>
      </c>
      <c r="L48" s="24">
        <f t="shared" si="4"/>
        <v>0</v>
      </c>
    </row>
    <row r="49" spans="2:12" ht="16.5" thickBot="1" x14ac:dyDescent="0.3">
      <c r="B49" s="5">
        <v>25</v>
      </c>
      <c r="C49" s="12" t="s">
        <v>45</v>
      </c>
      <c r="D49" s="9" t="s">
        <v>14</v>
      </c>
      <c r="E49" s="21">
        <v>44</v>
      </c>
      <c r="F49" s="25">
        <f t="shared" si="0"/>
        <v>39.6</v>
      </c>
      <c r="G49" s="26">
        <f t="shared" si="1"/>
        <v>83.6</v>
      </c>
      <c r="H49" s="22"/>
      <c r="I49" s="20"/>
      <c r="J49" s="22">
        <f t="shared" si="2"/>
        <v>0</v>
      </c>
      <c r="K49" s="23">
        <f t="shared" si="3"/>
        <v>0</v>
      </c>
      <c r="L49" s="24">
        <f t="shared" si="4"/>
        <v>0</v>
      </c>
    </row>
    <row r="50" spans="2:12" ht="16.5" thickBot="1" x14ac:dyDescent="0.3">
      <c r="B50" s="5">
        <v>26</v>
      </c>
      <c r="C50" s="12" t="s">
        <v>46</v>
      </c>
      <c r="D50" s="9" t="s">
        <v>14</v>
      </c>
      <c r="E50" s="21">
        <v>10</v>
      </c>
      <c r="F50" s="25">
        <f t="shared" si="0"/>
        <v>9</v>
      </c>
      <c r="G50" s="26">
        <f t="shared" si="1"/>
        <v>19</v>
      </c>
      <c r="H50" s="22"/>
      <c r="I50" s="20"/>
      <c r="J50" s="22">
        <f t="shared" si="2"/>
        <v>0</v>
      </c>
      <c r="K50" s="23">
        <f t="shared" si="3"/>
        <v>0</v>
      </c>
      <c r="L50" s="24">
        <f t="shared" si="4"/>
        <v>0</v>
      </c>
    </row>
    <row r="51" spans="2:12" ht="16.5" thickBot="1" x14ac:dyDescent="0.3">
      <c r="B51" s="5">
        <v>27</v>
      </c>
      <c r="C51" s="12" t="s">
        <v>47</v>
      </c>
      <c r="D51" s="9" t="s">
        <v>14</v>
      </c>
      <c r="E51" s="21">
        <v>20</v>
      </c>
      <c r="F51" s="25">
        <f t="shared" si="0"/>
        <v>18</v>
      </c>
      <c r="G51" s="26">
        <f t="shared" si="1"/>
        <v>38</v>
      </c>
      <c r="H51" s="22"/>
      <c r="I51" s="20"/>
      <c r="J51" s="22">
        <f t="shared" si="2"/>
        <v>0</v>
      </c>
      <c r="K51" s="23">
        <f t="shared" si="3"/>
        <v>0</v>
      </c>
      <c r="L51" s="24">
        <f t="shared" si="4"/>
        <v>0</v>
      </c>
    </row>
    <row r="52" spans="2:12" ht="16.5" thickBot="1" x14ac:dyDescent="0.3">
      <c r="B52" s="5">
        <v>28</v>
      </c>
      <c r="C52" s="11" t="s">
        <v>63</v>
      </c>
      <c r="D52" s="8" t="s">
        <v>14</v>
      </c>
      <c r="E52" s="25">
        <v>3</v>
      </c>
      <c r="F52" s="25">
        <f t="shared" si="0"/>
        <v>2.7</v>
      </c>
      <c r="G52" s="25">
        <f t="shared" si="1"/>
        <v>5.7</v>
      </c>
      <c r="H52" s="22"/>
      <c r="I52" s="20"/>
      <c r="J52" s="22">
        <f t="shared" si="2"/>
        <v>0</v>
      </c>
      <c r="K52" s="23">
        <f t="shared" si="3"/>
        <v>0</v>
      </c>
      <c r="L52" s="24">
        <f t="shared" si="4"/>
        <v>0</v>
      </c>
    </row>
    <row r="53" spans="2:12" ht="16.5" thickBot="1" x14ac:dyDescent="0.3">
      <c r="B53" s="5">
        <v>29</v>
      </c>
      <c r="C53" s="11" t="s">
        <v>48</v>
      </c>
      <c r="D53" s="8" t="s">
        <v>14</v>
      </c>
      <c r="E53" s="25">
        <v>2</v>
      </c>
      <c r="F53" s="25">
        <f t="shared" ref="F53:F67" si="5">0.9*E53</f>
        <v>1.8</v>
      </c>
      <c r="G53" s="25">
        <f t="shared" ref="G53:G67" si="6">E53+F53</f>
        <v>3.8</v>
      </c>
      <c r="H53" s="22"/>
      <c r="I53" s="20"/>
      <c r="J53" s="22">
        <f t="shared" si="2"/>
        <v>0</v>
      </c>
      <c r="K53" s="23">
        <f t="shared" si="3"/>
        <v>0</v>
      </c>
      <c r="L53" s="24">
        <f t="shared" si="4"/>
        <v>0</v>
      </c>
    </row>
    <row r="54" spans="2:12" ht="16.5" thickBot="1" x14ac:dyDescent="0.3">
      <c r="B54" s="5">
        <v>30</v>
      </c>
      <c r="C54" s="11" t="s">
        <v>76</v>
      </c>
      <c r="D54" s="8" t="s">
        <v>14</v>
      </c>
      <c r="E54" s="25">
        <v>3</v>
      </c>
      <c r="F54" s="25">
        <f t="shared" si="5"/>
        <v>2.7</v>
      </c>
      <c r="G54" s="25">
        <f t="shared" si="6"/>
        <v>5.7</v>
      </c>
      <c r="H54" s="22"/>
      <c r="I54" s="20"/>
      <c r="J54" s="22">
        <f t="shared" si="2"/>
        <v>0</v>
      </c>
      <c r="K54" s="23">
        <f t="shared" si="3"/>
        <v>0</v>
      </c>
      <c r="L54" s="24">
        <f t="shared" si="4"/>
        <v>0</v>
      </c>
    </row>
    <row r="55" spans="2:12" ht="16.5" thickBot="1" x14ac:dyDescent="0.3">
      <c r="B55" s="5">
        <v>31</v>
      </c>
      <c r="C55" s="11" t="s">
        <v>49</v>
      </c>
      <c r="D55" s="8" t="s">
        <v>14</v>
      </c>
      <c r="E55" s="25">
        <v>5</v>
      </c>
      <c r="F55" s="25">
        <f t="shared" si="5"/>
        <v>4.5</v>
      </c>
      <c r="G55" s="25">
        <f t="shared" si="6"/>
        <v>9.5</v>
      </c>
      <c r="H55" s="22"/>
      <c r="I55" s="20"/>
      <c r="J55" s="22">
        <f>$H55+($H55*$I55)</f>
        <v>0</v>
      </c>
      <c r="K55" s="23">
        <f t="shared" si="3"/>
        <v>0</v>
      </c>
      <c r="L55" s="24">
        <f t="shared" si="4"/>
        <v>0</v>
      </c>
    </row>
    <row r="56" spans="2:12" ht="16.5" thickBot="1" x14ac:dyDescent="0.3">
      <c r="B56" s="5">
        <v>32</v>
      </c>
      <c r="C56" s="11" t="s">
        <v>50</v>
      </c>
      <c r="D56" s="8" t="s">
        <v>14</v>
      </c>
      <c r="E56" s="25">
        <v>7</v>
      </c>
      <c r="F56" s="25">
        <f t="shared" si="5"/>
        <v>6.3</v>
      </c>
      <c r="G56" s="25">
        <f t="shared" si="6"/>
        <v>13.3</v>
      </c>
      <c r="H56" s="22"/>
      <c r="I56" s="20"/>
      <c r="J56" s="22">
        <f>$H56+($H56*$I56)</f>
        <v>0</v>
      </c>
      <c r="K56" s="23">
        <f t="shared" si="3"/>
        <v>0</v>
      </c>
      <c r="L56" s="24">
        <f t="shared" si="4"/>
        <v>0</v>
      </c>
    </row>
    <row r="57" spans="2:12" ht="16.5" thickBot="1" x14ac:dyDescent="0.3">
      <c r="B57" s="5">
        <v>33</v>
      </c>
      <c r="C57" s="11" t="s">
        <v>64</v>
      </c>
      <c r="D57" s="8" t="s">
        <v>14</v>
      </c>
      <c r="E57" s="25">
        <v>18</v>
      </c>
      <c r="F57" s="25">
        <f t="shared" si="5"/>
        <v>16.2</v>
      </c>
      <c r="G57" s="25">
        <f t="shared" si="6"/>
        <v>34.200000000000003</v>
      </c>
      <c r="H57" s="22"/>
      <c r="I57" s="20"/>
      <c r="J57" s="22">
        <f t="shared" ref="J57:J67" si="7">$H57+($H57*$I57)</f>
        <v>0</v>
      </c>
      <c r="K57" s="23">
        <f t="shared" si="3"/>
        <v>0</v>
      </c>
      <c r="L57" s="24">
        <f t="shared" si="4"/>
        <v>0</v>
      </c>
    </row>
    <row r="58" spans="2:12" ht="16.5" thickBot="1" x14ac:dyDescent="0.3">
      <c r="B58" s="5">
        <v>34</v>
      </c>
      <c r="C58" s="28" t="s">
        <v>51</v>
      </c>
      <c r="D58" s="29" t="s">
        <v>14</v>
      </c>
      <c r="E58" s="30">
        <v>2</v>
      </c>
      <c r="F58" s="30">
        <f t="shared" si="5"/>
        <v>1.8</v>
      </c>
      <c r="G58" s="30">
        <f t="shared" si="6"/>
        <v>3.8</v>
      </c>
      <c r="H58" s="22"/>
      <c r="I58" s="20"/>
      <c r="J58" s="22">
        <f t="shared" si="7"/>
        <v>0</v>
      </c>
      <c r="K58" s="23">
        <f t="shared" si="3"/>
        <v>0</v>
      </c>
      <c r="L58" s="24">
        <f t="shared" si="4"/>
        <v>0</v>
      </c>
    </row>
    <row r="59" spans="2:12" ht="16.5" thickBot="1" x14ac:dyDescent="0.3">
      <c r="B59" s="5">
        <v>35</v>
      </c>
      <c r="C59" s="28" t="s">
        <v>52</v>
      </c>
      <c r="D59" s="29" t="s">
        <v>14</v>
      </c>
      <c r="E59" s="30">
        <v>2</v>
      </c>
      <c r="F59" s="30">
        <f t="shared" si="5"/>
        <v>1.8</v>
      </c>
      <c r="G59" s="30">
        <f t="shared" si="6"/>
        <v>3.8</v>
      </c>
      <c r="H59" s="22"/>
      <c r="I59" s="20"/>
      <c r="J59" s="22">
        <f t="shared" si="7"/>
        <v>0</v>
      </c>
      <c r="K59" s="23">
        <f t="shared" si="3"/>
        <v>0</v>
      </c>
      <c r="L59" s="24">
        <f t="shared" si="4"/>
        <v>0</v>
      </c>
    </row>
    <row r="60" spans="2:12" ht="16.5" thickBot="1" x14ac:dyDescent="0.3">
      <c r="B60" s="5">
        <v>36</v>
      </c>
      <c r="C60" s="11" t="s">
        <v>53</v>
      </c>
      <c r="D60" s="8" t="s">
        <v>14</v>
      </c>
      <c r="E60" s="25">
        <v>2</v>
      </c>
      <c r="F60" s="25">
        <f t="shared" si="5"/>
        <v>1.8</v>
      </c>
      <c r="G60" s="25">
        <f t="shared" si="6"/>
        <v>3.8</v>
      </c>
      <c r="H60" s="22"/>
      <c r="I60" s="20"/>
      <c r="J60" s="22">
        <f t="shared" si="7"/>
        <v>0</v>
      </c>
      <c r="K60" s="23">
        <f t="shared" si="3"/>
        <v>0</v>
      </c>
      <c r="L60" s="24">
        <f t="shared" si="4"/>
        <v>0</v>
      </c>
    </row>
    <row r="61" spans="2:12" ht="16.5" thickBot="1" x14ac:dyDescent="0.3">
      <c r="B61" s="5">
        <v>37</v>
      </c>
      <c r="C61" s="28" t="s">
        <v>65</v>
      </c>
      <c r="D61" s="29" t="s">
        <v>14</v>
      </c>
      <c r="E61" s="30">
        <v>4</v>
      </c>
      <c r="F61" s="30">
        <f t="shared" si="5"/>
        <v>3.6</v>
      </c>
      <c r="G61" s="30">
        <f t="shared" si="6"/>
        <v>7.6</v>
      </c>
      <c r="H61" s="22"/>
      <c r="I61" s="20"/>
      <c r="J61" s="22">
        <f t="shared" si="7"/>
        <v>0</v>
      </c>
      <c r="K61" s="23">
        <f t="shared" si="3"/>
        <v>0</v>
      </c>
      <c r="L61" s="24">
        <f t="shared" si="4"/>
        <v>0</v>
      </c>
    </row>
    <row r="62" spans="2:12" ht="16.5" thickBot="1" x14ac:dyDescent="0.3">
      <c r="B62" s="5">
        <v>38</v>
      </c>
      <c r="C62" s="28" t="s">
        <v>66</v>
      </c>
      <c r="D62" s="29" t="s">
        <v>14</v>
      </c>
      <c r="E62" s="30">
        <v>4</v>
      </c>
      <c r="F62" s="30">
        <f t="shared" si="5"/>
        <v>3.6</v>
      </c>
      <c r="G62" s="30">
        <f t="shared" si="6"/>
        <v>7.6</v>
      </c>
      <c r="H62" s="22"/>
      <c r="I62" s="20"/>
      <c r="J62" s="22">
        <f t="shared" si="7"/>
        <v>0</v>
      </c>
      <c r="K62" s="23">
        <f t="shared" si="3"/>
        <v>0</v>
      </c>
      <c r="L62" s="24">
        <f t="shared" si="4"/>
        <v>0</v>
      </c>
    </row>
    <row r="63" spans="2:12" ht="16.5" thickBot="1" x14ac:dyDescent="0.3">
      <c r="B63" s="5">
        <v>39</v>
      </c>
      <c r="C63" s="28" t="s">
        <v>67</v>
      </c>
      <c r="D63" s="29" t="s">
        <v>14</v>
      </c>
      <c r="E63" s="30">
        <v>1</v>
      </c>
      <c r="F63" s="30">
        <f t="shared" si="5"/>
        <v>0.9</v>
      </c>
      <c r="G63" s="30">
        <f t="shared" si="6"/>
        <v>1.9</v>
      </c>
      <c r="H63" s="22"/>
      <c r="I63" s="20"/>
      <c r="J63" s="22">
        <f t="shared" si="7"/>
        <v>0</v>
      </c>
      <c r="K63" s="23">
        <f t="shared" si="3"/>
        <v>0</v>
      </c>
      <c r="L63" s="24">
        <f t="shared" si="4"/>
        <v>0</v>
      </c>
    </row>
    <row r="64" spans="2:12" ht="16.5" thickBot="1" x14ac:dyDescent="0.3">
      <c r="B64" s="5">
        <v>40</v>
      </c>
      <c r="C64" s="28" t="s">
        <v>68</v>
      </c>
      <c r="D64" s="29" t="s">
        <v>14</v>
      </c>
      <c r="E64" s="30">
        <v>2</v>
      </c>
      <c r="F64" s="30">
        <f t="shared" si="5"/>
        <v>1.8</v>
      </c>
      <c r="G64" s="30">
        <f t="shared" si="6"/>
        <v>3.8</v>
      </c>
      <c r="H64" s="22"/>
      <c r="I64" s="20"/>
      <c r="J64" s="22">
        <f t="shared" si="7"/>
        <v>0</v>
      </c>
      <c r="K64" s="23">
        <f t="shared" si="3"/>
        <v>0</v>
      </c>
      <c r="L64" s="24">
        <f t="shared" si="4"/>
        <v>0</v>
      </c>
    </row>
    <row r="65" spans="2:12" ht="16.5" thickBot="1" x14ac:dyDescent="0.3">
      <c r="B65" s="5">
        <v>41</v>
      </c>
      <c r="C65" s="28" t="s">
        <v>69</v>
      </c>
      <c r="D65" s="29" t="s">
        <v>14</v>
      </c>
      <c r="E65" s="30">
        <v>1</v>
      </c>
      <c r="F65" s="30">
        <f t="shared" si="5"/>
        <v>0.9</v>
      </c>
      <c r="G65" s="30">
        <f t="shared" si="6"/>
        <v>1.9</v>
      </c>
      <c r="H65" s="22"/>
      <c r="I65" s="20"/>
      <c r="J65" s="22">
        <f t="shared" si="7"/>
        <v>0</v>
      </c>
      <c r="K65" s="23">
        <f t="shared" si="3"/>
        <v>0</v>
      </c>
      <c r="L65" s="24">
        <f t="shared" si="4"/>
        <v>0</v>
      </c>
    </row>
    <row r="66" spans="2:12" ht="16.5" thickBot="1" x14ac:dyDescent="0.3">
      <c r="B66" s="5">
        <v>42</v>
      </c>
      <c r="C66" s="28" t="s">
        <v>70</v>
      </c>
      <c r="D66" s="29" t="s">
        <v>14</v>
      </c>
      <c r="E66" s="30">
        <v>2</v>
      </c>
      <c r="F66" s="30">
        <f t="shared" si="5"/>
        <v>1.8</v>
      </c>
      <c r="G66" s="30">
        <f t="shared" si="6"/>
        <v>3.8</v>
      </c>
      <c r="H66" s="22"/>
      <c r="I66" s="20"/>
      <c r="J66" s="22">
        <f t="shared" si="7"/>
        <v>0</v>
      </c>
      <c r="K66" s="23">
        <f t="shared" si="3"/>
        <v>0</v>
      </c>
      <c r="L66" s="24">
        <f t="shared" si="4"/>
        <v>0</v>
      </c>
    </row>
    <row r="67" spans="2:12" ht="16.5" thickBot="1" x14ac:dyDescent="0.3">
      <c r="B67" s="5">
        <v>43</v>
      </c>
      <c r="C67" s="28" t="s">
        <v>71</v>
      </c>
      <c r="D67" s="29" t="s">
        <v>14</v>
      </c>
      <c r="E67" s="30">
        <v>1</v>
      </c>
      <c r="F67" s="30">
        <f t="shared" si="5"/>
        <v>0.9</v>
      </c>
      <c r="G67" s="30">
        <f t="shared" si="6"/>
        <v>1.9</v>
      </c>
      <c r="H67" s="22"/>
      <c r="I67" s="20"/>
      <c r="J67" s="22">
        <f t="shared" si="7"/>
        <v>0</v>
      </c>
      <c r="K67" s="23">
        <f t="shared" si="3"/>
        <v>0</v>
      </c>
      <c r="L67" s="24">
        <f t="shared" si="4"/>
        <v>0</v>
      </c>
    </row>
    <row r="68" spans="2:12" ht="16.5" thickBot="1" x14ac:dyDescent="0.3">
      <c r="B68" s="5">
        <v>44</v>
      </c>
      <c r="C68" s="28" t="s">
        <v>72</v>
      </c>
      <c r="D68" s="29" t="s">
        <v>14</v>
      </c>
      <c r="E68" s="30">
        <v>2</v>
      </c>
      <c r="F68" s="30">
        <f>0.9*E68</f>
        <v>1.8</v>
      </c>
      <c r="G68" s="30">
        <f>E68+F68</f>
        <v>3.8</v>
      </c>
      <c r="H68" s="22"/>
      <c r="I68" s="20"/>
      <c r="J68" s="22">
        <f>$H68+($H68*$I68)</f>
        <v>0</v>
      </c>
      <c r="K68" s="23">
        <f t="shared" si="3"/>
        <v>0</v>
      </c>
      <c r="L68" s="24">
        <f t="shared" si="4"/>
        <v>0</v>
      </c>
    </row>
    <row r="69" spans="2:12" ht="16.5" thickBot="1" x14ac:dyDescent="0.3">
      <c r="B69" s="35">
        <v>45</v>
      </c>
      <c r="C69" s="28" t="s">
        <v>75</v>
      </c>
      <c r="D69" s="29" t="s">
        <v>14</v>
      </c>
      <c r="E69" s="30">
        <v>80</v>
      </c>
      <c r="F69" s="30">
        <f>0.9*E69</f>
        <v>72</v>
      </c>
      <c r="G69" s="30">
        <f>E69+F69</f>
        <v>152</v>
      </c>
      <c r="H69" s="22"/>
      <c r="I69" s="20"/>
      <c r="J69" s="22">
        <f>$H69+($H69*$I69)</f>
        <v>0</v>
      </c>
      <c r="K69" s="23">
        <f t="shared" si="3"/>
        <v>0</v>
      </c>
      <c r="L69" s="24">
        <f t="shared" si="4"/>
        <v>0</v>
      </c>
    </row>
    <row r="70" spans="2:12" ht="15.75" thickBot="1" x14ac:dyDescent="0.3">
      <c r="J70" s="13" t="s">
        <v>18</v>
      </c>
      <c r="K70" s="19">
        <f>ROUND(SUM(K25:K67),2)</f>
        <v>0</v>
      </c>
      <c r="L70" s="19">
        <f>ROUND(SUM(L25:L67),2)</f>
        <v>0</v>
      </c>
    </row>
    <row r="72" spans="2:12" x14ac:dyDescent="0.25">
      <c r="B72" s="36" t="s">
        <v>23</v>
      </c>
      <c r="C72" s="36"/>
      <c r="D72" s="36"/>
      <c r="E72" s="36"/>
      <c r="F72" s="36"/>
      <c r="G72" s="36"/>
      <c r="H72" s="36"/>
      <c r="I72" s="36"/>
      <c r="J72" s="36"/>
      <c r="K72" s="36"/>
      <c r="L72" s="36"/>
    </row>
    <row r="73" spans="2:12" x14ac:dyDescent="0.25"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</row>
    <row r="75" spans="2:12" x14ac:dyDescent="0.25">
      <c r="C75" s="14" t="s">
        <v>19</v>
      </c>
      <c r="I75" s="16" t="s">
        <v>22</v>
      </c>
      <c r="J75" s="16"/>
      <c r="K75" s="17"/>
      <c r="L75" s="17"/>
    </row>
    <row r="76" spans="2:12" x14ac:dyDescent="0.25">
      <c r="I76" s="18" t="s">
        <v>20</v>
      </c>
      <c r="J76" s="18"/>
      <c r="K76" s="17"/>
      <c r="L76" s="17"/>
    </row>
    <row r="77" spans="2:12" x14ac:dyDescent="0.25">
      <c r="I77" s="16" t="s">
        <v>21</v>
      </c>
      <c r="J77" s="16"/>
      <c r="K77" s="17"/>
      <c r="L77" s="17"/>
    </row>
  </sheetData>
  <mergeCells count="15">
    <mergeCell ref="B72:L73"/>
    <mergeCell ref="B18:L18"/>
    <mergeCell ref="B19:L19"/>
    <mergeCell ref="J8:L8"/>
    <mergeCell ref="B20:B23"/>
    <mergeCell ref="C20:C23"/>
    <mergeCell ref="D20:D23"/>
    <mergeCell ref="E20:E23"/>
    <mergeCell ref="F20:F23"/>
    <mergeCell ref="G20:G23"/>
    <mergeCell ref="H20:H23"/>
    <mergeCell ref="I20:I23"/>
    <mergeCell ref="J20:J23"/>
    <mergeCell ref="K20:K23"/>
    <mergeCell ref="L20:L2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73"/>
  <sheetViews>
    <sheetView tabSelected="1" topLeftCell="B23" zoomScale="90" zoomScaleNormal="90" workbookViewId="0">
      <selection activeCell="L60" sqref="L60"/>
    </sheetView>
  </sheetViews>
  <sheetFormatPr defaultRowHeight="15" x14ac:dyDescent="0.25"/>
  <cols>
    <col min="3" max="3" width="47.28515625" customWidth="1"/>
    <col min="5" max="5" width="12" customWidth="1"/>
    <col min="6" max="6" width="11.7109375" customWidth="1"/>
    <col min="7" max="7" width="12.140625" customWidth="1"/>
    <col min="8" max="9" width="11.7109375" customWidth="1"/>
    <col min="10" max="10" width="12.28515625" customWidth="1"/>
    <col min="11" max="11" width="13.85546875" customWidth="1"/>
    <col min="12" max="12" width="14.42578125" customWidth="1"/>
  </cols>
  <sheetData>
    <row r="2" spans="3:12" ht="15.75" x14ac:dyDescent="0.25">
      <c r="L2" s="1"/>
    </row>
    <row r="5" spans="3:12" x14ac:dyDescent="0.25">
      <c r="C5" s="10" t="s">
        <v>16</v>
      </c>
    </row>
    <row r="8" spans="3:12" ht="15.75" x14ac:dyDescent="0.25">
      <c r="J8" s="39" t="s">
        <v>0</v>
      </c>
      <c r="K8" s="39"/>
      <c r="L8" s="39"/>
    </row>
    <row r="12" spans="3:12" ht="15.75" x14ac:dyDescent="0.25">
      <c r="C12" s="2" t="s">
        <v>15</v>
      </c>
      <c r="D12" s="2" t="s">
        <v>2</v>
      </c>
      <c r="E12" s="3"/>
      <c r="F12" s="3"/>
      <c r="G12" s="3"/>
      <c r="H12" s="3"/>
      <c r="J12" s="3"/>
      <c r="K12" s="3"/>
      <c r="L12" s="3"/>
    </row>
    <row r="13" spans="3:12" ht="15.75" x14ac:dyDescent="0.25">
      <c r="C13" s="2"/>
      <c r="D13" s="3"/>
      <c r="E13" s="3"/>
      <c r="F13" s="3"/>
      <c r="G13" s="3"/>
      <c r="H13" s="3"/>
      <c r="I13" s="3"/>
      <c r="J13" s="3"/>
      <c r="K13" s="3"/>
      <c r="L13" s="3"/>
    </row>
    <row r="14" spans="3:12" ht="15.75" x14ac:dyDescent="0.25">
      <c r="C14" s="2" t="s">
        <v>1</v>
      </c>
      <c r="D14" s="2" t="s">
        <v>2</v>
      </c>
      <c r="E14" s="3"/>
      <c r="F14" s="3"/>
      <c r="G14" s="3"/>
      <c r="H14" s="3"/>
      <c r="K14" s="3"/>
      <c r="L14" s="3"/>
    </row>
    <row r="15" spans="3:12" ht="15.75" x14ac:dyDescent="0.25">
      <c r="C15" s="2"/>
      <c r="D15" s="3"/>
      <c r="E15" s="3"/>
      <c r="F15" s="3"/>
      <c r="G15" s="3"/>
      <c r="H15" s="3"/>
      <c r="I15" s="3"/>
      <c r="J15" s="3"/>
      <c r="K15" s="3"/>
      <c r="L15" s="3"/>
    </row>
    <row r="16" spans="3:12" ht="15.75" x14ac:dyDescent="0.25">
      <c r="C16" s="3"/>
      <c r="D16" s="2" t="s">
        <v>3</v>
      </c>
      <c r="E16" s="3"/>
      <c r="F16" s="3"/>
      <c r="G16" s="3"/>
      <c r="H16" s="3"/>
      <c r="K16" s="3"/>
      <c r="L16" s="3"/>
    </row>
    <row r="17" spans="2:18" ht="15.75" x14ac:dyDescent="0.25">
      <c r="C17" s="3"/>
      <c r="D17" s="2"/>
      <c r="E17" s="3"/>
      <c r="F17" s="3"/>
      <c r="G17" s="3"/>
      <c r="H17" s="3"/>
      <c r="K17" s="3"/>
      <c r="L17" s="3"/>
    </row>
    <row r="18" spans="2:18" ht="15" customHeight="1" x14ac:dyDescent="0.25">
      <c r="B18" s="37" t="s">
        <v>25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</row>
    <row r="19" spans="2:18" ht="15" customHeight="1" x14ac:dyDescent="0.25">
      <c r="B19" s="38" t="s">
        <v>55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</row>
    <row r="21" spans="2:18" ht="15.75" thickBot="1" x14ac:dyDescent="0.3"/>
    <row r="22" spans="2:18" ht="103.5" customHeight="1" x14ac:dyDescent="0.25">
      <c r="B22" s="40" t="s">
        <v>4</v>
      </c>
      <c r="C22" s="40" t="s">
        <v>5</v>
      </c>
      <c r="D22" s="40" t="s">
        <v>6</v>
      </c>
      <c r="E22" s="40" t="s">
        <v>7</v>
      </c>
      <c r="F22" s="40" t="s">
        <v>8</v>
      </c>
      <c r="G22" s="40" t="s">
        <v>10</v>
      </c>
      <c r="H22" s="40" t="s">
        <v>11</v>
      </c>
      <c r="I22" s="40" t="s">
        <v>9</v>
      </c>
      <c r="J22" s="40" t="s">
        <v>12</v>
      </c>
      <c r="K22" s="40" t="s">
        <v>17</v>
      </c>
      <c r="L22" s="40" t="s">
        <v>13</v>
      </c>
    </row>
    <row r="23" spans="2:18" x14ac:dyDescent="0.25"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</row>
    <row r="24" spans="2:18" x14ac:dyDescent="0.25"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</row>
    <row r="25" spans="2:18" ht="15.75" thickBot="1" x14ac:dyDescent="0.3"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</row>
    <row r="26" spans="2:18" ht="15.75" thickBot="1" x14ac:dyDescent="0.3">
      <c r="B26" s="7">
        <v>1</v>
      </c>
      <c r="C26" s="5">
        <v>2</v>
      </c>
      <c r="D26" s="5">
        <v>3</v>
      </c>
      <c r="E26" s="5">
        <v>4</v>
      </c>
      <c r="F26" s="5">
        <v>5</v>
      </c>
      <c r="G26" s="5">
        <v>6</v>
      </c>
      <c r="H26" s="7">
        <v>7</v>
      </c>
      <c r="I26" s="7">
        <v>8</v>
      </c>
      <c r="J26" s="7">
        <v>9</v>
      </c>
      <c r="K26" s="7">
        <v>10</v>
      </c>
      <c r="L26" s="7">
        <v>11</v>
      </c>
      <c r="Q26" s="6"/>
      <c r="R26" s="6"/>
    </row>
    <row r="27" spans="2:18" ht="16.5" thickBot="1" x14ac:dyDescent="0.3">
      <c r="B27" s="5">
        <v>1</v>
      </c>
      <c r="C27" s="12" t="s">
        <v>26</v>
      </c>
      <c r="D27" s="9" t="s">
        <v>14</v>
      </c>
      <c r="E27" s="21">
        <v>3</v>
      </c>
      <c r="F27" s="25">
        <f t="shared" ref="F27:F49" si="0">0.9*E27</f>
        <v>2.7</v>
      </c>
      <c r="G27" s="26">
        <f t="shared" ref="G27:G49" si="1">E27+F27</f>
        <v>5.7</v>
      </c>
      <c r="H27" s="22"/>
      <c r="I27" s="20"/>
      <c r="J27" s="22">
        <f t="shared" ref="J27:J50" si="2">$H27+($H27*$I27)</f>
        <v>0</v>
      </c>
      <c r="K27" s="23">
        <f>ROUND($E27*$J27,2)</f>
        <v>0</v>
      </c>
      <c r="L27" s="24">
        <f>ROUND($F27*$J27,2)</f>
        <v>0</v>
      </c>
    </row>
    <row r="28" spans="2:18" ht="16.5" thickBot="1" x14ac:dyDescent="0.3">
      <c r="B28" s="5">
        <v>2</v>
      </c>
      <c r="C28" s="12" t="s">
        <v>57</v>
      </c>
      <c r="D28" s="9" t="s">
        <v>14</v>
      </c>
      <c r="E28" s="21">
        <v>3</v>
      </c>
      <c r="F28" s="25">
        <f t="shared" si="0"/>
        <v>2.7</v>
      </c>
      <c r="G28" s="26">
        <f t="shared" si="1"/>
        <v>5.7</v>
      </c>
      <c r="H28" s="22"/>
      <c r="I28" s="20"/>
      <c r="J28" s="22">
        <f t="shared" si="2"/>
        <v>0</v>
      </c>
      <c r="K28" s="23">
        <f t="shared" ref="K28:K58" si="3">ROUND($E28*$J28,2)</f>
        <v>0</v>
      </c>
      <c r="L28" s="24">
        <f t="shared" ref="L28:L58" si="4">ROUND($F28*$J28,2)</f>
        <v>0</v>
      </c>
    </row>
    <row r="29" spans="2:18" ht="16.5" thickBot="1" x14ac:dyDescent="0.3">
      <c r="B29" s="5">
        <v>3</v>
      </c>
      <c r="C29" s="12" t="s">
        <v>27</v>
      </c>
      <c r="D29" s="9" t="s">
        <v>14</v>
      </c>
      <c r="E29" s="21">
        <v>20</v>
      </c>
      <c r="F29" s="25">
        <f t="shared" si="0"/>
        <v>18</v>
      </c>
      <c r="G29" s="26">
        <f t="shared" si="1"/>
        <v>38</v>
      </c>
      <c r="H29" s="22"/>
      <c r="I29" s="20"/>
      <c r="J29" s="22">
        <f t="shared" si="2"/>
        <v>0</v>
      </c>
      <c r="K29" s="23">
        <f t="shared" si="3"/>
        <v>0</v>
      </c>
      <c r="L29" s="24">
        <f t="shared" si="4"/>
        <v>0</v>
      </c>
    </row>
    <row r="30" spans="2:18" ht="16.5" thickBot="1" x14ac:dyDescent="0.3">
      <c r="B30" s="5">
        <v>6</v>
      </c>
      <c r="C30" s="12" t="s">
        <v>60</v>
      </c>
      <c r="D30" s="9" t="s">
        <v>14</v>
      </c>
      <c r="E30" s="21">
        <v>20</v>
      </c>
      <c r="F30" s="25">
        <f t="shared" si="0"/>
        <v>18</v>
      </c>
      <c r="G30" s="26">
        <f t="shared" si="1"/>
        <v>38</v>
      </c>
      <c r="H30" s="22"/>
      <c r="I30" s="20"/>
      <c r="J30" s="22">
        <f t="shared" si="2"/>
        <v>0</v>
      </c>
      <c r="K30" s="23">
        <f t="shared" si="3"/>
        <v>0</v>
      </c>
      <c r="L30" s="24">
        <f t="shared" si="4"/>
        <v>0</v>
      </c>
    </row>
    <row r="31" spans="2:18" ht="16.5" thickBot="1" x14ac:dyDescent="0.3">
      <c r="B31" s="5">
        <v>7</v>
      </c>
      <c r="C31" s="12" t="s">
        <v>28</v>
      </c>
      <c r="D31" s="9" t="s">
        <v>14</v>
      </c>
      <c r="E31" s="21">
        <v>20</v>
      </c>
      <c r="F31" s="25">
        <f t="shared" si="0"/>
        <v>18</v>
      </c>
      <c r="G31" s="26">
        <f t="shared" si="1"/>
        <v>38</v>
      </c>
      <c r="H31" s="22"/>
      <c r="I31" s="20"/>
      <c r="J31" s="22">
        <f t="shared" si="2"/>
        <v>0</v>
      </c>
      <c r="K31" s="23">
        <f t="shared" si="3"/>
        <v>0</v>
      </c>
      <c r="L31" s="24">
        <f t="shared" si="4"/>
        <v>0</v>
      </c>
    </row>
    <row r="32" spans="2:18" ht="16.5" thickBot="1" x14ac:dyDescent="0.3">
      <c r="B32" s="5">
        <v>8</v>
      </c>
      <c r="C32" s="12" t="s">
        <v>30</v>
      </c>
      <c r="D32" s="9" t="s">
        <v>14</v>
      </c>
      <c r="E32" s="21">
        <v>122</v>
      </c>
      <c r="F32" s="25">
        <f>0.9*E32</f>
        <v>109.8</v>
      </c>
      <c r="G32" s="26">
        <f>E32+F32</f>
        <v>231.8</v>
      </c>
      <c r="H32" s="22"/>
      <c r="I32" s="20"/>
      <c r="J32" s="22">
        <f>$H32+($H32*$I32)</f>
        <v>0</v>
      </c>
      <c r="K32" s="23">
        <f t="shared" si="3"/>
        <v>0</v>
      </c>
      <c r="L32" s="24">
        <f t="shared" si="4"/>
        <v>0</v>
      </c>
    </row>
    <row r="33" spans="2:12" ht="16.5" thickBot="1" x14ac:dyDescent="0.3">
      <c r="B33" s="5">
        <v>9</v>
      </c>
      <c r="C33" s="31" t="s">
        <v>73</v>
      </c>
      <c r="D33" s="32" t="s">
        <v>14</v>
      </c>
      <c r="E33" s="33">
        <v>20</v>
      </c>
      <c r="F33" s="33">
        <f>0.9*E33</f>
        <v>18</v>
      </c>
      <c r="G33" s="34">
        <f>E33+F33</f>
        <v>38</v>
      </c>
      <c r="H33" s="22"/>
      <c r="I33" s="20"/>
      <c r="J33" s="22">
        <f>$H33+($H33*$I33)</f>
        <v>0</v>
      </c>
      <c r="K33" s="23">
        <f t="shared" si="3"/>
        <v>0</v>
      </c>
      <c r="L33" s="24">
        <f t="shared" si="4"/>
        <v>0</v>
      </c>
    </row>
    <row r="34" spans="2:12" ht="16.5" thickBot="1" x14ac:dyDescent="0.3">
      <c r="B34" s="5">
        <v>10</v>
      </c>
      <c r="C34" s="12" t="s">
        <v>31</v>
      </c>
      <c r="D34" s="9" t="s">
        <v>14</v>
      </c>
      <c r="E34" s="21">
        <v>42</v>
      </c>
      <c r="F34" s="25">
        <f t="shared" si="0"/>
        <v>37.800000000000004</v>
      </c>
      <c r="G34" s="26">
        <f t="shared" si="1"/>
        <v>79.800000000000011</v>
      </c>
      <c r="H34" s="22"/>
      <c r="I34" s="20"/>
      <c r="J34" s="22">
        <f t="shared" si="2"/>
        <v>0</v>
      </c>
      <c r="K34" s="23">
        <f t="shared" si="3"/>
        <v>0</v>
      </c>
      <c r="L34" s="24">
        <f t="shared" si="4"/>
        <v>0</v>
      </c>
    </row>
    <row r="35" spans="2:12" ht="16.5" thickBot="1" x14ac:dyDescent="0.3">
      <c r="B35" s="5">
        <v>11</v>
      </c>
      <c r="C35" s="12" t="s">
        <v>74</v>
      </c>
      <c r="D35" s="9" t="s">
        <v>14</v>
      </c>
      <c r="E35" s="21">
        <v>5</v>
      </c>
      <c r="F35" s="25">
        <f t="shared" si="0"/>
        <v>4.5</v>
      </c>
      <c r="G35" s="26">
        <f t="shared" si="1"/>
        <v>9.5</v>
      </c>
      <c r="H35" s="22"/>
      <c r="I35" s="20"/>
      <c r="J35" s="22">
        <f t="shared" si="2"/>
        <v>0</v>
      </c>
      <c r="K35" s="23">
        <f t="shared" si="3"/>
        <v>0</v>
      </c>
      <c r="L35" s="24">
        <f t="shared" si="4"/>
        <v>0</v>
      </c>
    </row>
    <row r="36" spans="2:12" ht="16.5" thickBot="1" x14ac:dyDescent="0.3">
      <c r="B36" s="5">
        <v>12</v>
      </c>
      <c r="C36" s="12" t="s">
        <v>32</v>
      </c>
      <c r="D36" s="9" t="s">
        <v>14</v>
      </c>
      <c r="E36" s="21">
        <v>42</v>
      </c>
      <c r="F36" s="25">
        <f t="shared" si="0"/>
        <v>37.800000000000004</v>
      </c>
      <c r="G36" s="26">
        <f t="shared" si="1"/>
        <v>79.800000000000011</v>
      </c>
      <c r="H36" s="22"/>
      <c r="I36" s="20"/>
      <c r="J36" s="22">
        <f t="shared" si="2"/>
        <v>0</v>
      </c>
      <c r="K36" s="23">
        <f t="shared" si="3"/>
        <v>0</v>
      </c>
      <c r="L36" s="24">
        <f t="shared" si="4"/>
        <v>0</v>
      </c>
    </row>
    <row r="37" spans="2:12" ht="16.5" thickBot="1" x14ac:dyDescent="0.3">
      <c r="B37" s="5">
        <v>13</v>
      </c>
      <c r="C37" s="12" t="s">
        <v>34</v>
      </c>
      <c r="D37" s="9" t="s">
        <v>56</v>
      </c>
      <c r="E37" s="21">
        <v>50</v>
      </c>
      <c r="F37" s="25">
        <f t="shared" si="0"/>
        <v>45</v>
      </c>
      <c r="G37" s="26">
        <f t="shared" si="1"/>
        <v>95</v>
      </c>
      <c r="H37" s="22"/>
      <c r="I37" s="20"/>
      <c r="J37" s="22">
        <f t="shared" si="2"/>
        <v>0</v>
      </c>
      <c r="K37" s="23">
        <f t="shared" si="3"/>
        <v>0</v>
      </c>
      <c r="L37" s="24">
        <f t="shared" si="4"/>
        <v>0</v>
      </c>
    </row>
    <row r="38" spans="2:12" ht="16.5" thickBot="1" x14ac:dyDescent="0.3">
      <c r="B38" s="5">
        <v>14</v>
      </c>
      <c r="C38" s="12" t="s">
        <v>35</v>
      </c>
      <c r="D38" s="9" t="s">
        <v>14</v>
      </c>
      <c r="E38" s="21">
        <v>5</v>
      </c>
      <c r="F38" s="25">
        <f t="shared" si="0"/>
        <v>4.5</v>
      </c>
      <c r="G38" s="26">
        <f t="shared" si="1"/>
        <v>9.5</v>
      </c>
      <c r="H38" s="22"/>
      <c r="I38" s="20"/>
      <c r="J38" s="22">
        <f t="shared" si="2"/>
        <v>0</v>
      </c>
      <c r="K38" s="23">
        <f t="shared" si="3"/>
        <v>0</v>
      </c>
      <c r="L38" s="24">
        <f t="shared" si="4"/>
        <v>0</v>
      </c>
    </row>
    <row r="39" spans="2:12" ht="16.5" thickBot="1" x14ac:dyDescent="0.3">
      <c r="B39" s="5">
        <v>15</v>
      </c>
      <c r="C39" s="12" t="s">
        <v>36</v>
      </c>
      <c r="D39" s="9" t="s">
        <v>14</v>
      </c>
      <c r="E39" s="21">
        <v>10</v>
      </c>
      <c r="F39" s="25">
        <f t="shared" si="0"/>
        <v>9</v>
      </c>
      <c r="G39" s="26">
        <f t="shared" si="1"/>
        <v>19</v>
      </c>
      <c r="H39" s="22"/>
      <c r="I39" s="20"/>
      <c r="J39" s="22">
        <f t="shared" si="2"/>
        <v>0</v>
      </c>
      <c r="K39" s="23">
        <f t="shared" si="3"/>
        <v>0</v>
      </c>
      <c r="L39" s="24">
        <f t="shared" si="4"/>
        <v>0</v>
      </c>
    </row>
    <row r="40" spans="2:12" ht="16.5" thickBot="1" x14ac:dyDescent="0.3">
      <c r="B40" s="5">
        <v>16</v>
      </c>
      <c r="C40" s="12" t="s">
        <v>37</v>
      </c>
      <c r="D40" s="9" t="s">
        <v>14</v>
      </c>
      <c r="E40" s="21">
        <v>5</v>
      </c>
      <c r="F40" s="25">
        <f t="shared" si="0"/>
        <v>4.5</v>
      </c>
      <c r="G40" s="26">
        <f t="shared" si="1"/>
        <v>9.5</v>
      </c>
      <c r="H40" s="22"/>
      <c r="I40" s="20"/>
      <c r="J40" s="22">
        <f t="shared" si="2"/>
        <v>0</v>
      </c>
      <c r="K40" s="23">
        <f t="shared" si="3"/>
        <v>0</v>
      </c>
      <c r="L40" s="24">
        <f t="shared" si="4"/>
        <v>0</v>
      </c>
    </row>
    <row r="41" spans="2:12" ht="16.5" thickBot="1" x14ac:dyDescent="0.3">
      <c r="B41" s="5">
        <v>17</v>
      </c>
      <c r="C41" s="12" t="s">
        <v>38</v>
      </c>
      <c r="D41" s="9" t="s">
        <v>56</v>
      </c>
      <c r="E41" s="21">
        <v>60</v>
      </c>
      <c r="F41" s="25">
        <f t="shared" si="0"/>
        <v>54</v>
      </c>
      <c r="G41" s="26">
        <f t="shared" si="1"/>
        <v>114</v>
      </c>
      <c r="H41" s="22"/>
      <c r="I41" s="20"/>
      <c r="J41" s="22">
        <f t="shared" si="2"/>
        <v>0</v>
      </c>
      <c r="K41" s="23">
        <f t="shared" si="3"/>
        <v>0</v>
      </c>
      <c r="L41" s="24">
        <f t="shared" si="4"/>
        <v>0</v>
      </c>
    </row>
    <row r="42" spans="2:12" ht="16.5" thickBot="1" x14ac:dyDescent="0.3">
      <c r="B42" s="5">
        <v>18</v>
      </c>
      <c r="C42" s="12" t="s">
        <v>39</v>
      </c>
      <c r="D42" s="9" t="s">
        <v>14</v>
      </c>
      <c r="E42" s="21">
        <v>30</v>
      </c>
      <c r="F42" s="25">
        <f t="shared" si="0"/>
        <v>27</v>
      </c>
      <c r="G42" s="26">
        <f t="shared" si="1"/>
        <v>57</v>
      </c>
      <c r="H42" s="22"/>
      <c r="I42" s="20"/>
      <c r="J42" s="22">
        <f t="shared" si="2"/>
        <v>0</v>
      </c>
      <c r="K42" s="23">
        <f t="shared" si="3"/>
        <v>0</v>
      </c>
      <c r="L42" s="24">
        <f t="shared" si="4"/>
        <v>0</v>
      </c>
    </row>
    <row r="43" spans="2:12" ht="16.5" thickBot="1" x14ac:dyDescent="0.3">
      <c r="B43" s="5">
        <v>19</v>
      </c>
      <c r="C43" s="12" t="s">
        <v>40</v>
      </c>
      <c r="D43" s="9" t="s">
        <v>14</v>
      </c>
      <c r="E43" s="21">
        <v>5</v>
      </c>
      <c r="F43" s="25">
        <f t="shared" si="0"/>
        <v>4.5</v>
      </c>
      <c r="G43" s="26">
        <f t="shared" si="1"/>
        <v>9.5</v>
      </c>
      <c r="H43" s="22"/>
      <c r="I43" s="20"/>
      <c r="J43" s="22">
        <f t="shared" si="2"/>
        <v>0</v>
      </c>
      <c r="K43" s="23">
        <f t="shared" si="3"/>
        <v>0</v>
      </c>
      <c r="L43" s="24">
        <f t="shared" si="4"/>
        <v>0</v>
      </c>
    </row>
    <row r="44" spans="2:12" ht="16.5" thickBot="1" x14ac:dyDescent="0.3">
      <c r="B44" s="5">
        <v>20</v>
      </c>
      <c r="C44" s="12" t="s">
        <v>41</v>
      </c>
      <c r="D44" s="9" t="s">
        <v>14</v>
      </c>
      <c r="E44" s="21">
        <v>4</v>
      </c>
      <c r="F44" s="25">
        <f t="shared" si="0"/>
        <v>3.6</v>
      </c>
      <c r="G44" s="26">
        <f t="shared" si="1"/>
        <v>7.6</v>
      </c>
      <c r="H44" s="22"/>
      <c r="I44" s="20"/>
      <c r="J44" s="22">
        <f t="shared" si="2"/>
        <v>0</v>
      </c>
      <c r="K44" s="23">
        <f t="shared" si="3"/>
        <v>0</v>
      </c>
      <c r="L44" s="24">
        <f t="shared" si="4"/>
        <v>0</v>
      </c>
    </row>
    <row r="45" spans="2:12" ht="16.5" thickBot="1" x14ac:dyDescent="0.3">
      <c r="B45" s="5">
        <v>21</v>
      </c>
      <c r="C45" s="12" t="s">
        <v>42</v>
      </c>
      <c r="D45" s="9" t="s">
        <v>14</v>
      </c>
      <c r="E45" s="21">
        <v>9</v>
      </c>
      <c r="F45" s="25">
        <f t="shared" si="0"/>
        <v>8.1</v>
      </c>
      <c r="G45" s="26">
        <f t="shared" si="1"/>
        <v>17.100000000000001</v>
      </c>
      <c r="H45" s="22"/>
      <c r="I45" s="20"/>
      <c r="J45" s="22">
        <f t="shared" si="2"/>
        <v>0</v>
      </c>
      <c r="K45" s="23">
        <f t="shared" si="3"/>
        <v>0</v>
      </c>
      <c r="L45" s="24">
        <f t="shared" si="4"/>
        <v>0</v>
      </c>
    </row>
    <row r="46" spans="2:12" ht="16.5" thickBot="1" x14ac:dyDescent="0.3">
      <c r="B46" s="5">
        <v>22</v>
      </c>
      <c r="C46" s="12" t="s">
        <v>45</v>
      </c>
      <c r="D46" s="9" t="s">
        <v>14</v>
      </c>
      <c r="E46" s="21">
        <v>4</v>
      </c>
      <c r="F46" s="25">
        <f t="shared" si="0"/>
        <v>3.6</v>
      </c>
      <c r="G46" s="26">
        <f t="shared" si="1"/>
        <v>7.6</v>
      </c>
      <c r="H46" s="22"/>
      <c r="I46" s="20"/>
      <c r="J46" s="22">
        <f t="shared" si="2"/>
        <v>0</v>
      </c>
      <c r="K46" s="23">
        <f t="shared" si="3"/>
        <v>0</v>
      </c>
      <c r="L46" s="24">
        <f t="shared" si="4"/>
        <v>0</v>
      </c>
    </row>
    <row r="47" spans="2:12" ht="16.5" thickBot="1" x14ac:dyDescent="0.3">
      <c r="B47" s="5">
        <v>23</v>
      </c>
      <c r="C47" s="12" t="s">
        <v>46</v>
      </c>
      <c r="D47" s="9" t="s">
        <v>14</v>
      </c>
      <c r="E47" s="21">
        <v>4</v>
      </c>
      <c r="F47" s="25">
        <f t="shared" si="0"/>
        <v>3.6</v>
      </c>
      <c r="G47" s="26">
        <f t="shared" si="1"/>
        <v>7.6</v>
      </c>
      <c r="H47" s="22"/>
      <c r="I47" s="20"/>
      <c r="J47" s="22">
        <f t="shared" si="2"/>
        <v>0</v>
      </c>
      <c r="K47" s="23">
        <f t="shared" si="3"/>
        <v>0</v>
      </c>
      <c r="L47" s="24">
        <f t="shared" si="4"/>
        <v>0</v>
      </c>
    </row>
    <row r="48" spans="2:12" ht="16.5" thickBot="1" x14ac:dyDescent="0.3">
      <c r="B48" s="5">
        <v>24</v>
      </c>
      <c r="C48" s="12" t="s">
        <v>47</v>
      </c>
      <c r="D48" s="9" t="s">
        <v>14</v>
      </c>
      <c r="E48" s="21">
        <v>4</v>
      </c>
      <c r="F48" s="25">
        <f t="shared" si="0"/>
        <v>3.6</v>
      </c>
      <c r="G48" s="26">
        <f t="shared" si="1"/>
        <v>7.6</v>
      </c>
      <c r="H48" s="22"/>
      <c r="I48" s="20"/>
      <c r="J48" s="22">
        <f t="shared" si="2"/>
        <v>0</v>
      </c>
      <c r="K48" s="23">
        <f t="shared" si="3"/>
        <v>0</v>
      </c>
      <c r="L48" s="24">
        <f t="shared" si="4"/>
        <v>0</v>
      </c>
    </row>
    <row r="49" spans="2:12" ht="16.5" thickBot="1" x14ac:dyDescent="0.3">
      <c r="B49" s="5">
        <v>25</v>
      </c>
      <c r="C49" s="11" t="s">
        <v>63</v>
      </c>
      <c r="D49" s="8" t="s">
        <v>14</v>
      </c>
      <c r="E49" s="25">
        <v>1</v>
      </c>
      <c r="F49" s="25">
        <f t="shared" si="0"/>
        <v>0.9</v>
      </c>
      <c r="G49" s="25">
        <f t="shared" si="1"/>
        <v>1.9</v>
      </c>
      <c r="H49" s="22"/>
      <c r="I49" s="20"/>
      <c r="J49" s="22">
        <f t="shared" si="2"/>
        <v>0</v>
      </c>
      <c r="K49" s="23">
        <f t="shared" si="3"/>
        <v>0</v>
      </c>
      <c r="L49" s="24">
        <f t="shared" si="4"/>
        <v>0</v>
      </c>
    </row>
    <row r="50" spans="2:12" ht="16.5" thickBot="1" x14ac:dyDescent="0.3">
      <c r="B50" s="5">
        <v>26</v>
      </c>
      <c r="C50" s="11" t="s">
        <v>76</v>
      </c>
      <c r="D50" s="8" t="s">
        <v>14</v>
      </c>
      <c r="E50" s="25">
        <v>1</v>
      </c>
      <c r="F50" s="25">
        <f t="shared" ref="F50:F56" si="5">0.9*E50</f>
        <v>0.9</v>
      </c>
      <c r="G50" s="25">
        <f t="shared" ref="G50:G56" si="6">E50+F50</f>
        <v>1.9</v>
      </c>
      <c r="H50" s="22"/>
      <c r="I50" s="20"/>
      <c r="J50" s="22">
        <f t="shared" si="2"/>
        <v>0</v>
      </c>
      <c r="K50" s="23">
        <f t="shared" si="3"/>
        <v>0</v>
      </c>
      <c r="L50" s="24">
        <f t="shared" si="4"/>
        <v>0</v>
      </c>
    </row>
    <row r="51" spans="2:12" ht="16.5" thickBot="1" x14ac:dyDescent="0.3">
      <c r="B51" s="5">
        <v>27</v>
      </c>
      <c r="C51" s="11" t="s">
        <v>50</v>
      </c>
      <c r="D51" s="8" t="s">
        <v>14</v>
      </c>
      <c r="E51" s="25">
        <v>2</v>
      </c>
      <c r="F51" s="25">
        <f t="shared" si="5"/>
        <v>1.8</v>
      </c>
      <c r="G51" s="25">
        <f t="shared" si="6"/>
        <v>3.8</v>
      </c>
      <c r="H51" s="22"/>
      <c r="I51" s="20"/>
      <c r="J51" s="22">
        <f>$H51+($H51*$I51)</f>
        <v>0</v>
      </c>
      <c r="K51" s="23">
        <f t="shared" si="3"/>
        <v>0</v>
      </c>
      <c r="L51" s="24">
        <f t="shared" si="4"/>
        <v>0</v>
      </c>
    </row>
    <row r="52" spans="2:12" ht="16.5" thickBot="1" x14ac:dyDescent="0.3">
      <c r="B52" s="5">
        <v>28</v>
      </c>
      <c r="C52" s="11" t="s">
        <v>64</v>
      </c>
      <c r="D52" s="8" t="s">
        <v>14</v>
      </c>
      <c r="E52" s="25">
        <v>3</v>
      </c>
      <c r="F52" s="25">
        <f t="shared" si="5"/>
        <v>2.7</v>
      </c>
      <c r="G52" s="25">
        <f t="shared" si="6"/>
        <v>5.7</v>
      </c>
      <c r="H52" s="22"/>
      <c r="I52" s="20"/>
      <c r="J52" s="22">
        <f t="shared" ref="J52:J56" si="7">$H52+($H52*$I52)</f>
        <v>0</v>
      </c>
      <c r="K52" s="23">
        <f t="shared" si="3"/>
        <v>0</v>
      </c>
      <c r="L52" s="24">
        <f t="shared" si="4"/>
        <v>0</v>
      </c>
    </row>
    <row r="53" spans="2:12" ht="16.5" thickBot="1" x14ac:dyDescent="0.3">
      <c r="B53" s="5">
        <v>29</v>
      </c>
      <c r="C53" s="11" t="s">
        <v>53</v>
      </c>
      <c r="D53" s="8" t="s">
        <v>14</v>
      </c>
      <c r="E53" s="25">
        <v>2</v>
      </c>
      <c r="F53" s="25">
        <f t="shared" si="5"/>
        <v>1.8</v>
      </c>
      <c r="G53" s="25">
        <f t="shared" si="6"/>
        <v>3.8</v>
      </c>
      <c r="H53" s="22"/>
      <c r="I53" s="20"/>
      <c r="J53" s="22">
        <f t="shared" si="7"/>
        <v>0</v>
      </c>
      <c r="K53" s="23">
        <f t="shared" si="3"/>
        <v>0</v>
      </c>
      <c r="L53" s="24">
        <f t="shared" si="4"/>
        <v>0</v>
      </c>
    </row>
    <row r="54" spans="2:12" ht="16.5" thickBot="1" x14ac:dyDescent="0.3">
      <c r="B54" s="5">
        <v>30</v>
      </c>
      <c r="C54" s="28" t="s">
        <v>65</v>
      </c>
      <c r="D54" s="29" t="s">
        <v>14</v>
      </c>
      <c r="E54" s="30">
        <v>2</v>
      </c>
      <c r="F54" s="30">
        <f t="shared" si="5"/>
        <v>1.8</v>
      </c>
      <c r="G54" s="30">
        <f t="shared" si="6"/>
        <v>3.8</v>
      </c>
      <c r="H54" s="22"/>
      <c r="I54" s="20"/>
      <c r="J54" s="22">
        <f t="shared" si="7"/>
        <v>0</v>
      </c>
      <c r="K54" s="23">
        <f t="shared" si="3"/>
        <v>0</v>
      </c>
      <c r="L54" s="24">
        <f t="shared" si="4"/>
        <v>0</v>
      </c>
    </row>
    <row r="55" spans="2:12" ht="16.5" thickBot="1" x14ac:dyDescent="0.3">
      <c r="B55" s="5">
        <v>31</v>
      </c>
      <c r="C55" s="28" t="s">
        <v>66</v>
      </c>
      <c r="D55" s="29" t="s">
        <v>14</v>
      </c>
      <c r="E55" s="30">
        <v>2</v>
      </c>
      <c r="F55" s="30">
        <f t="shared" si="5"/>
        <v>1.8</v>
      </c>
      <c r="G55" s="30">
        <f t="shared" si="6"/>
        <v>3.8</v>
      </c>
      <c r="H55" s="22"/>
      <c r="I55" s="20"/>
      <c r="J55" s="22">
        <f t="shared" si="7"/>
        <v>0</v>
      </c>
      <c r="K55" s="23">
        <f t="shared" si="3"/>
        <v>0</v>
      </c>
      <c r="L55" s="24">
        <f t="shared" si="4"/>
        <v>0</v>
      </c>
    </row>
    <row r="56" spans="2:12" ht="16.5" thickBot="1" x14ac:dyDescent="0.3">
      <c r="B56" s="5">
        <v>32</v>
      </c>
      <c r="C56" s="28" t="s">
        <v>68</v>
      </c>
      <c r="D56" s="29" t="s">
        <v>14</v>
      </c>
      <c r="E56" s="30">
        <v>1</v>
      </c>
      <c r="F56" s="30">
        <f t="shared" si="5"/>
        <v>0.9</v>
      </c>
      <c r="G56" s="30">
        <f t="shared" si="6"/>
        <v>1.9</v>
      </c>
      <c r="H56" s="22"/>
      <c r="I56" s="20"/>
      <c r="J56" s="22">
        <f t="shared" si="7"/>
        <v>0</v>
      </c>
      <c r="K56" s="23">
        <f t="shared" si="3"/>
        <v>0</v>
      </c>
      <c r="L56" s="24">
        <f t="shared" si="4"/>
        <v>0</v>
      </c>
    </row>
    <row r="57" spans="2:12" ht="16.5" thickBot="1" x14ac:dyDescent="0.3">
      <c r="B57" s="5">
        <v>33</v>
      </c>
      <c r="C57" s="28" t="s">
        <v>72</v>
      </c>
      <c r="D57" s="29" t="s">
        <v>14</v>
      </c>
      <c r="E57" s="30">
        <v>1</v>
      </c>
      <c r="F57" s="30">
        <f>0.9*E57</f>
        <v>0.9</v>
      </c>
      <c r="G57" s="30">
        <f>E57+F57</f>
        <v>1.9</v>
      </c>
      <c r="H57" s="22"/>
      <c r="I57" s="20"/>
      <c r="J57" s="22">
        <f>$H57+($H57*$I57)</f>
        <v>0</v>
      </c>
      <c r="K57" s="23">
        <f t="shared" si="3"/>
        <v>0</v>
      </c>
      <c r="L57" s="24">
        <f t="shared" si="4"/>
        <v>0</v>
      </c>
    </row>
    <row r="58" spans="2:12" ht="16.5" thickBot="1" x14ac:dyDescent="0.3">
      <c r="B58" s="35">
        <v>34</v>
      </c>
      <c r="C58" s="28" t="s">
        <v>75</v>
      </c>
      <c r="D58" s="29" t="s">
        <v>14</v>
      </c>
      <c r="E58" s="30">
        <v>30</v>
      </c>
      <c r="F58" s="30">
        <f>0.9*E58</f>
        <v>27</v>
      </c>
      <c r="G58" s="30">
        <f>E58+F58</f>
        <v>57</v>
      </c>
      <c r="H58" s="22"/>
      <c r="I58" s="20"/>
      <c r="J58" s="22">
        <f>$H58+($H58*$I58)</f>
        <v>0</v>
      </c>
      <c r="K58" s="23">
        <f t="shared" si="3"/>
        <v>0</v>
      </c>
      <c r="L58" s="24">
        <f t="shared" si="4"/>
        <v>0</v>
      </c>
    </row>
    <row r="59" spans="2:12" ht="15.75" thickBot="1" x14ac:dyDescent="0.3">
      <c r="J59" s="13" t="s">
        <v>18</v>
      </c>
      <c r="K59" s="19">
        <f>ROUND(SUM(K27:K56),2)</f>
        <v>0</v>
      </c>
      <c r="L59" s="19">
        <f>ROUND(SUM(L27:L56),2)</f>
        <v>0</v>
      </c>
    </row>
    <row r="62" spans="2:12" x14ac:dyDescent="0.25">
      <c r="C62" s="42"/>
      <c r="D62" s="42"/>
      <c r="E62" s="42"/>
      <c r="F62" s="42"/>
      <c r="G62" s="42"/>
      <c r="H62" s="42"/>
      <c r="I62" s="42"/>
      <c r="J62" s="42"/>
    </row>
    <row r="64" spans="2:12" x14ac:dyDescent="0.25">
      <c r="B64" s="36" t="s">
        <v>23</v>
      </c>
      <c r="C64" s="36"/>
      <c r="D64" s="36"/>
      <c r="E64" s="36"/>
      <c r="F64" s="36"/>
      <c r="G64" s="36"/>
      <c r="H64" s="36"/>
      <c r="I64" s="36"/>
      <c r="J64" s="36"/>
      <c r="K64" s="36"/>
      <c r="L64" s="36"/>
    </row>
    <row r="65" spans="2:12" x14ac:dyDescent="0.25"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</row>
    <row r="69" spans="2:12" x14ac:dyDescent="0.25">
      <c r="C69" s="14" t="s">
        <v>19</v>
      </c>
      <c r="I69" s="16" t="s">
        <v>22</v>
      </c>
      <c r="J69" s="16"/>
      <c r="K69" s="17"/>
      <c r="L69" s="17"/>
    </row>
    <row r="70" spans="2:12" x14ac:dyDescent="0.25">
      <c r="I70" s="18" t="s">
        <v>20</v>
      </c>
      <c r="J70" s="18"/>
      <c r="K70" s="17"/>
      <c r="L70" s="17"/>
    </row>
    <row r="71" spans="2:12" x14ac:dyDescent="0.25">
      <c r="I71" s="16" t="s">
        <v>21</v>
      </c>
      <c r="J71" s="16"/>
      <c r="K71" s="17"/>
      <c r="L71" s="17"/>
    </row>
    <row r="72" spans="2:12" x14ac:dyDescent="0.25">
      <c r="J72" s="15"/>
    </row>
    <row r="73" spans="2:12" x14ac:dyDescent="0.25">
      <c r="J73" s="4"/>
    </row>
  </sheetData>
  <mergeCells count="16">
    <mergeCell ref="B64:L65"/>
    <mergeCell ref="J8:L8"/>
    <mergeCell ref="B18:L18"/>
    <mergeCell ref="B19:L19"/>
    <mergeCell ref="B22:B25"/>
    <mergeCell ref="C22:C25"/>
    <mergeCell ref="D22:D25"/>
    <mergeCell ref="E22:E25"/>
    <mergeCell ref="F22:F25"/>
    <mergeCell ref="G22:G25"/>
    <mergeCell ref="H22:H25"/>
    <mergeCell ref="I22:I25"/>
    <mergeCell ref="J22:J25"/>
    <mergeCell ref="K22:K25"/>
    <mergeCell ref="L22:L25"/>
    <mergeCell ref="C62:J6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ZAŁĄCZNIK 1A - Powidz</vt:lpstr>
      <vt:lpstr>ZAŁĄCZNIK 1B - Jarocin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Filipiak Magdalena</dc:creator>
  <cp:lastModifiedBy>Jakubowska Marzena</cp:lastModifiedBy>
  <cp:lastPrinted>2020-11-24T12:34:09Z</cp:lastPrinted>
  <dcterms:created xsi:type="dcterms:W3CDTF">2020-10-29T08:32:18Z</dcterms:created>
  <dcterms:modified xsi:type="dcterms:W3CDTF">2021-12-20T08:42:53Z</dcterms:modified>
</cp:coreProperties>
</file>