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9440" windowHeight="12435" firstSheet="2" activeTab="2"/>
  </bookViews>
  <sheets>
    <sheet name="wykaz obiektów zał.1" sheetId="1" r:id="rId1"/>
    <sheet name="Statystyka obszaru do zał. 2" sheetId="2" r:id="rId2"/>
    <sheet name=" kalkulacja ceny oferty" sheetId="3" r:id="rId3"/>
  </sheets>
  <definedNames>
    <definedName name="_xlnm.Print_Area" localSheetId="2">' kalkulacja ceny oferty'!$A$1:$I$58</definedName>
  </definedNames>
  <calcPr fullCalcOnLoad="1"/>
</workbook>
</file>

<file path=xl/sharedStrings.xml><?xml version="1.0" encoding="utf-8"?>
<sst xmlns="http://schemas.openxmlformats.org/spreadsheetml/2006/main" count="521" uniqueCount="243">
  <si>
    <t>Miasto / Gmina</t>
  </si>
  <si>
    <t xml:space="preserve">Obszar regulowany </t>
  </si>
  <si>
    <t>(całe miasto, cała gmina, jaka część)</t>
  </si>
  <si>
    <t>ilość szafek (rozdzielnic zasilajacych)</t>
  </si>
  <si>
    <t>szt.</t>
  </si>
  <si>
    <t>km.</t>
  </si>
  <si>
    <t xml:space="preserve">ZESTAWIENIE STATYSTYCZNE  SIECI OBJĘTEJ UMOWĄ  </t>
  </si>
  <si>
    <t>Wyszczególnienie</t>
  </si>
  <si>
    <t>Rejon Dystrybucji / Oddział ENEA Operator</t>
  </si>
  <si>
    <t>ilość punktów pomiaru energii</t>
  </si>
  <si>
    <t>ilość obwodów oświetleniowych</t>
  </si>
  <si>
    <t>ilość uziemień roboczych</t>
  </si>
  <si>
    <t>Majątek ENEA SA</t>
  </si>
  <si>
    <t>Majątek ENEA Operator Sp. z o.o.</t>
  </si>
  <si>
    <r>
      <t xml:space="preserve">Majątek Zleceniodawcy (Gminy)                   </t>
    </r>
    <r>
      <rPr>
        <sz val="9"/>
        <rFont val="Arial"/>
        <family val="2"/>
      </rPr>
      <t>brak wypełnienia nie oznacza nieistnienia</t>
    </r>
  </si>
  <si>
    <r>
      <t>Statystyka</t>
    </r>
    <r>
      <rPr>
        <b/>
        <u val="single"/>
        <sz val="12"/>
        <color indexed="10"/>
        <rFont val="Arial"/>
        <family val="2"/>
      </rPr>
      <t xml:space="preserve"> obszaru zlecenia</t>
    </r>
  </si>
  <si>
    <t xml:space="preserve">długość linii oświetleniowych kablowych </t>
  </si>
  <si>
    <t xml:space="preserve">długość linii oświetleniowych napowietrznych </t>
  </si>
  <si>
    <t>kW</t>
  </si>
  <si>
    <t>RAZEM</t>
  </si>
  <si>
    <t>lp</t>
  </si>
  <si>
    <t>jedn.</t>
  </si>
  <si>
    <t>Lokalizacja uszkodzenia linii oświetleniowej</t>
  </si>
  <si>
    <t>Lokalizacja miejsca uszkodzenia i naprawa kabla - wraz z pomiarem</t>
  </si>
  <si>
    <t>Awaryjna wymiana przepalonych żródeł światła</t>
  </si>
  <si>
    <t>Wymiana uszkodzonych opraw</t>
  </si>
  <si>
    <t>Wymiana uszkodzonych wysięgników</t>
  </si>
  <si>
    <t>Wymiana przewodów w słupach i wysięgnikach do 6 m</t>
  </si>
  <si>
    <t>Wymiana uszkodzonych elementów oprawy oświetleniowej</t>
  </si>
  <si>
    <t>Wymiana stycznika</t>
  </si>
  <si>
    <t>Naprawa uziemień roboczych</t>
  </si>
  <si>
    <t>Naprawa zamknięć wnęk latarni oraz złączy oświetleniowych</t>
  </si>
  <si>
    <t>Wymiana tabliczek bezpiecznikowych</t>
  </si>
  <si>
    <t>Wymiana przepalonych bezpieczników w sieci oświetleniowej</t>
  </si>
  <si>
    <t>Wymiana zegara sterującego</t>
  </si>
  <si>
    <t>Ilość opraw [szt.]</t>
  </si>
  <si>
    <t>Ilość słupów [szt.]</t>
  </si>
  <si>
    <t>średnia odległość od Posterunku Energetycznego</t>
  </si>
  <si>
    <t>moc zainstalowana</t>
  </si>
  <si>
    <t>objęto usługą</t>
  </si>
  <si>
    <t>ENEA S.A.</t>
  </si>
  <si>
    <t>ilość punktów świetlnych (opraw)</t>
  </si>
  <si>
    <t>ilość słupów wykorzystanych dla montażu opraw</t>
  </si>
  <si>
    <t>RD Dębno/ OD Gorzów</t>
  </si>
  <si>
    <t>Cała Gmina</t>
  </si>
  <si>
    <t>L.p.</t>
  </si>
  <si>
    <t>Miejscowść</t>
  </si>
  <si>
    <t>Adres</t>
  </si>
  <si>
    <t>Numery inwentarzowe - nowe:</t>
  </si>
  <si>
    <t>Numery inwentarzowe - stare:</t>
  </si>
  <si>
    <t>Numer składnika majątkowego SAP</t>
  </si>
  <si>
    <t>Nr ID (system)</t>
  </si>
  <si>
    <t>ilość słupów wykorzystanych do montażu opraw [szt.]</t>
  </si>
  <si>
    <t>Długość napowietrznych linii oświetleniowych [m]</t>
  </si>
  <si>
    <t>Długość kablowych linii oświetleniowych [m]</t>
  </si>
  <si>
    <t>Właściciele szaf oświetleniowych</t>
  </si>
  <si>
    <t>ilość obw. ośw.</t>
  </si>
  <si>
    <t>ENEA Operator                   Sp. z o.o.</t>
  </si>
  <si>
    <t>Właściciel Obcy</t>
  </si>
  <si>
    <t>Wł. Obcy</t>
  </si>
  <si>
    <t>linie napow.</t>
  </si>
  <si>
    <t>linie kablowe</t>
  </si>
  <si>
    <t>RAZEM:</t>
  </si>
  <si>
    <t>----</t>
  </si>
  <si>
    <t>ENEA Operator</t>
  </si>
  <si>
    <t>---</t>
  </si>
  <si>
    <t>Kostrzyn nad Odrą</t>
  </si>
  <si>
    <t>Zestawienie oświetlenia gm. Kostrzyn nad Odrą</t>
  </si>
  <si>
    <t>Kostrzyn nad Odrą, ul. Kostrzyńska</t>
  </si>
  <si>
    <t>3-2-0801011-001</t>
  </si>
  <si>
    <t>211-3-2-0801011-001-1</t>
  </si>
  <si>
    <t>220-3-2-0801011-001-2</t>
  </si>
  <si>
    <t>220-00002117-69</t>
  </si>
  <si>
    <t>211 2552</t>
  </si>
  <si>
    <t xml:space="preserve">220000014255 </t>
  </si>
  <si>
    <t>Kostrzyn nad Odrą, ul. Nad Wartą</t>
  </si>
  <si>
    <t>3-2-0801011-010</t>
  </si>
  <si>
    <t>211-3-2-0801011-010-1</t>
  </si>
  <si>
    <t>220-3-2-0801011-010-2</t>
  </si>
  <si>
    <t xml:space="preserve">211-26002901-69 </t>
  </si>
  <si>
    <t>220 2079</t>
  </si>
  <si>
    <t xml:space="preserve">211000017387  </t>
  </si>
  <si>
    <t>Kostrzyn nad Odrą, os. Warniki</t>
  </si>
  <si>
    <t>3-2-0801011-011</t>
  </si>
  <si>
    <t>211-3-2-0801011-011-1</t>
  </si>
  <si>
    <t>220-3-2-0801011-011-2</t>
  </si>
  <si>
    <t>211 2901</t>
  </si>
  <si>
    <t>211 2568</t>
  </si>
  <si>
    <t xml:space="preserve">211000017387 </t>
  </si>
  <si>
    <t>Kostrzyn nad Odrą, ul. Marii Konopnickiej</t>
  </si>
  <si>
    <t>3-2-0801011-012</t>
  </si>
  <si>
    <t>211-3-2-0801011-012-1</t>
  </si>
  <si>
    <t>220-3-2-0801011-012-2</t>
  </si>
  <si>
    <t>211-26002901-69</t>
  </si>
  <si>
    <t>Kostrzyn nad Odrą, ul. Gorzowska</t>
  </si>
  <si>
    <t>3-2-0801011-013</t>
  </si>
  <si>
    <t>211-3-2-0801011-013-1</t>
  </si>
  <si>
    <t>220-3-2-0801011-013-2</t>
  </si>
  <si>
    <t>Kostrzyn nad Odrą, ul. Niepodległości</t>
  </si>
  <si>
    <t>3-2-0801011-014</t>
  </si>
  <si>
    <t>211-3-2-0801011-014-1</t>
  </si>
  <si>
    <t>220-3-2-0801011-014-2</t>
  </si>
  <si>
    <t>3-2-0801011-015</t>
  </si>
  <si>
    <t>211-3-2-0801011-015-1</t>
  </si>
  <si>
    <t>220-3-2-0801011-015-2</t>
  </si>
  <si>
    <t xml:space="preserve">211000017381 </t>
  </si>
  <si>
    <t>Kostrzyn nad Odrą, ul. Henryka Sienkiewicza</t>
  </si>
  <si>
    <t>3-2-0801011-016</t>
  </si>
  <si>
    <t>211-3-2-0801011-016-1</t>
  </si>
  <si>
    <t>220-3-2-0801011-016-2</t>
  </si>
  <si>
    <t>Kostrzyn nad Odrą, ul. Osiedlowa</t>
  </si>
  <si>
    <t>3-2-0801011-017</t>
  </si>
  <si>
    <t>211-3-2-0801011-017-1</t>
  </si>
  <si>
    <t>220-3-2-0801011-017-2</t>
  </si>
  <si>
    <t>Kostrzyn nad Odrą, Os. Leśne</t>
  </si>
  <si>
    <t>3-2-0801011-018</t>
  </si>
  <si>
    <t>211-3-2-0801011-018-1</t>
  </si>
  <si>
    <t>220-3-2-0801011-018-2</t>
  </si>
  <si>
    <t>3-2-0801011-019</t>
  </si>
  <si>
    <t>211-3-2-0801011-019-1</t>
  </si>
  <si>
    <t>220-3-2-0801011-019-2</t>
  </si>
  <si>
    <t>211 2901 - 69</t>
  </si>
  <si>
    <t>220 2079 - 69</t>
  </si>
  <si>
    <t>3-2-0801011-002</t>
  </si>
  <si>
    <t>211-3-2-0801011-002-1</t>
  </si>
  <si>
    <t>220-3-2-0801011-002-2</t>
  </si>
  <si>
    <t>Kostrzyn nad Odrą, ul. gen. Władysława Sikorskiego</t>
  </si>
  <si>
    <t>3-2-0801011-020</t>
  </si>
  <si>
    <t>211-3-2-0801011-020-1</t>
  </si>
  <si>
    <t>220-3-2-0801011-020-2</t>
  </si>
  <si>
    <t>3-2-0801011-021</t>
  </si>
  <si>
    <t>211-3-2-0801011-021-1</t>
  </si>
  <si>
    <t>220-3-2-0801011-021-2</t>
  </si>
  <si>
    <t>Kostrzyn nad Odrą UL. CHEMIKÓW</t>
  </si>
  <si>
    <t>3-2-0801011-022</t>
  </si>
  <si>
    <t>211-3-2-0801011-022-1</t>
  </si>
  <si>
    <t>220-3-2-0801011-022-2</t>
  </si>
  <si>
    <t>Kostrzyn nad Odrą, ul. Mieszka I</t>
  </si>
  <si>
    <t>3-2-0801011-023</t>
  </si>
  <si>
    <t>211-3-2-0801011-023-1</t>
  </si>
  <si>
    <t>220-3-2-0801011-023-2</t>
  </si>
  <si>
    <t>Kostrzyn nad Odrą, ul. Żeglarska</t>
  </si>
  <si>
    <t>3-2-0801011-024</t>
  </si>
  <si>
    <t>211-3-2-0801011-024-1</t>
  </si>
  <si>
    <t>220-3-2-0801011-024-2</t>
  </si>
  <si>
    <t>Kostrzyn nad Odrą, ul. Spokojna</t>
  </si>
  <si>
    <t>3-2-0801011-025</t>
  </si>
  <si>
    <t>211-3-2-0801011-025-1</t>
  </si>
  <si>
    <t>220-3-2-0801011-025-2</t>
  </si>
  <si>
    <t>Kostrzyn nad Odrą, ul. Jana Pawła II</t>
  </si>
  <si>
    <t>3-2-0801011-026</t>
  </si>
  <si>
    <t>211-3-2-0801011-026-1</t>
  </si>
  <si>
    <t>220-3-2-0801011-026-2</t>
  </si>
  <si>
    <t>Gmina</t>
  </si>
  <si>
    <t>3-2-0801011-027</t>
  </si>
  <si>
    <t>211-3-2-0801011-027-1</t>
  </si>
  <si>
    <t>220-3-2-0801011-027-2</t>
  </si>
  <si>
    <t>Kostrzyn nad Odrą, ul. Drzewicka</t>
  </si>
  <si>
    <t>3-2-0801011-029</t>
  </si>
  <si>
    <t>211-3-2-0801011-029-1</t>
  </si>
  <si>
    <t>220-3-2-0801011-029-2</t>
  </si>
  <si>
    <t>Kostrzyn nad Odrą, ul. Ks. Kard. Stefana Wyszyńskiego</t>
  </si>
  <si>
    <t>3-2-0801011-030</t>
  </si>
  <si>
    <t>211-3-2-0801011-030-1</t>
  </si>
  <si>
    <t>220-3-2-0801011-030-2</t>
  </si>
  <si>
    <t>Kostrzyn nad Odrą, ul. Morelowa</t>
  </si>
  <si>
    <t>3-2-0801011-031</t>
  </si>
  <si>
    <t>211-3-2-0801011-031-1</t>
  </si>
  <si>
    <t>220-3-2-0801011-031-2</t>
  </si>
  <si>
    <t>Kostrzyn nad Odrą, ul. Wodna</t>
  </si>
  <si>
    <t>3-2-0801011-032</t>
  </si>
  <si>
    <t>211-3-2-0801011-032-1</t>
  </si>
  <si>
    <t>220-3-2-0801011-032-2</t>
  </si>
  <si>
    <t>Kostrzyn nad Odrą, ul. Gabriela Narutowicza</t>
  </si>
  <si>
    <t>3-2-0801011-033</t>
  </si>
  <si>
    <t>211-3-2-0801011-033-1</t>
  </si>
  <si>
    <t>220-3-2-0801011-033-2</t>
  </si>
  <si>
    <t>Kostrzyn nad Odrą, ul. Mikołaja Reja</t>
  </si>
  <si>
    <t>3-2-0801011-003</t>
  </si>
  <si>
    <t>211-3-2-0801011-003-1</t>
  </si>
  <si>
    <t>220-3-2-0801011-003-2</t>
  </si>
  <si>
    <t>Kostrzyn nad Odrą, ul. Nowa</t>
  </si>
  <si>
    <t>3-2-0801011-004</t>
  </si>
  <si>
    <t>211-3-2-0801011-004-1</t>
  </si>
  <si>
    <t>220-3-2-0801011-004-2</t>
  </si>
  <si>
    <t>Kostrzyn nad Odrą, ul. Szkolna</t>
  </si>
  <si>
    <t>3-2-0801011-005</t>
  </si>
  <si>
    <t>211-3-2-0801011-005-1</t>
  </si>
  <si>
    <t>220-3-2-0801011-005-2</t>
  </si>
  <si>
    <t>3-2-0801011-006</t>
  </si>
  <si>
    <t>211-3-2-0801011-006-1</t>
  </si>
  <si>
    <t>220-3-2-0801011-006-2</t>
  </si>
  <si>
    <t>3-2-0801011-007</t>
  </si>
  <si>
    <t>211-3-2-0801011-007-1</t>
  </si>
  <si>
    <t>220-3-2-0801011-007-2</t>
  </si>
  <si>
    <t>3-2-0801011-008</t>
  </si>
  <si>
    <t>211-3-2-0801011-008-1</t>
  </si>
  <si>
    <t>220-3-2-0801011-008-2</t>
  </si>
  <si>
    <t>Kostrzyn nad Odrą, ul. kard. Stefana Wyszyńskiego</t>
  </si>
  <si>
    <t>3-2-0801011-009</t>
  </si>
  <si>
    <t>211-3-2-0801011-009-1</t>
  </si>
  <si>
    <t>220-3-2-0801011-009-2</t>
  </si>
  <si>
    <t>211 2901-69</t>
  </si>
  <si>
    <t>220 2079-69</t>
  </si>
  <si>
    <t xml:space="preserve">---- </t>
  </si>
  <si>
    <t>Kostrzyn nad Odrą, ul. Słoneczna</t>
  </si>
  <si>
    <t>Załącznik nr 1 do umowy oświetleniowej Miasto Kostrzyn nad Odrą - ENEA S.A. 2013</t>
  </si>
  <si>
    <t>Załącznik nr 2 do umowy oświetleniowej Miasto Kostrzyn nad Odrą - ENEA S.A. 2013</t>
  </si>
  <si>
    <t>cena jednostkowa netto</t>
  </si>
  <si>
    <t>zł/m-c</t>
  </si>
  <si>
    <t xml:space="preserve">Pomiar napięć i obciążeń </t>
  </si>
  <si>
    <t>Pomiar rezystancji uziemień</t>
  </si>
  <si>
    <t>Oględziny linii i oświetleniowej i punktów bez wym. Źródła światła</t>
  </si>
  <si>
    <t xml:space="preserve">Pomiar skuteczności ochrony p-porażeniowej                                         </t>
  </si>
  <si>
    <t>Ocena stanu technicznego sieci oświetleniowejobejmująca także przegląd techniczny opraw i wnęk latarń, wraz z koserwacją zawiasów</t>
  </si>
  <si>
    <t>Przegląd, czyszczenie i konserwacja szafki lub tablicy zasilajacej</t>
  </si>
  <si>
    <t>Prowadzenie dokumentacji eksploatacji linii oświetlenia drogowego objętych umową, w  tym uzypełnienie jej o schemat blokowy obwodów oraz nr licznika i PLENED oraz przymowanie zgłoszeń</t>
  </si>
  <si>
    <t xml:space="preserve">Ilość </t>
  </si>
  <si>
    <t>Wartość prac na czas umowy</t>
  </si>
  <si>
    <t>RAZEM netto</t>
  </si>
  <si>
    <t>RAZEM brutto</t>
  </si>
  <si>
    <t>w  następstwie aktów wandalizmu, wypadków, itp.</t>
  </si>
  <si>
    <t>Wymiana uszkodzonego słupa aluminiowego do 6 m</t>
  </si>
  <si>
    <t>Wymiana uszkodzonego słupa aluminiowego do 10 m</t>
  </si>
  <si>
    <t>Wymiana uszkodzonego słupa stalowego do 6 m</t>
  </si>
  <si>
    <t>Wymiana uszkodzonego słupa stalowego do 10 m</t>
  </si>
  <si>
    <t>Wymiana szafki</t>
  </si>
  <si>
    <t>Łącznie wartość zamówienia</t>
  </si>
  <si>
    <t>Część I</t>
  </si>
  <si>
    <t>netto</t>
  </si>
  <si>
    <t>brutto</t>
  </si>
  <si>
    <t>Cześć II</t>
  </si>
  <si>
    <t>Razem netto</t>
  </si>
  <si>
    <t>Razem brutto</t>
  </si>
  <si>
    <t xml:space="preserve"> </t>
  </si>
  <si>
    <t>podatek VAT</t>
  </si>
  <si>
    <t>Podatek VAT</t>
  </si>
  <si>
    <t>Razem podatek VAT</t>
  </si>
  <si>
    <t>Kalkulacja ceny oferty</t>
  </si>
  <si>
    <t>Część II. Prace interwencyjne polegające na wymianie zniszczonych elementów oświetlenia drogowego</t>
  </si>
  <si>
    <t>Załącznik nr 2 do SWZ</t>
  </si>
  <si>
    <t xml:space="preserve">Część I. Zadanie objęte ryczałtem </t>
  </si>
  <si>
    <t>Wymiana przewodów w słupach i wysięgnikach ok. 10 m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</si>
</sst>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_-* #,##0.0000\ _z_ł_-;\-* #,##0.0000\ _z_ł_-;_-* &quot;-&quot;????\ _z_ł_-;_-@_-"/>
    <numFmt numFmtId="169" formatCode="_-* #,##0.00\ _z_ł_-;\-* #,##0.00\ _z_ł_-;_-* &quot;-&quot;????\ _z_ł_-;_-@_-"/>
    <numFmt numFmtId="170" formatCode="#,##0.00_ ;\-#,##0.00\ "/>
    <numFmt numFmtId="171" formatCode="_-* #,##0.0\ _z_ł_-;\-* #,##0.0\ _z_ł_-;_-* &quot;-&quot;?\ _z_ł_-;_-@_-"/>
    <numFmt numFmtId="172" formatCode="0.0"/>
    <numFmt numFmtId="173" formatCode="#,##0_ ;\-#,##0\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59">
    <font>
      <sz val="10"/>
      <name val="Arial"/>
      <family val="0"/>
    </font>
    <font>
      <sz val="11"/>
      <color indexed="8"/>
      <name val="Czcionka tekstu podstawowego"/>
      <family val="2"/>
    </font>
    <font>
      <sz val="12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4"/>
      <color indexed="12"/>
      <name val="Arial Black"/>
      <family val="2"/>
    </font>
    <font>
      <sz val="10"/>
      <color indexed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sz val="14"/>
      <color indexed="12"/>
      <name val="Arial Black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26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164" fontId="2" fillId="0" borderId="0" xfId="0" applyNumberFormat="1" applyFont="1" applyFill="1" applyAlignment="1">
      <alignment/>
    </xf>
    <xf numFmtId="0" fontId="2" fillId="0" borderId="0" xfId="0" applyFont="1" applyBorder="1" applyAlignment="1">
      <alignment wrapText="1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165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165" fontId="10" fillId="0" borderId="0" xfId="0" applyNumberFormat="1" applyFont="1" applyAlignment="1">
      <alignment/>
    </xf>
    <xf numFmtId="0" fontId="0" fillId="0" borderId="0" xfId="0" applyAlignment="1">
      <alignment wrapText="1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164" fontId="2" fillId="32" borderId="10" xfId="0" applyNumberFormat="1" applyFont="1" applyFill="1" applyBorder="1" applyAlignment="1">
      <alignment/>
    </xf>
    <xf numFmtId="167" fontId="2" fillId="32" borderId="10" xfId="0" applyNumberFormat="1" applyFont="1" applyFill="1" applyBorder="1" applyAlignment="1">
      <alignment/>
    </xf>
    <xf numFmtId="165" fontId="2" fillId="32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/>
    </xf>
    <xf numFmtId="167" fontId="8" fillId="34" borderId="10" xfId="0" applyNumberFormat="1" applyFont="1" applyFill="1" applyBorder="1" applyAlignment="1">
      <alignment/>
    </xf>
    <xf numFmtId="166" fontId="8" fillId="34" borderId="10" xfId="0" applyNumberFormat="1" applyFont="1" applyFill="1" applyBorder="1" applyAlignment="1">
      <alignment/>
    </xf>
    <xf numFmtId="167" fontId="8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/>
    </xf>
    <xf numFmtId="0" fontId="6" fillId="33" borderId="12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0" fillId="0" borderId="0" xfId="0" applyFont="1" applyAlignment="1">
      <alignment/>
    </xf>
    <xf numFmtId="0" fontId="14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>
      <alignment/>
    </xf>
    <xf numFmtId="0" fontId="0" fillId="2" borderId="13" xfId="0" applyNumberFormat="1" applyFill="1" applyBorder="1" applyAlignment="1" applyProtection="1">
      <alignment horizontal="center" vertical="center" wrapText="1"/>
      <protection/>
    </xf>
    <xf numFmtId="0" fontId="0" fillId="2" borderId="14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Border="1" applyAlignment="1" applyProtection="1">
      <alignment horizontal="center"/>
      <protection/>
    </xf>
    <xf numFmtId="0" fontId="0" fillId="0" borderId="16" xfId="0" applyNumberFormat="1" applyBorder="1" applyAlignment="1" applyProtection="1">
      <alignment/>
      <protection/>
    </xf>
    <xf numFmtId="0" fontId="0" fillId="0" borderId="17" xfId="0" applyNumberFormat="1" applyBorder="1" applyAlignment="1" applyProtection="1">
      <alignment/>
      <protection/>
    </xf>
    <xf numFmtId="0" fontId="0" fillId="0" borderId="18" xfId="0" applyNumberFormat="1" applyBorder="1" applyAlignment="1" applyProtection="1">
      <alignment/>
      <protection/>
    </xf>
    <xf numFmtId="0" fontId="0" fillId="0" borderId="19" xfId="0" applyNumberFormat="1" applyBorder="1" applyAlignment="1" applyProtection="1">
      <alignment/>
      <protection/>
    </xf>
    <xf numFmtId="0" fontId="0" fillId="0" borderId="20" xfId="0" applyNumberFormat="1" applyBorder="1" applyAlignment="1" applyProtection="1">
      <alignment/>
      <protection/>
    </xf>
    <xf numFmtId="0" fontId="0" fillId="0" borderId="21" xfId="0" applyNumberFormat="1" applyBorder="1" applyAlignment="1" applyProtection="1">
      <alignment/>
      <protection/>
    </xf>
    <xf numFmtId="0" fontId="0" fillId="0" borderId="22" xfId="0" applyNumberFormat="1" applyBorder="1" applyAlignment="1" applyProtection="1">
      <alignment/>
      <protection/>
    </xf>
    <xf numFmtId="0" fontId="0" fillId="0" borderId="23" xfId="0" applyNumberFormat="1" applyBorder="1" applyAlignment="1" applyProtection="1">
      <alignment/>
      <protection/>
    </xf>
    <xf numFmtId="0" fontId="0" fillId="0" borderId="12" xfId="0" applyNumberFormat="1" applyBorder="1" applyAlignment="1" applyProtection="1">
      <alignment/>
      <protection/>
    </xf>
    <xf numFmtId="0" fontId="0" fillId="0" borderId="24" xfId="0" applyNumberFormat="1" applyBorder="1" applyAlignment="1" applyProtection="1">
      <alignment/>
      <protection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 applyProtection="1">
      <alignment horizontal="center"/>
      <protection/>
    </xf>
    <xf numFmtId="0" fontId="0" fillId="0" borderId="26" xfId="0" applyNumberFormat="1" applyBorder="1" applyAlignment="1" applyProtection="1">
      <alignment/>
      <protection/>
    </xf>
    <xf numFmtId="0" fontId="0" fillId="0" borderId="27" xfId="0" applyNumberFormat="1" applyBorder="1" applyAlignment="1" applyProtection="1">
      <alignment/>
      <protection/>
    </xf>
    <xf numFmtId="0" fontId="0" fillId="0" borderId="28" xfId="0" applyNumberFormat="1" applyBorder="1" applyAlignment="1" applyProtection="1">
      <alignment/>
      <protection/>
    </xf>
    <xf numFmtId="0" fontId="0" fillId="0" borderId="10" xfId="0" applyNumberFormat="1" applyBorder="1" applyAlignment="1" applyProtection="1">
      <alignment/>
      <protection/>
    </xf>
    <xf numFmtId="0" fontId="0" fillId="0" borderId="29" xfId="0" applyNumberFormat="1" applyBorder="1" applyAlignment="1" applyProtection="1">
      <alignment/>
      <protection/>
    </xf>
    <xf numFmtId="0" fontId="0" fillId="0" borderId="30" xfId="0" applyNumberFormat="1" applyBorder="1" applyAlignment="1" applyProtection="1">
      <alignment/>
      <protection/>
    </xf>
    <xf numFmtId="0" fontId="0" fillId="0" borderId="31" xfId="0" applyNumberFormat="1" applyBorder="1" applyAlignment="1" applyProtection="1">
      <alignment/>
      <protection/>
    </xf>
    <xf numFmtId="0" fontId="0" fillId="0" borderId="32" xfId="0" applyNumberFormat="1" applyBorder="1" applyAlignment="1" applyProtection="1">
      <alignment/>
      <protection/>
    </xf>
    <xf numFmtId="0" fontId="0" fillId="0" borderId="33" xfId="0" applyNumberFormat="1" applyBorder="1" applyAlignment="1">
      <alignment/>
    </xf>
    <xf numFmtId="170" fontId="2" fillId="32" borderId="10" xfId="0" applyNumberFormat="1" applyFont="1" applyFill="1" applyBorder="1" applyAlignment="1">
      <alignment/>
    </xf>
    <xf numFmtId="166" fontId="2" fillId="32" borderId="10" xfId="0" applyNumberFormat="1" applyFont="1" applyFill="1" applyBorder="1" applyAlignment="1">
      <alignment/>
    </xf>
    <xf numFmtId="0" fontId="0" fillId="0" borderId="33" xfId="0" applyNumberFormat="1" applyBorder="1" applyAlignment="1" applyProtection="1">
      <alignment/>
      <protection/>
    </xf>
    <xf numFmtId="171" fontId="2" fillId="32" borderId="10" xfId="0" applyNumberFormat="1" applyFont="1" applyFill="1" applyBorder="1" applyAlignment="1">
      <alignment/>
    </xf>
    <xf numFmtId="171" fontId="8" fillId="34" borderId="10" xfId="0" applyNumberFormat="1" applyFont="1" applyFill="1" applyBorder="1" applyAlignment="1">
      <alignment/>
    </xf>
    <xf numFmtId="172" fontId="0" fillId="2" borderId="13" xfId="0" applyNumberFormat="1" applyFill="1" applyBorder="1" applyAlignment="1" applyProtection="1">
      <alignment horizontal="center" vertical="center" wrapText="1"/>
      <protection/>
    </xf>
    <xf numFmtId="172" fontId="0" fillId="35" borderId="14" xfId="0" applyNumberFormat="1" applyFill="1" applyBorder="1" applyAlignment="1" applyProtection="1">
      <alignment horizontal="center" vertical="center" wrapText="1"/>
      <protection/>
    </xf>
    <xf numFmtId="0" fontId="17" fillId="0" borderId="0" xfId="0" applyFont="1" applyAlignment="1">
      <alignment wrapText="1"/>
    </xf>
    <xf numFmtId="0" fontId="57" fillId="0" borderId="0" xfId="0" applyFont="1" applyAlignment="1">
      <alignment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6" xfId="0" applyBorder="1" applyAlignment="1">
      <alignment wrapText="1"/>
    </xf>
    <xf numFmtId="0" fontId="0" fillId="32" borderId="26" xfId="0" applyFill="1" applyBorder="1" applyAlignment="1">
      <alignment horizontal="center" vertical="center"/>
    </xf>
    <xf numFmtId="0" fontId="0" fillId="32" borderId="34" xfId="0" applyFill="1" applyBorder="1" applyAlignment="1">
      <alignment horizontal="center" vertical="center"/>
    </xf>
    <xf numFmtId="165" fontId="0" fillId="32" borderId="27" xfId="0" applyNumberFormat="1" applyFill="1" applyBorder="1" applyAlignment="1">
      <alignment vertical="center"/>
    </xf>
    <xf numFmtId="165" fontId="0" fillId="32" borderId="27" xfId="0" applyNumberFormat="1" applyFont="1" applyFill="1" applyBorder="1" applyAlignment="1">
      <alignment vertical="center"/>
    </xf>
    <xf numFmtId="170" fontId="0" fillId="33" borderId="26" xfId="0" applyNumberFormat="1" applyFill="1" applyBorder="1" applyAlignment="1">
      <alignment vertical="center"/>
    </xf>
    <xf numFmtId="165" fontId="12" fillId="36" borderId="16" xfId="0" applyNumberFormat="1" applyFont="1" applyFill="1" applyBorder="1" applyAlignment="1">
      <alignment/>
    </xf>
    <xf numFmtId="165" fontId="12" fillId="36" borderId="26" xfId="0" applyNumberFormat="1" applyFont="1" applyFill="1" applyBorder="1" applyAlignment="1">
      <alignment/>
    </xf>
    <xf numFmtId="165" fontId="12" fillId="36" borderId="34" xfId="0" applyNumberFormat="1" applyFont="1" applyFill="1" applyBorder="1" applyAlignment="1">
      <alignment/>
    </xf>
    <xf numFmtId="165" fontId="0" fillId="37" borderId="16" xfId="0" applyNumberFormat="1" applyFont="1" applyFill="1" applyBorder="1" applyAlignment="1">
      <alignment/>
    </xf>
    <xf numFmtId="165" fontId="0" fillId="37" borderId="26" xfId="0" applyNumberFormat="1" applyFont="1" applyFill="1" applyBorder="1" applyAlignment="1">
      <alignment/>
    </xf>
    <xf numFmtId="165" fontId="0" fillId="37" borderId="34" xfId="0" applyNumberFormat="1" applyFont="1" applyFill="1" applyBorder="1" applyAlignment="1">
      <alignment/>
    </xf>
    <xf numFmtId="0" fontId="57" fillId="0" borderId="16" xfId="0" applyFont="1" applyBorder="1" applyAlignment="1">
      <alignment/>
    </xf>
    <xf numFmtId="0" fontId="57" fillId="0" borderId="26" xfId="0" applyFont="1" applyBorder="1" applyAlignment="1">
      <alignment/>
    </xf>
    <xf numFmtId="0" fontId="57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6" xfId="0" applyBorder="1" applyAlignment="1">
      <alignment/>
    </xf>
    <xf numFmtId="0" fontId="0" fillId="0" borderId="26" xfId="0" applyBorder="1" applyAlignment="1">
      <alignment/>
    </xf>
    <xf numFmtId="0" fontId="0" fillId="0" borderId="34" xfId="0" applyBorder="1" applyAlignment="1">
      <alignment/>
    </xf>
    <xf numFmtId="0" fontId="0" fillId="0" borderId="26" xfId="0" applyFont="1" applyBorder="1" applyAlignment="1">
      <alignment horizontal="center" vertical="center"/>
    </xf>
    <xf numFmtId="0" fontId="0" fillId="0" borderId="27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27" xfId="0" applyBorder="1" applyAlignment="1">
      <alignment vertical="center" wrapText="1"/>
    </xf>
    <xf numFmtId="0" fontId="0" fillId="0" borderId="38" xfId="0" applyBorder="1" applyAlignment="1">
      <alignment wrapText="1"/>
    </xf>
    <xf numFmtId="170" fontId="0" fillId="33" borderId="34" xfId="0" applyNumberFormat="1" applyFill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65" fontId="0" fillId="32" borderId="33" xfId="0" applyNumberFormat="1" applyFill="1" applyBorder="1" applyAlignment="1">
      <alignment vertical="center"/>
    </xf>
    <xf numFmtId="165" fontId="0" fillId="32" borderId="33" xfId="0" applyNumberFormat="1" applyFont="1" applyFill="1" applyBorder="1" applyAlignment="1">
      <alignment vertical="center"/>
    </xf>
    <xf numFmtId="0" fontId="12" fillId="0" borderId="39" xfId="0" applyFont="1" applyBorder="1" applyAlignment="1">
      <alignment/>
    </xf>
    <xf numFmtId="0" fontId="18" fillId="0" borderId="0" xfId="0" applyFont="1" applyAlignment="1">
      <alignment vertical="center"/>
    </xf>
    <xf numFmtId="0" fontId="58" fillId="0" borderId="0" xfId="0" applyFont="1" applyAlignment="1">
      <alignment/>
    </xf>
    <xf numFmtId="165" fontId="12" fillId="37" borderId="25" xfId="0" applyNumberFormat="1" applyFont="1" applyFill="1" applyBorder="1" applyAlignment="1">
      <alignment/>
    </xf>
    <xf numFmtId="165" fontId="12" fillId="37" borderId="33" xfId="0" applyNumberFormat="1" applyFont="1" applyFill="1" applyBorder="1" applyAlignment="1">
      <alignment/>
    </xf>
    <xf numFmtId="165" fontId="12" fillId="37" borderId="40" xfId="0" applyNumberFormat="1" applyFont="1" applyFill="1" applyBorder="1" applyAlignment="1">
      <alignment/>
    </xf>
    <xf numFmtId="165" fontId="0" fillId="32" borderId="41" xfId="0" applyNumberFormat="1" applyFill="1" applyBorder="1" applyAlignment="1">
      <alignment vertical="center"/>
    </xf>
    <xf numFmtId="0" fontId="12" fillId="0" borderId="16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34" xfId="0" applyFont="1" applyBorder="1" applyAlignment="1">
      <alignment/>
    </xf>
    <xf numFmtId="0" fontId="0" fillId="0" borderId="42" xfId="0" applyBorder="1" applyAlignment="1">
      <alignment horizontal="center" vertical="center"/>
    </xf>
    <xf numFmtId="0" fontId="0" fillId="0" borderId="42" xfId="0" applyBorder="1" applyAlignment="1">
      <alignment wrapText="1"/>
    </xf>
    <xf numFmtId="0" fontId="0" fillId="32" borderId="42" xfId="0" applyFill="1" applyBorder="1" applyAlignment="1">
      <alignment horizontal="center" vertical="center"/>
    </xf>
    <xf numFmtId="165" fontId="0" fillId="32" borderId="37" xfId="0" applyNumberFormat="1" applyFill="1" applyBorder="1" applyAlignment="1">
      <alignment vertical="center"/>
    </xf>
    <xf numFmtId="170" fontId="0" fillId="33" borderId="42" xfId="0" applyNumberFormat="1" applyFill="1" applyBorder="1" applyAlignment="1">
      <alignment vertical="center"/>
    </xf>
    <xf numFmtId="0" fontId="12" fillId="0" borderId="43" xfId="0" applyNumberFormat="1" applyFont="1" applyBorder="1" applyAlignment="1">
      <alignment horizontal="center" vertical="center"/>
    </xf>
    <xf numFmtId="0" fontId="12" fillId="0" borderId="43" xfId="0" applyNumberFormat="1" applyFont="1" applyBorder="1" applyAlignment="1">
      <alignment horizontal="center" vertical="center" wrapText="1"/>
    </xf>
    <xf numFmtId="0" fontId="12" fillId="0" borderId="44" xfId="0" applyNumberFormat="1" applyFont="1" applyBorder="1" applyAlignment="1">
      <alignment horizontal="center" vertical="center" wrapText="1"/>
    </xf>
    <xf numFmtId="0" fontId="12" fillId="0" borderId="43" xfId="0" applyNumberFormat="1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37" xfId="0" applyFont="1" applyBorder="1" applyAlignment="1">
      <alignment horizontal="left" wrapText="1"/>
    </xf>
    <xf numFmtId="165" fontId="0" fillId="32" borderId="45" xfId="0" applyNumberFormat="1" applyFill="1" applyBorder="1" applyAlignment="1">
      <alignment vertical="center"/>
    </xf>
    <xf numFmtId="0" fontId="12" fillId="0" borderId="44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wrapText="1"/>
    </xf>
    <xf numFmtId="0" fontId="0" fillId="0" borderId="27" xfId="0" applyNumberFormat="1" applyBorder="1" applyAlignment="1" applyProtection="1">
      <alignment horizontal="center"/>
      <protection/>
    </xf>
    <xf numFmtId="0" fontId="0" fillId="0" borderId="30" xfId="0" applyNumberFormat="1" applyBorder="1" applyAlignment="1" applyProtection="1">
      <alignment horizontal="center"/>
      <protection/>
    </xf>
    <xf numFmtId="0" fontId="0" fillId="0" borderId="33" xfId="0" applyNumberFormat="1" applyBorder="1" applyAlignment="1" applyProtection="1">
      <alignment horizontal="center"/>
      <protection/>
    </xf>
    <xf numFmtId="0" fontId="16" fillId="38" borderId="46" xfId="0" applyNumberFormat="1" applyFont="1" applyFill="1" applyBorder="1" applyAlignment="1" applyProtection="1">
      <alignment horizontal="center" vertical="center" wrapText="1"/>
      <protection/>
    </xf>
    <xf numFmtId="0" fontId="16" fillId="38" borderId="47" xfId="0" applyNumberFormat="1" applyFont="1" applyFill="1" applyBorder="1" applyAlignment="1" applyProtection="1">
      <alignment horizontal="center" vertical="center" wrapText="1"/>
      <protection/>
    </xf>
    <xf numFmtId="0" fontId="16" fillId="38" borderId="48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Border="1" applyAlignment="1" applyProtection="1">
      <alignment horizontal="center"/>
      <protection/>
    </xf>
    <xf numFmtId="0" fontId="0" fillId="0" borderId="21" xfId="0" applyNumberFormat="1" applyBorder="1" applyAlignment="1" applyProtection="1">
      <alignment horizontal="center"/>
      <protection/>
    </xf>
    <xf numFmtId="0" fontId="0" fillId="0" borderId="25" xfId="0" applyNumberFormat="1" applyBorder="1" applyAlignment="1" applyProtection="1">
      <alignment horizontal="center"/>
      <protection/>
    </xf>
    <xf numFmtId="0" fontId="0" fillId="0" borderId="46" xfId="0" applyNumberFormat="1" applyBorder="1" applyAlignment="1" applyProtection="1">
      <alignment horizontal="center" vertical="center"/>
      <protection/>
    </xf>
    <xf numFmtId="0" fontId="0" fillId="0" borderId="47" xfId="0" applyNumberFormat="1" applyBorder="1" applyAlignment="1" applyProtection="1">
      <alignment horizontal="center" vertical="center"/>
      <protection/>
    </xf>
    <xf numFmtId="0" fontId="0" fillId="0" borderId="48" xfId="0" applyNumberFormat="1" applyBorder="1" applyAlignment="1" applyProtection="1">
      <alignment horizontal="center" vertical="center"/>
      <protection/>
    </xf>
    <xf numFmtId="0" fontId="0" fillId="2" borderId="28" xfId="0" applyNumberFormat="1" applyFill="1" applyBorder="1" applyAlignment="1" applyProtection="1">
      <alignment horizontal="center" vertical="center" wrapText="1"/>
      <protection/>
    </xf>
    <xf numFmtId="0" fontId="0" fillId="2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5" borderId="29" xfId="0" applyNumberFormat="1" applyFill="1" applyBorder="1" applyAlignment="1" applyProtection="1">
      <alignment horizontal="center" vertical="center" wrapText="1"/>
      <protection/>
    </xf>
    <xf numFmtId="0" fontId="0" fillId="0" borderId="46" xfId="0" applyNumberFormat="1" applyBorder="1" applyAlignment="1" applyProtection="1">
      <alignment horizontal="center" vertical="center" wrapText="1"/>
      <protection/>
    </xf>
    <xf numFmtId="0" fontId="0" fillId="0" borderId="47" xfId="0" applyNumberFormat="1" applyBorder="1" applyAlignment="1" applyProtection="1">
      <alignment horizontal="center" vertical="center" wrapText="1"/>
      <protection/>
    </xf>
    <xf numFmtId="0" fontId="0" fillId="0" borderId="48" xfId="0" applyNumberFormat="1" applyBorder="1" applyAlignment="1" applyProtection="1">
      <alignment horizontal="center" vertical="center" wrapText="1"/>
      <protection/>
    </xf>
    <xf numFmtId="0" fontId="0" fillId="0" borderId="39" xfId="0" applyNumberFormat="1" applyFill="1" applyBorder="1" applyAlignment="1" applyProtection="1">
      <alignment horizontal="center" vertical="center" wrapText="1"/>
      <protection/>
    </xf>
    <xf numFmtId="0" fontId="0" fillId="0" borderId="49" xfId="0" applyNumberFormat="1" applyFill="1" applyBorder="1" applyAlignment="1" applyProtection="1">
      <alignment horizontal="center" vertical="center" wrapText="1"/>
      <protection/>
    </xf>
    <xf numFmtId="0" fontId="0" fillId="0" borderId="50" xfId="0" applyNumberFormat="1" applyFill="1" applyBorder="1" applyAlignment="1" applyProtection="1">
      <alignment horizontal="center" vertical="center" wrapText="1"/>
      <protection/>
    </xf>
    <xf numFmtId="0" fontId="15" fillId="38" borderId="39" xfId="0" applyNumberFormat="1" applyFont="1" applyFill="1" applyBorder="1" applyAlignment="1" applyProtection="1">
      <alignment horizontal="right" vertical="center"/>
      <protection/>
    </xf>
    <xf numFmtId="0" fontId="15" fillId="38" borderId="49" xfId="0" applyNumberFormat="1" applyFont="1" applyFill="1" applyBorder="1" applyAlignment="1" applyProtection="1">
      <alignment horizontal="right" vertical="center"/>
      <protection/>
    </xf>
    <xf numFmtId="0" fontId="15" fillId="38" borderId="50" xfId="0" applyNumberFormat="1" applyFont="1" applyFill="1" applyBorder="1" applyAlignment="1" applyProtection="1">
      <alignment horizontal="right" vertical="center"/>
      <protection/>
    </xf>
    <xf numFmtId="0" fontId="15" fillId="38" borderId="35" xfId="0" applyNumberFormat="1" applyFont="1" applyFill="1" applyBorder="1" applyAlignment="1" applyProtection="1">
      <alignment horizontal="right" vertical="center"/>
      <protection/>
    </xf>
    <xf numFmtId="0" fontId="15" fillId="38" borderId="0" xfId="0" applyNumberFormat="1" applyFont="1" applyFill="1" applyBorder="1" applyAlignment="1" applyProtection="1">
      <alignment horizontal="right" vertical="center"/>
      <protection/>
    </xf>
    <xf numFmtId="0" fontId="15" fillId="38" borderId="51" xfId="0" applyNumberFormat="1" applyFont="1" applyFill="1" applyBorder="1" applyAlignment="1" applyProtection="1">
      <alignment horizontal="right" vertical="center"/>
      <protection/>
    </xf>
    <xf numFmtId="0" fontId="15" fillId="38" borderId="36" xfId="0" applyNumberFormat="1" applyFont="1" applyFill="1" applyBorder="1" applyAlignment="1" applyProtection="1">
      <alignment horizontal="right" vertical="center"/>
      <protection/>
    </xf>
    <xf numFmtId="0" fontId="15" fillId="38" borderId="52" xfId="0" applyNumberFormat="1" applyFont="1" applyFill="1" applyBorder="1" applyAlignment="1" applyProtection="1">
      <alignment horizontal="right" vertical="center"/>
      <protection/>
    </xf>
    <xf numFmtId="0" fontId="15" fillId="38" borderId="53" xfId="0" applyNumberFormat="1" applyFont="1" applyFill="1" applyBorder="1" applyAlignment="1" applyProtection="1">
      <alignment horizontal="right" vertical="center"/>
      <protection/>
    </xf>
    <xf numFmtId="0" fontId="16" fillId="38" borderId="17" xfId="0" applyNumberFormat="1" applyFont="1" applyFill="1" applyBorder="1" applyAlignment="1" applyProtection="1">
      <alignment horizontal="center" vertical="center" wrapText="1"/>
      <protection/>
    </xf>
    <xf numFmtId="0" fontId="16" fillId="38" borderId="21" xfId="0" applyNumberFormat="1" applyFont="1" applyFill="1" applyBorder="1" applyAlignment="1" applyProtection="1">
      <alignment horizontal="center" vertical="center" wrapText="1"/>
      <protection/>
    </xf>
    <xf numFmtId="0" fontId="16" fillId="38" borderId="25" xfId="0" applyNumberFormat="1" applyFont="1" applyFill="1" applyBorder="1" applyAlignment="1" applyProtection="1">
      <alignment horizontal="center" vertical="center" wrapText="1"/>
      <protection/>
    </xf>
    <xf numFmtId="0" fontId="16" fillId="38" borderId="39" xfId="0" applyNumberFormat="1" applyFont="1" applyFill="1" applyBorder="1" applyAlignment="1" applyProtection="1">
      <alignment horizontal="center" vertical="center" wrapText="1"/>
      <protection/>
    </xf>
    <xf numFmtId="0" fontId="16" fillId="38" borderId="49" xfId="0" applyNumberFormat="1" applyFont="1" applyFill="1" applyBorder="1" applyAlignment="1" applyProtection="1">
      <alignment horizontal="center" vertical="center" wrapText="1"/>
      <protection/>
    </xf>
    <xf numFmtId="0" fontId="16" fillId="38" borderId="50" xfId="0" applyNumberFormat="1" applyFont="1" applyFill="1" applyBorder="1" applyAlignment="1" applyProtection="1">
      <alignment horizontal="center" vertical="center" wrapText="1"/>
      <protection/>
    </xf>
    <xf numFmtId="0" fontId="16" fillId="38" borderId="37" xfId="0" applyNumberFormat="1" applyFont="1" applyFill="1" applyBorder="1" applyAlignment="1" applyProtection="1">
      <alignment horizontal="center" vertical="center" wrapText="1"/>
      <protection/>
    </xf>
    <xf numFmtId="0" fontId="16" fillId="38" borderId="54" xfId="0" applyNumberFormat="1" applyFont="1" applyFill="1" applyBorder="1" applyAlignment="1" applyProtection="1">
      <alignment horizontal="center" vertical="center" wrapText="1"/>
      <protection/>
    </xf>
    <xf numFmtId="0" fontId="16" fillId="38" borderId="45" xfId="0" applyNumberFormat="1" applyFont="1" applyFill="1" applyBorder="1" applyAlignment="1" applyProtection="1">
      <alignment horizontal="center" vertical="center" wrapText="1"/>
      <protection/>
    </xf>
    <xf numFmtId="0" fontId="0" fillId="35" borderId="55" xfId="0" applyNumberFormat="1" applyFill="1" applyBorder="1" applyAlignment="1" applyProtection="1">
      <alignment horizontal="center" vertical="center" wrapText="1"/>
      <protection/>
    </xf>
    <xf numFmtId="0" fontId="0" fillId="35" borderId="56" xfId="0" applyNumberFormat="1" applyFill="1" applyBorder="1" applyAlignment="1" applyProtection="1">
      <alignment horizontal="center" vertical="center" wrapText="1"/>
      <protection/>
    </xf>
    <xf numFmtId="0" fontId="0" fillId="2" borderId="57" xfId="0" applyNumberFormat="1" applyFill="1" applyBorder="1" applyAlignment="1" applyProtection="1">
      <alignment horizontal="center" vertical="center" wrapText="1"/>
      <protection/>
    </xf>
    <xf numFmtId="0" fontId="0" fillId="2" borderId="58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5" borderId="59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0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2" fillId="0" borderId="46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left"/>
    </xf>
    <xf numFmtId="0" fontId="12" fillId="0" borderId="16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1"/>
  <sheetViews>
    <sheetView zoomScalePageLayoutView="0" workbookViewId="0" topLeftCell="U1">
      <pane ySplit="1" topLeftCell="A2" activePane="bottomLeft" state="frozen"/>
      <selection pane="topLeft" activeCell="A1" sqref="A1"/>
      <selection pane="bottomLeft" activeCell="AE8" sqref="AE8:AF8"/>
    </sheetView>
  </sheetViews>
  <sheetFormatPr defaultColWidth="9.140625" defaultRowHeight="12.75"/>
  <cols>
    <col min="1" max="1" width="3.57421875" style="0" customWidth="1"/>
    <col min="2" max="2" width="17.421875" style="0" customWidth="1"/>
    <col min="3" max="3" width="46.140625" style="0" customWidth="1"/>
    <col min="4" max="4" width="16.28125" style="0" customWidth="1"/>
    <col min="5" max="5" width="10.7109375" style="0" hidden="1" customWidth="1"/>
    <col min="6" max="6" width="9.8515625" style="0" hidden="1" customWidth="1"/>
    <col min="7" max="7" width="11.00390625" style="0" hidden="1" customWidth="1"/>
    <col min="8" max="8" width="10.28125" style="0" hidden="1" customWidth="1"/>
    <col min="9" max="9" width="9.140625" style="0" hidden="1" customWidth="1"/>
    <col min="10" max="10" width="10.421875" style="0" hidden="1" customWidth="1"/>
    <col min="11" max="11" width="35.140625" style="0" hidden="1" customWidth="1"/>
    <col min="12" max="12" width="10.8515625" style="0" hidden="1" customWidth="1"/>
    <col min="13" max="23" width="10.00390625" style="0" customWidth="1"/>
    <col min="24" max="24" width="10.00390625" style="21" customWidth="1"/>
    <col min="25" max="36" width="10.00390625" style="0" customWidth="1"/>
    <col min="37" max="37" width="7.00390625" style="0" customWidth="1"/>
  </cols>
  <sheetData>
    <row r="1" ht="12.75">
      <c r="A1" s="36" t="s">
        <v>206</v>
      </c>
    </row>
    <row r="2" spans="1:37" ht="27" thickBot="1">
      <c r="A2" s="37" t="s">
        <v>67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</row>
    <row r="3" spans="1:37" ht="42.75" customHeight="1">
      <c r="A3" s="141" t="s">
        <v>45</v>
      </c>
      <c r="B3" s="141" t="s">
        <v>46</v>
      </c>
      <c r="C3" s="141" t="s">
        <v>47</v>
      </c>
      <c r="D3" s="148" t="s">
        <v>48</v>
      </c>
      <c r="E3" s="148"/>
      <c r="F3" s="148"/>
      <c r="G3" s="148" t="s">
        <v>49</v>
      </c>
      <c r="H3" s="148"/>
      <c r="I3" s="148"/>
      <c r="J3" s="148"/>
      <c r="K3" s="148" t="s">
        <v>50</v>
      </c>
      <c r="L3" s="148" t="s">
        <v>51</v>
      </c>
      <c r="M3" s="151" t="s">
        <v>35</v>
      </c>
      <c r="N3" s="152"/>
      <c r="O3" s="152"/>
      <c r="P3" s="152"/>
      <c r="Q3" s="152"/>
      <c r="R3" s="153"/>
      <c r="S3" s="151" t="s">
        <v>36</v>
      </c>
      <c r="T3" s="152"/>
      <c r="U3" s="152"/>
      <c r="V3" s="152"/>
      <c r="W3" s="152"/>
      <c r="X3" s="153"/>
      <c r="Y3" s="181" t="s">
        <v>52</v>
      </c>
      <c r="Z3" s="182"/>
      <c r="AA3" s="183"/>
      <c r="AB3" s="184" t="s">
        <v>53</v>
      </c>
      <c r="AC3" s="179"/>
      <c r="AD3" s="185"/>
      <c r="AE3" s="184" t="s">
        <v>54</v>
      </c>
      <c r="AF3" s="179"/>
      <c r="AG3" s="185"/>
      <c r="AH3" s="178" t="s">
        <v>55</v>
      </c>
      <c r="AI3" s="179"/>
      <c r="AJ3" s="180"/>
      <c r="AK3" s="186" t="s">
        <v>56</v>
      </c>
    </row>
    <row r="4" spans="1:37" ht="39.75" customHeight="1">
      <c r="A4" s="142"/>
      <c r="B4" s="142"/>
      <c r="C4" s="142"/>
      <c r="D4" s="149"/>
      <c r="E4" s="149"/>
      <c r="F4" s="149"/>
      <c r="G4" s="149"/>
      <c r="H4" s="149"/>
      <c r="I4" s="149"/>
      <c r="J4" s="149"/>
      <c r="K4" s="149"/>
      <c r="L4" s="149"/>
      <c r="M4" s="144" t="s">
        <v>40</v>
      </c>
      <c r="N4" s="145"/>
      <c r="O4" s="146" t="s">
        <v>57</v>
      </c>
      <c r="P4" s="146"/>
      <c r="Q4" s="146" t="s">
        <v>58</v>
      </c>
      <c r="R4" s="147"/>
      <c r="S4" s="144" t="s">
        <v>40</v>
      </c>
      <c r="T4" s="145"/>
      <c r="U4" s="146" t="s">
        <v>57</v>
      </c>
      <c r="V4" s="146"/>
      <c r="W4" s="146" t="s">
        <v>58</v>
      </c>
      <c r="X4" s="147"/>
      <c r="Y4" s="174" t="s">
        <v>40</v>
      </c>
      <c r="Z4" s="176" t="s">
        <v>57</v>
      </c>
      <c r="AA4" s="172" t="s">
        <v>59</v>
      </c>
      <c r="AB4" s="174" t="s">
        <v>40</v>
      </c>
      <c r="AC4" s="176" t="s">
        <v>57</v>
      </c>
      <c r="AD4" s="172" t="s">
        <v>59</v>
      </c>
      <c r="AE4" s="174" t="s">
        <v>40</v>
      </c>
      <c r="AF4" s="176" t="s">
        <v>57</v>
      </c>
      <c r="AG4" s="172" t="s">
        <v>59</v>
      </c>
      <c r="AH4" s="174" t="s">
        <v>40</v>
      </c>
      <c r="AI4" s="176" t="s">
        <v>57</v>
      </c>
      <c r="AJ4" s="172" t="s">
        <v>59</v>
      </c>
      <c r="AK4" s="187"/>
    </row>
    <row r="5" spans="1:37" ht="34.5" customHeight="1" thickBot="1">
      <c r="A5" s="143"/>
      <c r="B5" s="143"/>
      <c r="C5" s="143"/>
      <c r="D5" s="150"/>
      <c r="E5" s="150"/>
      <c r="F5" s="150"/>
      <c r="G5" s="150"/>
      <c r="H5" s="150"/>
      <c r="I5" s="150"/>
      <c r="J5" s="150"/>
      <c r="K5" s="150"/>
      <c r="L5" s="150"/>
      <c r="M5" s="39" t="s">
        <v>60</v>
      </c>
      <c r="N5" s="40" t="s">
        <v>61</v>
      </c>
      <c r="O5" s="41" t="s">
        <v>60</v>
      </c>
      <c r="P5" s="41" t="s">
        <v>61</v>
      </c>
      <c r="Q5" s="41" t="s">
        <v>60</v>
      </c>
      <c r="R5" s="42" t="s">
        <v>61</v>
      </c>
      <c r="S5" s="39" t="s">
        <v>60</v>
      </c>
      <c r="T5" s="40" t="s">
        <v>61</v>
      </c>
      <c r="U5" s="41" t="s">
        <v>60</v>
      </c>
      <c r="V5" s="41" t="s">
        <v>61</v>
      </c>
      <c r="W5" s="41" t="s">
        <v>60</v>
      </c>
      <c r="X5" s="42" t="s">
        <v>61</v>
      </c>
      <c r="Y5" s="175"/>
      <c r="Z5" s="177"/>
      <c r="AA5" s="173"/>
      <c r="AB5" s="175"/>
      <c r="AC5" s="177"/>
      <c r="AD5" s="173"/>
      <c r="AE5" s="175"/>
      <c r="AF5" s="177"/>
      <c r="AG5" s="173"/>
      <c r="AH5" s="175"/>
      <c r="AI5" s="177"/>
      <c r="AJ5" s="173"/>
      <c r="AK5" s="188"/>
    </row>
    <row r="6" spans="1:37" ht="23.25" customHeight="1">
      <c r="A6" s="154" t="s">
        <v>62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6"/>
      <c r="M6" s="163">
        <f>M7+O7+Q7</f>
        <v>1456</v>
      </c>
      <c r="N6" s="164"/>
      <c r="O6" s="164"/>
      <c r="P6" s="164"/>
      <c r="Q6" s="164"/>
      <c r="R6" s="165"/>
      <c r="S6" s="163">
        <f>S7+U7+W7</f>
        <v>1448</v>
      </c>
      <c r="T6" s="164"/>
      <c r="U6" s="164"/>
      <c r="V6" s="164"/>
      <c r="W6" s="164"/>
      <c r="X6" s="165"/>
      <c r="Y6" s="166">
        <f>Y8+Z8+AA8</f>
        <v>1335</v>
      </c>
      <c r="Z6" s="167"/>
      <c r="AA6" s="168"/>
      <c r="AB6" s="166">
        <f>AB8+AC8+AD8</f>
        <v>10450</v>
      </c>
      <c r="AC6" s="167"/>
      <c r="AD6" s="168"/>
      <c r="AE6" s="166">
        <f>AE8+AF8+AG8</f>
        <v>39329</v>
      </c>
      <c r="AF6" s="167"/>
      <c r="AG6" s="168"/>
      <c r="AH6" s="166">
        <f>AH8+AI8+AJ8</f>
        <v>33</v>
      </c>
      <c r="AI6" s="167"/>
      <c r="AJ6" s="168"/>
      <c r="AK6" s="135">
        <f>SUM(AK9:AK41)</f>
        <v>78</v>
      </c>
    </row>
    <row r="7" spans="1:37" ht="13.5" customHeight="1">
      <c r="A7" s="157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9"/>
      <c r="M7" s="144">
        <f>M8+N8</f>
        <v>1112</v>
      </c>
      <c r="N7" s="145"/>
      <c r="O7" s="146">
        <f>O8+P8</f>
        <v>0</v>
      </c>
      <c r="P7" s="146"/>
      <c r="Q7" s="146">
        <f>Q8+R8</f>
        <v>344</v>
      </c>
      <c r="R7" s="147"/>
      <c r="S7" s="144">
        <f>S8+T8</f>
        <v>912</v>
      </c>
      <c r="T7" s="145"/>
      <c r="U7" s="146">
        <f>U8+V8</f>
        <v>298</v>
      </c>
      <c r="V7" s="146"/>
      <c r="W7" s="146">
        <f>W8+X8</f>
        <v>238</v>
      </c>
      <c r="X7" s="147"/>
      <c r="Y7" s="169"/>
      <c r="Z7" s="170"/>
      <c r="AA7" s="171"/>
      <c r="AB7" s="169"/>
      <c r="AC7" s="170"/>
      <c r="AD7" s="171"/>
      <c r="AE7" s="169"/>
      <c r="AF7" s="170"/>
      <c r="AG7" s="171"/>
      <c r="AH7" s="169"/>
      <c r="AI7" s="170"/>
      <c r="AJ7" s="171"/>
      <c r="AK7" s="136"/>
    </row>
    <row r="8" spans="1:37" ht="13.5" customHeight="1" thickBot="1">
      <c r="A8" s="160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2"/>
      <c r="M8" s="39">
        <f aca="true" t="shared" si="0" ref="M8:AG8">SUM(M9:M41)</f>
        <v>162</v>
      </c>
      <c r="N8" s="39">
        <f t="shared" si="0"/>
        <v>950</v>
      </c>
      <c r="O8" s="41">
        <f t="shared" si="0"/>
        <v>0</v>
      </c>
      <c r="P8" s="41">
        <f t="shared" si="0"/>
        <v>0</v>
      </c>
      <c r="Q8" s="41">
        <f t="shared" si="0"/>
        <v>26</v>
      </c>
      <c r="R8" s="41">
        <f t="shared" si="0"/>
        <v>318</v>
      </c>
      <c r="S8" s="39">
        <f t="shared" si="0"/>
        <v>0</v>
      </c>
      <c r="T8" s="39">
        <f t="shared" si="0"/>
        <v>912</v>
      </c>
      <c r="U8" s="41">
        <f t="shared" si="0"/>
        <v>279</v>
      </c>
      <c r="V8" s="41">
        <f t="shared" si="0"/>
        <v>19</v>
      </c>
      <c r="W8" s="41">
        <f t="shared" si="0"/>
        <v>0</v>
      </c>
      <c r="X8" s="41">
        <f t="shared" si="0"/>
        <v>238</v>
      </c>
      <c r="Y8" s="39">
        <f t="shared" si="0"/>
        <v>912</v>
      </c>
      <c r="Z8" s="41">
        <f t="shared" si="0"/>
        <v>205</v>
      </c>
      <c r="AA8" s="41">
        <f t="shared" si="0"/>
        <v>218</v>
      </c>
      <c r="AB8" s="70">
        <f t="shared" si="0"/>
        <v>31</v>
      </c>
      <c r="AC8" s="71">
        <f t="shared" si="0"/>
        <v>10419</v>
      </c>
      <c r="AD8" s="71">
        <f t="shared" si="0"/>
        <v>0</v>
      </c>
      <c r="AE8" s="39">
        <f t="shared" si="0"/>
        <v>31731</v>
      </c>
      <c r="AF8" s="41">
        <f t="shared" si="0"/>
        <v>1180</v>
      </c>
      <c r="AG8" s="41">
        <f t="shared" si="0"/>
        <v>6418</v>
      </c>
      <c r="AH8" s="39">
        <v>21</v>
      </c>
      <c r="AI8" s="41">
        <v>11</v>
      </c>
      <c r="AJ8" s="42">
        <v>1</v>
      </c>
      <c r="AK8" s="137"/>
    </row>
    <row r="9" spans="1:37" ht="13.5" customHeight="1">
      <c r="A9" s="43">
        <v>1</v>
      </c>
      <c r="B9" s="44" t="s">
        <v>66</v>
      </c>
      <c r="C9" s="45" t="s">
        <v>68</v>
      </c>
      <c r="D9" s="46" t="s">
        <v>69</v>
      </c>
      <c r="E9" s="47" t="s">
        <v>70</v>
      </c>
      <c r="F9" s="48" t="s">
        <v>71</v>
      </c>
      <c r="G9" s="46" t="s">
        <v>63</v>
      </c>
      <c r="H9" s="47" t="s">
        <v>63</v>
      </c>
      <c r="I9" s="47" t="s">
        <v>72</v>
      </c>
      <c r="J9" s="48" t="s">
        <v>73</v>
      </c>
      <c r="K9" s="49" t="s">
        <v>74</v>
      </c>
      <c r="L9" s="45">
        <v>0</v>
      </c>
      <c r="M9" s="46">
        <v>7</v>
      </c>
      <c r="N9" s="50">
        <v>0</v>
      </c>
      <c r="O9" s="47">
        <v>0</v>
      </c>
      <c r="P9" s="51">
        <v>0</v>
      </c>
      <c r="Q9" s="52">
        <v>0</v>
      </c>
      <c r="R9" s="53">
        <v>0</v>
      </c>
      <c r="S9" s="46">
        <v>0</v>
      </c>
      <c r="T9" s="50">
        <v>0</v>
      </c>
      <c r="U9" s="47">
        <v>43</v>
      </c>
      <c r="V9" s="51">
        <v>0</v>
      </c>
      <c r="W9" s="52">
        <v>0</v>
      </c>
      <c r="X9" s="53">
        <v>0</v>
      </c>
      <c r="Y9" s="46">
        <v>0</v>
      </c>
      <c r="Z9" s="47">
        <v>7</v>
      </c>
      <c r="AA9" s="48">
        <v>0</v>
      </c>
      <c r="AB9" s="46">
        <v>0</v>
      </c>
      <c r="AC9" s="47">
        <v>1630</v>
      </c>
      <c r="AD9" s="48">
        <v>0</v>
      </c>
      <c r="AE9" s="46">
        <v>0</v>
      </c>
      <c r="AF9" s="47">
        <v>0</v>
      </c>
      <c r="AG9" s="48">
        <v>0</v>
      </c>
      <c r="AH9" s="138" t="s">
        <v>64</v>
      </c>
      <c r="AI9" s="139"/>
      <c r="AJ9" s="140"/>
      <c r="AK9" s="54">
        <v>1</v>
      </c>
    </row>
    <row r="10" spans="1:37" ht="13.5" customHeight="1">
      <c r="A10" s="55">
        <v>2</v>
      </c>
      <c r="B10" s="56" t="s">
        <v>66</v>
      </c>
      <c r="C10" s="57" t="s">
        <v>75</v>
      </c>
      <c r="D10" s="58" t="s">
        <v>76</v>
      </c>
      <c r="E10" s="59" t="s">
        <v>77</v>
      </c>
      <c r="F10" s="60" t="s">
        <v>78</v>
      </c>
      <c r="G10" s="58" t="s">
        <v>79</v>
      </c>
      <c r="H10" s="59" t="s">
        <v>63</v>
      </c>
      <c r="I10" s="59" t="s">
        <v>80</v>
      </c>
      <c r="J10" s="60" t="s">
        <v>63</v>
      </c>
      <c r="K10" s="61" t="s">
        <v>81</v>
      </c>
      <c r="L10" s="57">
        <v>11002356</v>
      </c>
      <c r="M10" s="58">
        <v>0</v>
      </c>
      <c r="N10" s="62">
        <v>23</v>
      </c>
      <c r="O10" s="59">
        <v>0</v>
      </c>
      <c r="P10" s="63">
        <v>0</v>
      </c>
      <c r="Q10" s="59">
        <v>0</v>
      </c>
      <c r="R10" s="60">
        <v>9</v>
      </c>
      <c r="S10" s="58">
        <v>0</v>
      </c>
      <c r="T10" s="62">
        <v>22</v>
      </c>
      <c r="U10" s="59">
        <v>0</v>
      </c>
      <c r="V10" s="63">
        <v>0</v>
      </c>
      <c r="W10" s="59">
        <v>0</v>
      </c>
      <c r="X10" s="60">
        <v>9</v>
      </c>
      <c r="Y10" s="58">
        <v>22</v>
      </c>
      <c r="Z10" s="59">
        <v>0</v>
      </c>
      <c r="AA10" s="60">
        <v>9</v>
      </c>
      <c r="AB10" s="58">
        <v>0</v>
      </c>
      <c r="AC10" s="59">
        <v>0</v>
      </c>
      <c r="AD10" s="60">
        <v>0</v>
      </c>
      <c r="AE10" s="58">
        <v>764</v>
      </c>
      <c r="AF10" s="59">
        <v>0</v>
      </c>
      <c r="AG10" s="60">
        <v>298</v>
      </c>
      <c r="AH10" s="132" t="s">
        <v>40</v>
      </c>
      <c r="AI10" s="133"/>
      <c r="AJ10" s="134"/>
      <c r="AK10" s="64">
        <v>2</v>
      </c>
    </row>
    <row r="11" spans="1:37" ht="13.5" customHeight="1">
      <c r="A11" s="55">
        <v>3</v>
      </c>
      <c r="B11" s="56" t="s">
        <v>66</v>
      </c>
      <c r="C11" s="57" t="s">
        <v>82</v>
      </c>
      <c r="D11" s="58" t="s">
        <v>83</v>
      </c>
      <c r="E11" s="59" t="s">
        <v>84</v>
      </c>
      <c r="F11" s="60" t="s">
        <v>85</v>
      </c>
      <c r="G11" s="58" t="s">
        <v>86</v>
      </c>
      <c r="H11" s="59" t="s">
        <v>63</v>
      </c>
      <c r="I11" s="59" t="s">
        <v>80</v>
      </c>
      <c r="J11" s="60" t="s">
        <v>87</v>
      </c>
      <c r="K11" s="61" t="s">
        <v>88</v>
      </c>
      <c r="L11" s="57">
        <v>10880910</v>
      </c>
      <c r="M11" s="58">
        <v>15</v>
      </c>
      <c r="N11" s="62">
        <v>0</v>
      </c>
      <c r="O11" s="59">
        <v>0</v>
      </c>
      <c r="P11" s="63">
        <v>0</v>
      </c>
      <c r="Q11" s="59">
        <v>24</v>
      </c>
      <c r="R11" s="60">
        <v>8</v>
      </c>
      <c r="S11" s="58">
        <v>0</v>
      </c>
      <c r="T11" s="62">
        <v>8</v>
      </c>
      <c r="U11" s="59">
        <v>41</v>
      </c>
      <c r="V11" s="63">
        <v>0</v>
      </c>
      <c r="W11" s="59">
        <v>0</v>
      </c>
      <c r="X11" s="60">
        <v>0</v>
      </c>
      <c r="Y11" s="58">
        <v>8</v>
      </c>
      <c r="Z11" s="59">
        <v>38</v>
      </c>
      <c r="AA11" s="60">
        <v>0</v>
      </c>
      <c r="AB11" s="58">
        <v>0</v>
      </c>
      <c r="AC11" s="59">
        <v>1364</v>
      </c>
      <c r="AD11" s="60">
        <v>0</v>
      </c>
      <c r="AE11" s="58">
        <v>250</v>
      </c>
      <c r="AF11" s="59">
        <v>41</v>
      </c>
      <c r="AG11" s="60">
        <v>0</v>
      </c>
      <c r="AH11" s="132" t="s">
        <v>64</v>
      </c>
      <c r="AI11" s="133"/>
      <c r="AJ11" s="134"/>
      <c r="AK11" s="64">
        <v>2</v>
      </c>
    </row>
    <row r="12" spans="1:37" ht="13.5" customHeight="1">
      <c r="A12" s="55">
        <v>4</v>
      </c>
      <c r="B12" s="56" t="s">
        <v>66</v>
      </c>
      <c r="C12" s="57" t="s">
        <v>89</v>
      </c>
      <c r="D12" s="58" t="s">
        <v>90</v>
      </c>
      <c r="E12" s="59" t="s">
        <v>91</v>
      </c>
      <c r="F12" s="60" t="s">
        <v>92</v>
      </c>
      <c r="G12" s="58" t="s">
        <v>93</v>
      </c>
      <c r="H12" s="59" t="s">
        <v>63</v>
      </c>
      <c r="I12" s="59" t="s">
        <v>80</v>
      </c>
      <c r="J12" s="60" t="s">
        <v>63</v>
      </c>
      <c r="K12" s="67" t="s">
        <v>88</v>
      </c>
      <c r="L12" s="56">
        <v>11010874</v>
      </c>
      <c r="M12" s="58">
        <v>0</v>
      </c>
      <c r="N12" s="62">
        <v>42</v>
      </c>
      <c r="O12" s="59">
        <v>0</v>
      </c>
      <c r="P12" s="63">
        <v>0</v>
      </c>
      <c r="Q12" s="59">
        <v>0</v>
      </c>
      <c r="R12" s="60">
        <v>26</v>
      </c>
      <c r="S12" s="58">
        <v>0</v>
      </c>
      <c r="T12" s="62">
        <v>42</v>
      </c>
      <c r="U12" s="59">
        <v>0</v>
      </c>
      <c r="V12" s="63">
        <v>0</v>
      </c>
      <c r="W12" s="59">
        <v>0</v>
      </c>
      <c r="X12" s="60">
        <v>26</v>
      </c>
      <c r="Y12" s="58">
        <v>42</v>
      </c>
      <c r="Z12" s="59">
        <v>0</v>
      </c>
      <c r="AA12" s="60">
        <v>26</v>
      </c>
      <c r="AB12" s="58">
        <v>0</v>
      </c>
      <c r="AC12" s="59">
        <v>0</v>
      </c>
      <c r="AD12" s="60">
        <v>0</v>
      </c>
      <c r="AE12" s="58">
        <v>1213</v>
      </c>
      <c r="AF12" s="59">
        <v>0</v>
      </c>
      <c r="AG12" s="60">
        <v>645</v>
      </c>
      <c r="AH12" s="132" t="s">
        <v>40</v>
      </c>
      <c r="AI12" s="133"/>
      <c r="AJ12" s="134"/>
      <c r="AK12" s="64">
        <v>4</v>
      </c>
    </row>
    <row r="13" spans="1:37" ht="13.5" customHeight="1">
      <c r="A13" s="55">
        <v>5</v>
      </c>
      <c r="B13" s="56" t="s">
        <v>66</v>
      </c>
      <c r="C13" s="57" t="s">
        <v>94</v>
      </c>
      <c r="D13" s="58" t="s">
        <v>95</v>
      </c>
      <c r="E13" s="59" t="s">
        <v>96</v>
      </c>
      <c r="F13" s="60" t="s">
        <v>97</v>
      </c>
      <c r="G13" s="58" t="s">
        <v>93</v>
      </c>
      <c r="H13" s="59" t="s">
        <v>63</v>
      </c>
      <c r="I13" s="59" t="s">
        <v>80</v>
      </c>
      <c r="J13" s="60" t="s">
        <v>63</v>
      </c>
      <c r="K13" s="67" t="s">
        <v>88</v>
      </c>
      <c r="L13" s="56">
        <v>11010875</v>
      </c>
      <c r="M13" s="58">
        <v>0</v>
      </c>
      <c r="N13" s="62">
        <v>42</v>
      </c>
      <c r="O13" s="59">
        <v>0</v>
      </c>
      <c r="P13" s="63">
        <v>0</v>
      </c>
      <c r="Q13" s="59">
        <v>0</v>
      </c>
      <c r="R13" s="60">
        <v>0</v>
      </c>
      <c r="S13" s="58">
        <v>0</v>
      </c>
      <c r="T13" s="62">
        <v>42</v>
      </c>
      <c r="U13" s="59">
        <v>0</v>
      </c>
      <c r="V13" s="63">
        <v>0</v>
      </c>
      <c r="W13" s="59">
        <v>0</v>
      </c>
      <c r="X13" s="60">
        <v>0</v>
      </c>
      <c r="Y13" s="58">
        <v>42</v>
      </c>
      <c r="Z13" s="59">
        <v>0</v>
      </c>
      <c r="AA13" s="60">
        <v>0</v>
      </c>
      <c r="AB13" s="58">
        <v>0</v>
      </c>
      <c r="AC13" s="59">
        <v>0</v>
      </c>
      <c r="AD13" s="60">
        <v>0</v>
      </c>
      <c r="AE13" s="58">
        <v>1196</v>
      </c>
      <c r="AF13" s="59">
        <v>0</v>
      </c>
      <c r="AG13" s="60">
        <v>0</v>
      </c>
      <c r="AH13" s="132" t="s">
        <v>40</v>
      </c>
      <c r="AI13" s="133"/>
      <c r="AJ13" s="134"/>
      <c r="AK13" s="64">
        <v>3</v>
      </c>
    </row>
    <row r="14" spans="1:37" ht="13.5" customHeight="1">
      <c r="A14" s="55">
        <v>6</v>
      </c>
      <c r="B14" s="56" t="s">
        <v>66</v>
      </c>
      <c r="C14" s="57" t="s">
        <v>98</v>
      </c>
      <c r="D14" s="58" t="s">
        <v>99</v>
      </c>
      <c r="E14" s="59" t="s">
        <v>100</v>
      </c>
      <c r="F14" s="60" t="s">
        <v>101</v>
      </c>
      <c r="G14" s="58" t="s">
        <v>79</v>
      </c>
      <c r="H14" s="59" t="s">
        <v>63</v>
      </c>
      <c r="I14" s="59" t="s">
        <v>80</v>
      </c>
      <c r="J14" s="60" t="s">
        <v>63</v>
      </c>
      <c r="K14" s="67" t="s">
        <v>81</v>
      </c>
      <c r="L14" s="56">
        <v>11010876</v>
      </c>
      <c r="M14" s="58">
        <v>0</v>
      </c>
      <c r="N14" s="62">
        <v>18</v>
      </c>
      <c r="O14" s="59">
        <v>0</v>
      </c>
      <c r="P14" s="63">
        <v>0</v>
      </c>
      <c r="Q14" s="59">
        <v>0</v>
      </c>
      <c r="R14" s="60">
        <v>0</v>
      </c>
      <c r="S14" s="58">
        <v>0</v>
      </c>
      <c r="T14" s="62">
        <v>18</v>
      </c>
      <c r="U14" s="59">
        <v>0</v>
      </c>
      <c r="V14" s="63">
        <v>0</v>
      </c>
      <c r="W14" s="59">
        <v>0</v>
      </c>
      <c r="X14" s="60">
        <v>0</v>
      </c>
      <c r="Y14" s="58">
        <v>18</v>
      </c>
      <c r="Z14" s="59">
        <v>0</v>
      </c>
      <c r="AA14" s="60">
        <v>0</v>
      </c>
      <c r="AB14" s="58">
        <v>0</v>
      </c>
      <c r="AC14" s="59">
        <v>0</v>
      </c>
      <c r="AD14" s="60">
        <v>0</v>
      </c>
      <c r="AE14" s="58">
        <v>617</v>
      </c>
      <c r="AF14" s="59">
        <v>0</v>
      </c>
      <c r="AG14" s="60">
        <v>0</v>
      </c>
      <c r="AH14" s="132" t="s">
        <v>40</v>
      </c>
      <c r="AI14" s="133"/>
      <c r="AJ14" s="134"/>
      <c r="AK14" s="64">
        <v>3</v>
      </c>
    </row>
    <row r="15" spans="1:37" ht="13.5" customHeight="1">
      <c r="A15" s="55">
        <v>7</v>
      </c>
      <c r="B15" s="56" t="s">
        <v>66</v>
      </c>
      <c r="C15" s="57" t="s">
        <v>66</v>
      </c>
      <c r="D15" s="58" t="s">
        <v>102</v>
      </c>
      <c r="E15" s="59" t="s">
        <v>103</v>
      </c>
      <c r="F15" s="60" t="s">
        <v>104</v>
      </c>
      <c r="G15" s="58" t="s">
        <v>93</v>
      </c>
      <c r="H15" s="59" t="s">
        <v>63</v>
      </c>
      <c r="I15" s="59" t="s">
        <v>80</v>
      </c>
      <c r="J15" s="60" t="s">
        <v>63</v>
      </c>
      <c r="K15" s="67" t="s">
        <v>105</v>
      </c>
      <c r="L15" s="56">
        <v>11010878</v>
      </c>
      <c r="M15" s="58">
        <v>0</v>
      </c>
      <c r="N15" s="62">
        <v>43</v>
      </c>
      <c r="O15" s="59">
        <v>0</v>
      </c>
      <c r="P15" s="63">
        <v>0</v>
      </c>
      <c r="Q15" s="59">
        <v>0</v>
      </c>
      <c r="R15" s="60">
        <v>5</v>
      </c>
      <c r="S15" s="58">
        <v>0</v>
      </c>
      <c r="T15" s="62">
        <v>41</v>
      </c>
      <c r="U15" s="59">
        <v>0</v>
      </c>
      <c r="V15" s="63">
        <v>0</v>
      </c>
      <c r="W15" s="59">
        <v>0</v>
      </c>
      <c r="X15" s="60">
        <v>0</v>
      </c>
      <c r="Y15" s="58">
        <v>41</v>
      </c>
      <c r="Z15" s="59">
        <v>0</v>
      </c>
      <c r="AA15" s="60">
        <v>0</v>
      </c>
      <c r="AB15" s="58">
        <v>0</v>
      </c>
      <c r="AC15" s="59">
        <v>0</v>
      </c>
      <c r="AD15" s="60">
        <v>0</v>
      </c>
      <c r="AE15" s="58">
        <v>1148</v>
      </c>
      <c r="AF15" s="59">
        <v>0</v>
      </c>
      <c r="AG15" s="60">
        <v>0</v>
      </c>
      <c r="AH15" s="132" t="s">
        <v>40</v>
      </c>
      <c r="AI15" s="133"/>
      <c r="AJ15" s="134"/>
      <c r="AK15" s="64">
        <v>2</v>
      </c>
    </row>
    <row r="16" spans="1:37" ht="12.75">
      <c r="A16" s="55">
        <v>8</v>
      </c>
      <c r="B16" s="56" t="s">
        <v>66</v>
      </c>
      <c r="C16" s="57" t="s">
        <v>106</v>
      </c>
      <c r="D16" s="58" t="s">
        <v>107</v>
      </c>
      <c r="E16" s="59" t="s">
        <v>108</v>
      </c>
      <c r="F16" s="60" t="s">
        <v>109</v>
      </c>
      <c r="G16" s="58" t="s">
        <v>93</v>
      </c>
      <c r="H16" s="59" t="s">
        <v>63</v>
      </c>
      <c r="I16" s="59" t="s">
        <v>80</v>
      </c>
      <c r="J16" s="60">
        <v>0</v>
      </c>
      <c r="K16" s="67" t="s">
        <v>88</v>
      </c>
      <c r="L16" s="56">
        <v>10880911</v>
      </c>
      <c r="M16" s="58">
        <v>0</v>
      </c>
      <c r="N16" s="62">
        <v>29</v>
      </c>
      <c r="O16" s="59">
        <v>0</v>
      </c>
      <c r="P16" s="63">
        <v>0</v>
      </c>
      <c r="Q16" s="59">
        <v>0</v>
      </c>
      <c r="R16" s="60">
        <v>0</v>
      </c>
      <c r="S16" s="58">
        <v>0</v>
      </c>
      <c r="T16" s="62">
        <v>29</v>
      </c>
      <c r="U16" s="59">
        <v>0</v>
      </c>
      <c r="V16" s="63">
        <v>0</v>
      </c>
      <c r="W16" s="59">
        <v>0</v>
      </c>
      <c r="X16" s="60">
        <v>0</v>
      </c>
      <c r="Y16" s="58">
        <v>29</v>
      </c>
      <c r="Z16" s="59">
        <v>0</v>
      </c>
      <c r="AA16" s="60">
        <v>0</v>
      </c>
      <c r="AB16" s="58">
        <v>0</v>
      </c>
      <c r="AC16" s="59">
        <v>0</v>
      </c>
      <c r="AD16" s="60">
        <v>0</v>
      </c>
      <c r="AE16" s="58">
        <v>932</v>
      </c>
      <c r="AF16" s="59">
        <v>0</v>
      </c>
      <c r="AG16" s="60">
        <v>0</v>
      </c>
      <c r="AH16" s="132" t="s">
        <v>40</v>
      </c>
      <c r="AI16" s="133"/>
      <c r="AJ16" s="134"/>
      <c r="AK16" s="64">
        <v>2</v>
      </c>
    </row>
    <row r="17" spans="1:37" ht="12.75">
      <c r="A17" s="55">
        <v>9</v>
      </c>
      <c r="B17" s="56" t="s">
        <v>66</v>
      </c>
      <c r="C17" s="57" t="s">
        <v>110</v>
      </c>
      <c r="D17" s="58" t="s">
        <v>111</v>
      </c>
      <c r="E17" s="59" t="s">
        <v>112</v>
      </c>
      <c r="F17" s="60" t="s">
        <v>113</v>
      </c>
      <c r="G17" s="58" t="s">
        <v>79</v>
      </c>
      <c r="H17" s="59" t="s">
        <v>63</v>
      </c>
      <c r="I17" s="59" t="s">
        <v>80</v>
      </c>
      <c r="J17" s="60" t="s">
        <v>63</v>
      </c>
      <c r="K17" s="67" t="s">
        <v>81</v>
      </c>
      <c r="L17" s="56">
        <v>11010881</v>
      </c>
      <c r="M17" s="58">
        <v>0</v>
      </c>
      <c r="N17" s="62">
        <v>3</v>
      </c>
      <c r="O17" s="59">
        <v>0</v>
      </c>
      <c r="P17" s="63">
        <v>0</v>
      </c>
      <c r="Q17" s="59">
        <v>0</v>
      </c>
      <c r="R17" s="60">
        <v>0</v>
      </c>
      <c r="S17" s="58">
        <v>0</v>
      </c>
      <c r="T17" s="62">
        <v>2</v>
      </c>
      <c r="U17" s="59">
        <v>0</v>
      </c>
      <c r="V17" s="63">
        <v>0</v>
      </c>
      <c r="W17" s="59">
        <v>0</v>
      </c>
      <c r="X17" s="60">
        <v>0</v>
      </c>
      <c r="Y17" s="58">
        <v>2</v>
      </c>
      <c r="Z17" s="59">
        <v>0</v>
      </c>
      <c r="AA17" s="60">
        <v>0</v>
      </c>
      <c r="AB17" s="58">
        <v>0</v>
      </c>
      <c r="AC17" s="59">
        <v>0</v>
      </c>
      <c r="AD17" s="60">
        <v>0</v>
      </c>
      <c r="AE17" s="58">
        <v>44</v>
      </c>
      <c r="AF17" s="59">
        <v>0</v>
      </c>
      <c r="AG17" s="60">
        <v>0</v>
      </c>
      <c r="AH17" s="132" t="s">
        <v>40</v>
      </c>
      <c r="AI17" s="133"/>
      <c r="AJ17" s="134"/>
      <c r="AK17" s="64">
        <v>1</v>
      </c>
    </row>
    <row r="18" spans="1:37" ht="12.75">
      <c r="A18" s="55">
        <v>10</v>
      </c>
      <c r="B18" s="56" t="s">
        <v>66</v>
      </c>
      <c r="C18" s="57" t="s">
        <v>114</v>
      </c>
      <c r="D18" s="58" t="s">
        <v>115</v>
      </c>
      <c r="E18" s="59" t="s">
        <v>116</v>
      </c>
      <c r="F18" s="60" t="s">
        <v>117</v>
      </c>
      <c r="G18" s="58" t="s">
        <v>79</v>
      </c>
      <c r="H18" s="59" t="s">
        <v>63</v>
      </c>
      <c r="I18" s="59" t="s">
        <v>80</v>
      </c>
      <c r="J18" s="60" t="s">
        <v>63</v>
      </c>
      <c r="K18" s="67" t="s">
        <v>81</v>
      </c>
      <c r="L18" s="56">
        <v>11010882</v>
      </c>
      <c r="M18" s="58">
        <v>0</v>
      </c>
      <c r="N18" s="62">
        <v>83</v>
      </c>
      <c r="O18" s="59">
        <v>0</v>
      </c>
      <c r="P18" s="63">
        <v>0</v>
      </c>
      <c r="Q18" s="59">
        <v>0</v>
      </c>
      <c r="R18" s="60">
        <v>30</v>
      </c>
      <c r="S18" s="58">
        <v>0</v>
      </c>
      <c r="T18" s="62">
        <v>105</v>
      </c>
      <c r="U18" s="59">
        <v>0</v>
      </c>
      <c r="V18" s="63">
        <v>0</v>
      </c>
      <c r="W18" s="59">
        <v>0</v>
      </c>
      <c r="X18" s="60">
        <v>0</v>
      </c>
      <c r="Y18" s="58">
        <v>105</v>
      </c>
      <c r="Z18" s="59">
        <v>0</v>
      </c>
      <c r="AA18" s="60">
        <v>0</v>
      </c>
      <c r="AB18" s="58">
        <v>0</v>
      </c>
      <c r="AC18" s="59">
        <v>0</v>
      </c>
      <c r="AD18" s="60">
        <v>0</v>
      </c>
      <c r="AE18" s="58">
        <v>3702</v>
      </c>
      <c r="AF18" s="59">
        <v>0</v>
      </c>
      <c r="AG18" s="60">
        <v>0</v>
      </c>
      <c r="AH18" s="132" t="s">
        <v>40</v>
      </c>
      <c r="AI18" s="133"/>
      <c r="AJ18" s="134"/>
      <c r="AK18" s="64">
        <v>4</v>
      </c>
    </row>
    <row r="19" spans="1:37" ht="12.75">
      <c r="A19" s="55">
        <v>11</v>
      </c>
      <c r="B19" s="56" t="s">
        <v>66</v>
      </c>
      <c r="C19" s="57" t="s">
        <v>98</v>
      </c>
      <c r="D19" s="58" t="s">
        <v>118</v>
      </c>
      <c r="E19" s="59" t="s">
        <v>119</v>
      </c>
      <c r="F19" s="60" t="s">
        <v>120</v>
      </c>
      <c r="G19" s="58" t="s">
        <v>121</v>
      </c>
      <c r="H19" s="59" t="s">
        <v>63</v>
      </c>
      <c r="I19" s="59" t="s">
        <v>122</v>
      </c>
      <c r="J19" s="60" t="s">
        <v>63</v>
      </c>
      <c r="K19" s="67" t="s">
        <v>88</v>
      </c>
      <c r="L19" s="56">
        <v>11143904</v>
      </c>
      <c r="M19" s="58">
        <v>0</v>
      </c>
      <c r="N19" s="62">
        <v>56</v>
      </c>
      <c r="O19" s="59">
        <v>0</v>
      </c>
      <c r="P19" s="63">
        <v>0</v>
      </c>
      <c r="Q19" s="59">
        <v>0</v>
      </c>
      <c r="R19" s="60">
        <v>21</v>
      </c>
      <c r="S19" s="58">
        <v>0</v>
      </c>
      <c r="T19" s="62">
        <v>42</v>
      </c>
      <c r="U19" s="59">
        <v>0</v>
      </c>
      <c r="V19" s="63">
        <v>0</v>
      </c>
      <c r="W19" s="59">
        <v>0</v>
      </c>
      <c r="X19" s="60">
        <v>20</v>
      </c>
      <c r="Y19" s="58">
        <v>42</v>
      </c>
      <c r="Z19" s="59">
        <v>0</v>
      </c>
      <c r="AA19" s="60">
        <v>20</v>
      </c>
      <c r="AB19" s="58">
        <v>0</v>
      </c>
      <c r="AC19" s="59">
        <v>0</v>
      </c>
      <c r="AD19" s="60">
        <v>0</v>
      </c>
      <c r="AE19" s="58">
        <v>1264</v>
      </c>
      <c r="AF19" s="59">
        <v>0</v>
      </c>
      <c r="AG19" s="60">
        <v>624</v>
      </c>
      <c r="AH19" s="132" t="s">
        <v>40</v>
      </c>
      <c r="AI19" s="133"/>
      <c r="AJ19" s="134"/>
      <c r="AK19" s="64">
        <v>2</v>
      </c>
    </row>
    <row r="20" spans="1:37" ht="12.75">
      <c r="A20" s="55">
        <v>12</v>
      </c>
      <c r="B20" s="56" t="s">
        <v>66</v>
      </c>
      <c r="C20" s="57" t="s">
        <v>68</v>
      </c>
      <c r="D20" s="58" t="s">
        <v>123</v>
      </c>
      <c r="E20" s="59" t="s">
        <v>124</v>
      </c>
      <c r="F20" s="60" t="s">
        <v>125</v>
      </c>
      <c r="G20" s="58" t="s">
        <v>63</v>
      </c>
      <c r="H20" s="59" t="s">
        <v>63</v>
      </c>
      <c r="I20" s="59" t="s">
        <v>72</v>
      </c>
      <c r="J20" s="60" t="s">
        <v>73</v>
      </c>
      <c r="K20" s="67" t="s">
        <v>74</v>
      </c>
      <c r="L20" s="56">
        <v>0</v>
      </c>
      <c r="M20" s="58">
        <v>4</v>
      </c>
      <c r="N20" s="62">
        <v>0</v>
      </c>
      <c r="O20" s="59">
        <v>0</v>
      </c>
      <c r="P20" s="63">
        <v>0</v>
      </c>
      <c r="Q20" s="59">
        <v>0</v>
      </c>
      <c r="R20" s="60">
        <v>0</v>
      </c>
      <c r="S20" s="58">
        <v>0</v>
      </c>
      <c r="T20" s="62">
        <v>0</v>
      </c>
      <c r="U20" s="59">
        <v>23</v>
      </c>
      <c r="V20" s="63">
        <v>0</v>
      </c>
      <c r="W20" s="59">
        <v>0</v>
      </c>
      <c r="X20" s="60">
        <v>0</v>
      </c>
      <c r="Y20" s="58">
        <v>0</v>
      </c>
      <c r="Z20" s="59">
        <v>4</v>
      </c>
      <c r="AA20" s="60">
        <v>0</v>
      </c>
      <c r="AB20" s="58">
        <v>0</v>
      </c>
      <c r="AC20" s="59">
        <v>856</v>
      </c>
      <c r="AD20" s="60">
        <v>0</v>
      </c>
      <c r="AE20" s="58">
        <v>0</v>
      </c>
      <c r="AF20" s="59">
        <v>0</v>
      </c>
      <c r="AG20" s="60">
        <v>0</v>
      </c>
      <c r="AH20" s="132" t="s">
        <v>64</v>
      </c>
      <c r="AI20" s="133"/>
      <c r="AJ20" s="134"/>
      <c r="AK20" s="64">
        <v>1</v>
      </c>
    </row>
    <row r="21" spans="1:37" ht="12.75">
      <c r="A21" s="55">
        <v>13</v>
      </c>
      <c r="B21" s="56" t="s">
        <v>66</v>
      </c>
      <c r="C21" s="57" t="s">
        <v>126</v>
      </c>
      <c r="D21" s="58" t="s">
        <v>127</v>
      </c>
      <c r="E21" s="59" t="s">
        <v>128</v>
      </c>
      <c r="F21" s="60" t="s">
        <v>129</v>
      </c>
      <c r="G21" s="58" t="s">
        <v>93</v>
      </c>
      <c r="H21" s="59" t="s">
        <v>63</v>
      </c>
      <c r="I21" s="59" t="s">
        <v>80</v>
      </c>
      <c r="J21" s="60" t="s">
        <v>63</v>
      </c>
      <c r="K21" s="67" t="s">
        <v>88</v>
      </c>
      <c r="L21" s="56">
        <v>19805312</v>
      </c>
      <c r="M21" s="58">
        <v>0</v>
      </c>
      <c r="N21" s="62">
        <v>75</v>
      </c>
      <c r="O21" s="59">
        <v>0</v>
      </c>
      <c r="P21" s="63">
        <v>0</v>
      </c>
      <c r="Q21" s="59">
        <v>0</v>
      </c>
      <c r="R21" s="60">
        <v>0</v>
      </c>
      <c r="S21" s="58">
        <v>0</v>
      </c>
      <c r="T21" s="62">
        <v>72</v>
      </c>
      <c r="U21" s="59">
        <v>0</v>
      </c>
      <c r="V21" s="63">
        <v>0</v>
      </c>
      <c r="W21" s="59">
        <v>0</v>
      </c>
      <c r="X21" s="60">
        <v>0</v>
      </c>
      <c r="Y21" s="58">
        <v>72</v>
      </c>
      <c r="Z21" s="59">
        <v>0</v>
      </c>
      <c r="AA21" s="60">
        <v>0</v>
      </c>
      <c r="AB21" s="58">
        <v>0</v>
      </c>
      <c r="AC21" s="59">
        <v>0</v>
      </c>
      <c r="AD21" s="60">
        <v>0</v>
      </c>
      <c r="AE21" s="58">
        <v>2837</v>
      </c>
      <c r="AF21" s="59">
        <v>0</v>
      </c>
      <c r="AG21" s="60">
        <v>0</v>
      </c>
      <c r="AH21" s="132" t="s">
        <v>40</v>
      </c>
      <c r="AI21" s="133"/>
      <c r="AJ21" s="134"/>
      <c r="AK21" s="64">
        <v>4</v>
      </c>
    </row>
    <row r="22" spans="1:37" ht="12.75">
      <c r="A22" s="55">
        <v>14</v>
      </c>
      <c r="B22" s="56" t="s">
        <v>66</v>
      </c>
      <c r="C22" s="57" t="s">
        <v>66</v>
      </c>
      <c r="D22" s="58" t="s">
        <v>130</v>
      </c>
      <c r="E22" s="59" t="s">
        <v>131</v>
      </c>
      <c r="F22" s="60" t="s">
        <v>132</v>
      </c>
      <c r="G22" s="58" t="s">
        <v>93</v>
      </c>
      <c r="H22" s="59" t="s">
        <v>63</v>
      </c>
      <c r="I22" s="59" t="s">
        <v>80</v>
      </c>
      <c r="J22" s="60" t="s">
        <v>63</v>
      </c>
      <c r="K22" s="67" t="s">
        <v>88</v>
      </c>
      <c r="L22" s="56">
        <v>19896647</v>
      </c>
      <c r="M22" s="58">
        <v>0</v>
      </c>
      <c r="N22" s="62">
        <v>64</v>
      </c>
      <c r="O22" s="59">
        <v>0</v>
      </c>
      <c r="P22" s="63">
        <v>0</v>
      </c>
      <c r="Q22" s="59">
        <v>0</v>
      </c>
      <c r="R22" s="60">
        <v>0</v>
      </c>
      <c r="S22" s="58">
        <v>0</v>
      </c>
      <c r="T22" s="62">
        <v>32</v>
      </c>
      <c r="U22" s="59">
        <v>0</v>
      </c>
      <c r="V22" s="63">
        <v>0</v>
      </c>
      <c r="W22" s="59">
        <v>0</v>
      </c>
      <c r="X22" s="60">
        <v>0</v>
      </c>
      <c r="Y22" s="58">
        <v>32</v>
      </c>
      <c r="Z22" s="59">
        <v>0</v>
      </c>
      <c r="AA22" s="60">
        <v>0</v>
      </c>
      <c r="AB22" s="58">
        <v>0</v>
      </c>
      <c r="AC22" s="59">
        <v>0</v>
      </c>
      <c r="AD22" s="60">
        <v>0</v>
      </c>
      <c r="AE22" s="58">
        <v>1045</v>
      </c>
      <c r="AF22" s="59">
        <v>0</v>
      </c>
      <c r="AG22" s="60">
        <v>0</v>
      </c>
      <c r="AH22" s="132" t="s">
        <v>40</v>
      </c>
      <c r="AI22" s="133"/>
      <c r="AJ22" s="134"/>
      <c r="AK22" s="64">
        <v>3</v>
      </c>
    </row>
    <row r="23" spans="1:37" ht="12.75">
      <c r="A23" s="55">
        <v>15</v>
      </c>
      <c r="B23" s="56" t="s">
        <v>66</v>
      </c>
      <c r="C23" s="57" t="s">
        <v>133</v>
      </c>
      <c r="D23" s="58" t="s">
        <v>134</v>
      </c>
      <c r="E23" s="59" t="s">
        <v>135</v>
      </c>
      <c r="F23" s="60" t="s">
        <v>136</v>
      </c>
      <c r="G23" s="58" t="s">
        <v>93</v>
      </c>
      <c r="H23" s="59" t="s">
        <v>63</v>
      </c>
      <c r="I23" s="59" t="s">
        <v>80</v>
      </c>
      <c r="J23" s="60" t="s">
        <v>63</v>
      </c>
      <c r="K23" s="67" t="s">
        <v>88</v>
      </c>
      <c r="L23" s="56">
        <v>11143907</v>
      </c>
      <c r="M23" s="58">
        <v>0</v>
      </c>
      <c r="N23" s="62">
        <v>28</v>
      </c>
      <c r="O23" s="59">
        <v>0</v>
      </c>
      <c r="P23" s="63">
        <v>0</v>
      </c>
      <c r="Q23" s="59">
        <v>0</v>
      </c>
      <c r="R23" s="60">
        <v>32</v>
      </c>
      <c r="S23" s="58">
        <v>0</v>
      </c>
      <c r="T23" s="62">
        <v>40</v>
      </c>
      <c r="U23" s="59">
        <v>0</v>
      </c>
      <c r="V23" s="63">
        <v>0</v>
      </c>
      <c r="W23" s="59">
        <v>0</v>
      </c>
      <c r="X23" s="60">
        <v>19</v>
      </c>
      <c r="Y23" s="58">
        <v>40</v>
      </c>
      <c r="Z23" s="59">
        <v>0</v>
      </c>
      <c r="AA23" s="60">
        <v>19</v>
      </c>
      <c r="AB23" s="58">
        <v>0</v>
      </c>
      <c r="AC23" s="59">
        <v>0</v>
      </c>
      <c r="AD23" s="60">
        <v>0</v>
      </c>
      <c r="AE23" s="58">
        <v>1631</v>
      </c>
      <c r="AF23" s="59">
        <v>0</v>
      </c>
      <c r="AG23" s="60">
        <v>698</v>
      </c>
      <c r="AH23" s="132" t="s">
        <v>40</v>
      </c>
      <c r="AI23" s="133"/>
      <c r="AJ23" s="134"/>
      <c r="AK23" s="64">
        <v>5</v>
      </c>
    </row>
    <row r="24" spans="1:37" ht="12.75">
      <c r="A24" s="55">
        <v>16</v>
      </c>
      <c r="B24" s="56" t="s">
        <v>66</v>
      </c>
      <c r="C24" s="57" t="s">
        <v>137</v>
      </c>
      <c r="D24" s="58" t="s">
        <v>138</v>
      </c>
      <c r="E24" s="59" t="s">
        <v>139</v>
      </c>
      <c r="F24" s="60" t="s">
        <v>140</v>
      </c>
      <c r="G24" s="58" t="s">
        <v>79</v>
      </c>
      <c r="H24" s="59" t="s">
        <v>63</v>
      </c>
      <c r="I24" s="59" t="s">
        <v>80</v>
      </c>
      <c r="J24" s="60" t="s">
        <v>63</v>
      </c>
      <c r="K24" s="67" t="s">
        <v>81</v>
      </c>
      <c r="L24" s="56">
        <v>19810215</v>
      </c>
      <c r="M24" s="58">
        <v>0</v>
      </c>
      <c r="N24" s="62">
        <v>20</v>
      </c>
      <c r="O24" s="59">
        <v>0</v>
      </c>
      <c r="P24" s="63">
        <v>0</v>
      </c>
      <c r="Q24" s="59">
        <v>0</v>
      </c>
      <c r="R24" s="60">
        <v>60</v>
      </c>
      <c r="S24" s="58">
        <v>0</v>
      </c>
      <c r="T24" s="62">
        <v>20</v>
      </c>
      <c r="U24" s="59">
        <v>0</v>
      </c>
      <c r="V24" s="63">
        <v>0</v>
      </c>
      <c r="W24" s="59">
        <v>0</v>
      </c>
      <c r="X24" s="60">
        <v>51</v>
      </c>
      <c r="Y24" s="58">
        <v>20</v>
      </c>
      <c r="Z24" s="59">
        <v>0</v>
      </c>
      <c r="AA24" s="60">
        <v>51</v>
      </c>
      <c r="AB24" s="58">
        <v>0</v>
      </c>
      <c r="AC24" s="59">
        <v>0</v>
      </c>
      <c r="AD24" s="60">
        <v>0</v>
      </c>
      <c r="AE24" s="58">
        <v>570</v>
      </c>
      <c r="AF24" s="59">
        <v>0</v>
      </c>
      <c r="AG24" s="60">
        <v>1322</v>
      </c>
      <c r="AH24" s="132" t="s">
        <v>40</v>
      </c>
      <c r="AI24" s="133"/>
      <c r="AJ24" s="134"/>
      <c r="AK24" s="64">
        <v>4</v>
      </c>
    </row>
    <row r="25" spans="1:37" ht="12.75">
      <c r="A25" s="55">
        <v>17</v>
      </c>
      <c r="B25" s="56" t="s">
        <v>66</v>
      </c>
      <c r="C25" s="57" t="s">
        <v>141</v>
      </c>
      <c r="D25" s="58" t="s">
        <v>142</v>
      </c>
      <c r="E25" s="59" t="s">
        <v>143</v>
      </c>
      <c r="F25" s="60" t="s">
        <v>144</v>
      </c>
      <c r="G25" s="58" t="s">
        <v>79</v>
      </c>
      <c r="H25" s="59" t="s">
        <v>63</v>
      </c>
      <c r="I25" s="59" t="s">
        <v>80</v>
      </c>
      <c r="J25" s="60" t="s">
        <v>63</v>
      </c>
      <c r="K25" s="67" t="s">
        <v>81</v>
      </c>
      <c r="L25" s="56">
        <v>19840292</v>
      </c>
      <c r="M25" s="58">
        <v>0</v>
      </c>
      <c r="N25" s="62">
        <v>9</v>
      </c>
      <c r="O25" s="59">
        <v>0</v>
      </c>
      <c r="P25" s="63">
        <v>0</v>
      </c>
      <c r="Q25" s="59">
        <v>0</v>
      </c>
      <c r="R25" s="60">
        <v>0</v>
      </c>
      <c r="S25" s="58">
        <v>0</v>
      </c>
      <c r="T25" s="62">
        <v>9</v>
      </c>
      <c r="U25" s="59">
        <v>0</v>
      </c>
      <c r="V25" s="63">
        <v>0</v>
      </c>
      <c r="W25" s="59">
        <v>0</v>
      </c>
      <c r="X25" s="60">
        <v>0</v>
      </c>
      <c r="Y25" s="58">
        <v>9</v>
      </c>
      <c r="Z25" s="59">
        <v>0</v>
      </c>
      <c r="AA25" s="60">
        <v>0</v>
      </c>
      <c r="AB25" s="58">
        <v>0</v>
      </c>
      <c r="AC25" s="59">
        <v>0</v>
      </c>
      <c r="AD25" s="60">
        <v>0</v>
      </c>
      <c r="AE25" s="58">
        <v>262</v>
      </c>
      <c r="AF25" s="59">
        <v>0</v>
      </c>
      <c r="AG25" s="60">
        <v>0</v>
      </c>
      <c r="AH25" s="132" t="s">
        <v>40</v>
      </c>
      <c r="AI25" s="133"/>
      <c r="AJ25" s="134"/>
      <c r="AK25" s="64">
        <v>1</v>
      </c>
    </row>
    <row r="26" spans="1:37" ht="12.75">
      <c r="A26" s="55">
        <v>18</v>
      </c>
      <c r="B26" s="56" t="s">
        <v>66</v>
      </c>
      <c r="C26" s="57" t="s">
        <v>145</v>
      </c>
      <c r="D26" s="58" t="s">
        <v>146</v>
      </c>
      <c r="E26" s="59" t="s">
        <v>147</v>
      </c>
      <c r="F26" s="60" t="s">
        <v>148</v>
      </c>
      <c r="G26" s="58" t="s">
        <v>121</v>
      </c>
      <c r="H26" s="59" t="s">
        <v>63</v>
      </c>
      <c r="I26" s="59" t="s">
        <v>122</v>
      </c>
      <c r="J26" s="60" t="s">
        <v>63</v>
      </c>
      <c r="K26" s="67" t="s">
        <v>88</v>
      </c>
      <c r="L26" s="56">
        <v>11052886</v>
      </c>
      <c r="M26" s="58">
        <v>0</v>
      </c>
      <c r="N26" s="62">
        <v>38</v>
      </c>
      <c r="O26" s="59">
        <v>0</v>
      </c>
      <c r="P26" s="63">
        <v>0</v>
      </c>
      <c r="Q26" s="59">
        <v>0</v>
      </c>
      <c r="R26" s="60">
        <v>5</v>
      </c>
      <c r="S26" s="58">
        <v>0</v>
      </c>
      <c r="T26" s="62">
        <v>43</v>
      </c>
      <c r="U26" s="59">
        <v>0</v>
      </c>
      <c r="V26" s="63">
        <v>0</v>
      </c>
      <c r="W26" s="59">
        <v>0</v>
      </c>
      <c r="X26" s="60">
        <v>0</v>
      </c>
      <c r="Y26" s="58">
        <v>43</v>
      </c>
      <c r="Z26" s="59">
        <v>0</v>
      </c>
      <c r="AA26" s="60">
        <v>0</v>
      </c>
      <c r="AB26" s="58">
        <v>0</v>
      </c>
      <c r="AC26" s="59">
        <v>0</v>
      </c>
      <c r="AD26" s="60">
        <v>0</v>
      </c>
      <c r="AE26" s="58">
        <v>1689</v>
      </c>
      <c r="AF26" s="59">
        <v>0</v>
      </c>
      <c r="AG26" s="60">
        <v>0</v>
      </c>
      <c r="AH26" s="132" t="s">
        <v>64</v>
      </c>
      <c r="AI26" s="133"/>
      <c r="AJ26" s="134"/>
      <c r="AK26" s="64">
        <v>2</v>
      </c>
    </row>
    <row r="27" spans="1:37" ht="12.75">
      <c r="A27" s="55">
        <v>19</v>
      </c>
      <c r="B27" s="56" t="s">
        <v>66</v>
      </c>
      <c r="C27" s="57" t="s">
        <v>149</v>
      </c>
      <c r="D27" s="58" t="s">
        <v>150</v>
      </c>
      <c r="E27" s="59" t="s">
        <v>151</v>
      </c>
      <c r="F27" s="60" t="s">
        <v>152</v>
      </c>
      <c r="G27" s="58" t="s">
        <v>79</v>
      </c>
      <c r="H27" s="59" t="s">
        <v>63</v>
      </c>
      <c r="I27" s="59" t="s">
        <v>80</v>
      </c>
      <c r="J27" s="60" t="s">
        <v>63</v>
      </c>
      <c r="K27" s="67" t="s">
        <v>81</v>
      </c>
      <c r="L27" s="56">
        <v>11143903</v>
      </c>
      <c r="M27" s="58">
        <v>0</v>
      </c>
      <c r="N27" s="62">
        <v>16</v>
      </c>
      <c r="O27" s="59">
        <v>0</v>
      </c>
      <c r="P27" s="63"/>
      <c r="Q27" s="59"/>
      <c r="R27" s="60"/>
      <c r="S27" s="58">
        <v>0</v>
      </c>
      <c r="T27" s="62">
        <v>16</v>
      </c>
      <c r="U27" s="59">
        <v>0</v>
      </c>
      <c r="V27" s="63">
        <v>0</v>
      </c>
      <c r="W27" s="59"/>
      <c r="X27" s="60"/>
      <c r="Y27" s="58">
        <v>16</v>
      </c>
      <c r="Z27" s="59">
        <v>0</v>
      </c>
      <c r="AA27" s="60"/>
      <c r="AB27" s="58">
        <v>0</v>
      </c>
      <c r="AC27" s="59">
        <v>0</v>
      </c>
      <c r="AD27" s="60">
        <v>0</v>
      </c>
      <c r="AE27" s="58">
        <v>396</v>
      </c>
      <c r="AF27" s="59">
        <v>0</v>
      </c>
      <c r="AG27" s="60"/>
      <c r="AH27" s="132" t="s">
        <v>153</v>
      </c>
      <c r="AI27" s="133"/>
      <c r="AJ27" s="134"/>
      <c r="AK27" s="64">
        <v>1</v>
      </c>
    </row>
    <row r="28" spans="1:37" ht="12.75">
      <c r="A28" s="55">
        <v>20</v>
      </c>
      <c r="B28" s="56" t="s">
        <v>66</v>
      </c>
      <c r="C28" s="57" t="s">
        <v>110</v>
      </c>
      <c r="D28" s="58" t="s">
        <v>154</v>
      </c>
      <c r="E28" s="59" t="s">
        <v>155</v>
      </c>
      <c r="F28" s="60" t="s">
        <v>156</v>
      </c>
      <c r="G28" s="58" t="s">
        <v>93</v>
      </c>
      <c r="H28" s="59" t="s">
        <v>63</v>
      </c>
      <c r="I28" s="59" t="s">
        <v>80</v>
      </c>
      <c r="J28" s="60" t="s">
        <v>63</v>
      </c>
      <c r="K28" s="67" t="s">
        <v>88</v>
      </c>
      <c r="L28" s="56">
        <v>19822466</v>
      </c>
      <c r="M28" s="58">
        <v>0</v>
      </c>
      <c r="N28" s="62">
        <v>53</v>
      </c>
      <c r="O28" s="59">
        <v>0</v>
      </c>
      <c r="P28" s="63">
        <v>0</v>
      </c>
      <c r="Q28" s="59">
        <v>0</v>
      </c>
      <c r="R28" s="60">
        <v>3</v>
      </c>
      <c r="S28" s="58">
        <v>0</v>
      </c>
      <c r="T28" s="62">
        <v>46</v>
      </c>
      <c r="U28" s="59">
        <v>0</v>
      </c>
      <c r="V28" s="63">
        <v>0</v>
      </c>
      <c r="W28" s="59">
        <v>0</v>
      </c>
      <c r="X28" s="60">
        <v>0</v>
      </c>
      <c r="Y28" s="58">
        <v>46</v>
      </c>
      <c r="Z28" s="59">
        <v>0</v>
      </c>
      <c r="AA28" s="60">
        <v>0</v>
      </c>
      <c r="AB28" s="58">
        <v>0</v>
      </c>
      <c r="AC28" s="59">
        <v>0</v>
      </c>
      <c r="AD28" s="60">
        <v>0</v>
      </c>
      <c r="AE28" s="58">
        <v>1757</v>
      </c>
      <c r="AF28" s="59">
        <v>0</v>
      </c>
      <c r="AG28" s="60">
        <v>0</v>
      </c>
      <c r="AH28" s="132" t="s">
        <v>40</v>
      </c>
      <c r="AI28" s="133"/>
      <c r="AJ28" s="134"/>
      <c r="AK28" s="64">
        <v>4</v>
      </c>
    </row>
    <row r="29" spans="1:37" ht="12.75">
      <c r="A29" s="55">
        <v>21</v>
      </c>
      <c r="B29" s="56" t="s">
        <v>66</v>
      </c>
      <c r="C29" s="57" t="s">
        <v>157</v>
      </c>
      <c r="D29" s="58" t="s">
        <v>158</v>
      </c>
      <c r="E29" s="59" t="s">
        <v>159</v>
      </c>
      <c r="F29" s="60" t="s">
        <v>160</v>
      </c>
      <c r="G29" s="58" t="s">
        <v>121</v>
      </c>
      <c r="H29" s="59" t="s">
        <v>63</v>
      </c>
      <c r="I29" s="59" t="s">
        <v>122</v>
      </c>
      <c r="J29" s="60" t="s">
        <v>63</v>
      </c>
      <c r="K29" s="67" t="s">
        <v>88</v>
      </c>
      <c r="L29" s="56">
        <v>11143902</v>
      </c>
      <c r="M29" s="58">
        <v>0</v>
      </c>
      <c r="N29" s="62">
        <v>95</v>
      </c>
      <c r="O29" s="59">
        <v>0</v>
      </c>
      <c r="P29" s="63">
        <v>0</v>
      </c>
      <c r="Q29" s="59">
        <v>0</v>
      </c>
      <c r="R29" s="60">
        <v>10</v>
      </c>
      <c r="S29" s="58">
        <v>0</v>
      </c>
      <c r="T29" s="62">
        <v>94</v>
      </c>
      <c r="U29" s="59">
        <v>0</v>
      </c>
      <c r="V29" s="63">
        <v>0</v>
      </c>
      <c r="W29" s="59">
        <v>0</v>
      </c>
      <c r="X29" s="60">
        <v>11</v>
      </c>
      <c r="Y29" s="58">
        <v>94</v>
      </c>
      <c r="Z29" s="59">
        <v>0</v>
      </c>
      <c r="AA29" s="60">
        <v>11</v>
      </c>
      <c r="AB29" s="58">
        <v>0</v>
      </c>
      <c r="AC29" s="59">
        <v>0</v>
      </c>
      <c r="AD29" s="60">
        <v>0</v>
      </c>
      <c r="AE29" s="58">
        <v>3457</v>
      </c>
      <c r="AF29" s="59">
        <v>0</v>
      </c>
      <c r="AG29" s="60">
        <v>348</v>
      </c>
      <c r="AH29" s="132" t="s">
        <v>64</v>
      </c>
      <c r="AI29" s="133"/>
      <c r="AJ29" s="134"/>
      <c r="AK29" s="64">
        <v>3</v>
      </c>
    </row>
    <row r="30" spans="1:37" ht="12.75">
      <c r="A30" s="55">
        <v>22</v>
      </c>
      <c r="B30" s="56" t="s">
        <v>66</v>
      </c>
      <c r="C30" s="57" t="s">
        <v>161</v>
      </c>
      <c r="D30" s="58" t="s">
        <v>162</v>
      </c>
      <c r="E30" s="59" t="s">
        <v>163</v>
      </c>
      <c r="F30" s="60" t="s">
        <v>164</v>
      </c>
      <c r="G30" s="58" t="s">
        <v>93</v>
      </c>
      <c r="H30" s="59" t="s">
        <v>63</v>
      </c>
      <c r="I30" s="59" t="s">
        <v>80</v>
      </c>
      <c r="J30" s="60" t="s">
        <v>63</v>
      </c>
      <c r="K30" s="67" t="s">
        <v>88</v>
      </c>
      <c r="L30" s="56">
        <v>19808700</v>
      </c>
      <c r="M30" s="58">
        <v>1</v>
      </c>
      <c r="N30" s="62">
        <v>63</v>
      </c>
      <c r="O30" s="59">
        <v>0</v>
      </c>
      <c r="P30" s="63">
        <v>0</v>
      </c>
      <c r="Q30" s="59">
        <v>0</v>
      </c>
      <c r="R30" s="60">
        <v>2</v>
      </c>
      <c r="S30" s="58">
        <v>0</v>
      </c>
      <c r="T30" s="62">
        <v>62</v>
      </c>
      <c r="U30" s="59">
        <v>1</v>
      </c>
      <c r="V30" s="63">
        <v>1</v>
      </c>
      <c r="W30" s="59">
        <v>0</v>
      </c>
      <c r="X30" s="60">
        <v>2</v>
      </c>
      <c r="Y30" s="58">
        <v>62</v>
      </c>
      <c r="Z30" s="59">
        <v>2</v>
      </c>
      <c r="AA30" s="60">
        <v>2</v>
      </c>
      <c r="AB30" s="58">
        <v>31</v>
      </c>
      <c r="AC30" s="59">
        <v>0</v>
      </c>
      <c r="AD30" s="60">
        <v>0</v>
      </c>
      <c r="AE30" s="58">
        <v>2246</v>
      </c>
      <c r="AF30" s="59">
        <v>0</v>
      </c>
      <c r="AG30" s="60">
        <v>0</v>
      </c>
      <c r="AH30" s="132" t="s">
        <v>40</v>
      </c>
      <c r="AI30" s="133"/>
      <c r="AJ30" s="134"/>
      <c r="AK30" s="64">
        <v>3</v>
      </c>
    </row>
    <row r="31" spans="1:37" ht="12.75">
      <c r="A31" s="55">
        <v>23</v>
      </c>
      <c r="B31" s="56" t="s">
        <v>66</v>
      </c>
      <c r="C31" s="57" t="s">
        <v>165</v>
      </c>
      <c r="D31" s="58" t="s">
        <v>166</v>
      </c>
      <c r="E31" s="59" t="s">
        <v>167</v>
      </c>
      <c r="F31" s="60" t="s">
        <v>168</v>
      </c>
      <c r="G31" s="58" t="s">
        <v>121</v>
      </c>
      <c r="H31" s="59" t="s">
        <v>63</v>
      </c>
      <c r="I31" s="59" t="s">
        <v>122</v>
      </c>
      <c r="J31" s="60" t="s">
        <v>63</v>
      </c>
      <c r="K31" s="67" t="s">
        <v>88</v>
      </c>
      <c r="L31" s="56">
        <v>11143901</v>
      </c>
      <c r="M31" s="58">
        <v>0</v>
      </c>
      <c r="N31" s="62">
        <v>25</v>
      </c>
      <c r="O31" s="59">
        <v>0</v>
      </c>
      <c r="P31" s="63">
        <v>0</v>
      </c>
      <c r="Q31" s="59">
        <v>0</v>
      </c>
      <c r="R31" s="60">
        <v>0</v>
      </c>
      <c r="S31" s="58">
        <v>0</v>
      </c>
      <c r="T31" s="62">
        <v>25</v>
      </c>
      <c r="U31" s="59">
        <v>0</v>
      </c>
      <c r="V31" s="63">
        <v>0</v>
      </c>
      <c r="W31" s="59">
        <v>0</v>
      </c>
      <c r="X31" s="60">
        <v>0</v>
      </c>
      <c r="Y31" s="58">
        <v>25</v>
      </c>
      <c r="Z31" s="59">
        <v>0</v>
      </c>
      <c r="AA31" s="60">
        <v>0</v>
      </c>
      <c r="AB31" s="58">
        <v>0</v>
      </c>
      <c r="AC31" s="59">
        <v>0</v>
      </c>
      <c r="AD31" s="60">
        <v>0</v>
      </c>
      <c r="AE31" s="58">
        <v>902</v>
      </c>
      <c r="AF31" s="59">
        <v>0</v>
      </c>
      <c r="AG31" s="60">
        <v>0</v>
      </c>
      <c r="AH31" s="132" t="s">
        <v>40</v>
      </c>
      <c r="AI31" s="133"/>
      <c r="AJ31" s="134"/>
      <c r="AK31" s="64">
        <v>2</v>
      </c>
    </row>
    <row r="32" spans="1:37" ht="12.75">
      <c r="A32" s="55">
        <v>24</v>
      </c>
      <c r="B32" s="56" t="s">
        <v>66</v>
      </c>
      <c r="C32" s="57" t="s">
        <v>169</v>
      </c>
      <c r="D32" s="58" t="s">
        <v>170</v>
      </c>
      <c r="E32" s="59" t="s">
        <v>171</v>
      </c>
      <c r="F32" s="60" t="s">
        <v>172</v>
      </c>
      <c r="G32" s="58" t="s">
        <v>79</v>
      </c>
      <c r="H32" s="59" t="s">
        <v>63</v>
      </c>
      <c r="I32" s="59" t="s">
        <v>80</v>
      </c>
      <c r="J32" s="60" t="s">
        <v>63</v>
      </c>
      <c r="K32" s="67" t="s">
        <v>81</v>
      </c>
      <c r="L32" s="56">
        <v>11010879</v>
      </c>
      <c r="M32" s="58">
        <v>0</v>
      </c>
      <c r="N32" s="62">
        <v>14</v>
      </c>
      <c r="O32" s="59">
        <v>0</v>
      </c>
      <c r="P32" s="63">
        <v>0</v>
      </c>
      <c r="Q32" s="59">
        <v>0</v>
      </c>
      <c r="R32" s="60">
        <v>19</v>
      </c>
      <c r="S32" s="58">
        <v>0</v>
      </c>
      <c r="T32" s="62">
        <v>14</v>
      </c>
      <c r="U32" s="59">
        <v>0</v>
      </c>
      <c r="V32" s="63">
        <v>0</v>
      </c>
      <c r="W32" s="59">
        <v>0</v>
      </c>
      <c r="X32" s="60">
        <v>19</v>
      </c>
      <c r="Y32" s="58">
        <v>14</v>
      </c>
      <c r="Z32" s="59">
        <v>0</v>
      </c>
      <c r="AA32" s="60">
        <v>19</v>
      </c>
      <c r="AB32" s="58">
        <v>0</v>
      </c>
      <c r="AC32" s="59">
        <v>0</v>
      </c>
      <c r="AD32" s="60">
        <v>0</v>
      </c>
      <c r="AE32" s="58">
        <v>608</v>
      </c>
      <c r="AF32" s="59">
        <v>0</v>
      </c>
      <c r="AG32" s="60">
        <v>647</v>
      </c>
      <c r="AH32" s="132" t="s">
        <v>40</v>
      </c>
      <c r="AI32" s="133"/>
      <c r="AJ32" s="134"/>
      <c r="AK32" s="64">
        <v>2</v>
      </c>
    </row>
    <row r="33" spans="1:37" ht="12.75">
      <c r="A33" s="55">
        <v>25</v>
      </c>
      <c r="B33" s="56" t="s">
        <v>66</v>
      </c>
      <c r="C33" s="57" t="s">
        <v>173</v>
      </c>
      <c r="D33" s="58" t="s">
        <v>174</v>
      </c>
      <c r="E33" s="59" t="s">
        <v>175</v>
      </c>
      <c r="F33" s="60" t="s">
        <v>176</v>
      </c>
      <c r="G33" s="58" t="s">
        <v>121</v>
      </c>
      <c r="H33" s="59" t="s">
        <v>63</v>
      </c>
      <c r="I33" s="59" t="s">
        <v>122</v>
      </c>
      <c r="J33" s="60" t="s">
        <v>63</v>
      </c>
      <c r="K33" s="67" t="s">
        <v>88</v>
      </c>
      <c r="L33" s="56">
        <v>11052887</v>
      </c>
      <c r="M33" s="58">
        <v>19</v>
      </c>
      <c r="N33" s="62">
        <v>5</v>
      </c>
      <c r="O33" s="59">
        <v>0</v>
      </c>
      <c r="P33" s="63">
        <v>0</v>
      </c>
      <c r="Q33" s="59">
        <v>0</v>
      </c>
      <c r="R33" s="60">
        <v>17</v>
      </c>
      <c r="S33" s="58">
        <v>0</v>
      </c>
      <c r="T33" s="62">
        <v>5</v>
      </c>
      <c r="U33" s="59">
        <v>19</v>
      </c>
      <c r="V33" s="63">
        <v>0</v>
      </c>
      <c r="W33" s="59">
        <v>0</v>
      </c>
      <c r="X33" s="60">
        <v>17</v>
      </c>
      <c r="Y33" s="58">
        <v>5</v>
      </c>
      <c r="Z33" s="59">
        <v>19</v>
      </c>
      <c r="AA33" s="60">
        <v>17</v>
      </c>
      <c r="AB33" s="58">
        <v>0</v>
      </c>
      <c r="AC33" s="59">
        <v>518</v>
      </c>
      <c r="AD33" s="60">
        <v>0</v>
      </c>
      <c r="AE33" s="58">
        <v>111</v>
      </c>
      <c r="AF33" s="59">
        <v>26</v>
      </c>
      <c r="AG33" s="60">
        <v>570</v>
      </c>
      <c r="AH33" s="132" t="s">
        <v>64</v>
      </c>
      <c r="AI33" s="133"/>
      <c r="AJ33" s="134"/>
      <c r="AK33" s="64">
        <v>2</v>
      </c>
    </row>
    <row r="34" spans="1:37" ht="12.75">
      <c r="A34" s="55">
        <v>26</v>
      </c>
      <c r="B34" s="56" t="s">
        <v>66</v>
      </c>
      <c r="C34" s="57" t="s">
        <v>177</v>
      </c>
      <c r="D34" s="58" t="s">
        <v>178</v>
      </c>
      <c r="E34" s="59" t="s">
        <v>179</v>
      </c>
      <c r="F34" s="60" t="s">
        <v>180</v>
      </c>
      <c r="G34" s="58" t="s">
        <v>63</v>
      </c>
      <c r="H34" s="59" t="s">
        <v>63</v>
      </c>
      <c r="I34" s="59">
        <v>2202079</v>
      </c>
      <c r="J34" s="60">
        <v>2112552</v>
      </c>
      <c r="K34" s="67" t="s">
        <v>88</v>
      </c>
      <c r="L34" s="56">
        <v>10880908</v>
      </c>
      <c r="M34" s="58">
        <v>67</v>
      </c>
      <c r="N34" s="62">
        <v>9</v>
      </c>
      <c r="O34" s="59">
        <v>0</v>
      </c>
      <c r="P34" s="63">
        <v>0</v>
      </c>
      <c r="Q34" s="59">
        <v>0</v>
      </c>
      <c r="R34" s="60">
        <v>0</v>
      </c>
      <c r="S34" s="58">
        <v>0</v>
      </c>
      <c r="T34" s="62">
        <v>0</v>
      </c>
      <c r="U34" s="59">
        <v>83</v>
      </c>
      <c r="V34" s="63">
        <v>9</v>
      </c>
      <c r="W34" s="59">
        <v>0</v>
      </c>
      <c r="X34" s="60">
        <v>0</v>
      </c>
      <c r="Y34" s="58">
        <v>0</v>
      </c>
      <c r="Z34" s="59">
        <v>76</v>
      </c>
      <c r="AA34" s="60">
        <v>0</v>
      </c>
      <c r="AB34" s="58">
        <v>0</v>
      </c>
      <c r="AC34" s="59">
        <v>3468</v>
      </c>
      <c r="AD34" s="60">
        <v>0</v>
      </c>
      <c r="AE34" s="58">
        <v>0</v>
      </c>
      <c r="AF34" s="59">
        <v>707</v>
      </c>
      <c r="AG34" s="60">
        <v>0</v>
      </c>
      <c r="AH34" s="132" t="s">
        <v>64</v>
      </c>
      <c r="AI34" s="133"/>
      <c r="AJ34" s="134"/>
      <c r="AK34" s="64">
        <v>4</v>
      </c>
    </row>
    <row r="35" spans="1:37" ht="12.75">
      <c r="A35" s="55">
        <v>27</v>
      </c>
      <c r="B35" s="56" t="s">
        <v>66</v>
      </c>
      <c r="C35" s="57" t="s">
        <v>181</v>
      </c>
      <c r="D35" s="58" t="s">
        <v>182</v>
      </c>
      <c r="E35" s="59" t="s">
        <v>183</v>
      </c>
      <c r="F35" s="60" t="s">
        <v>184</v>
      </c>
      <c r="G35" s="58" t="s">
        <v>65</v>
      </c>
      <c r="H35" s="59" t="s">
        <v>65</v>
      </c>
      <c r="I35" s="59">
        <v>2202079</v>
      </c>
      <c r="J35" s="60">
        <v>2112552</v>
      </c>
      <c r="K35" s="67" t="s">
        <v>88</v>
      </c>
      <c r="L35" s="56">
        <v>10815683</v>
      </c>
      <c r="M35" s="58">
        <v>17</v>
      </c>
      <c r="N35" s="62">
        <v>0</v>
      </c>
      <c r="O35" s="59">
        <v>0</v>
      </c>
      <c r="P35" s="63">
        <v>0</v>
      </c>
      <c r="Q35" s="59">
        <v>2</v>
      </c>
      <c r="R35" s="60">
        <v>0</v>
      </c>
      <c r="S35" s="58">
        <v>0</v>
      </c>
      <c r="T35" s="62">
        <v>0</v>
      </c>
      <c r="U35" s="59">
        <v>27</v>
      </c>
      <c r="V35" s="63">
        <v>0</v>
      </c>
      <c r="W35" s="59">
        <v>0</v>
      </c>
      <c r="X35" s="60">
        <v>0</v>
      </c>
      <c r="Y35" s="58">
        <v>0</v>
      </c>
      <c r="Z35" s="59">
        <v>19</v>
      </c>
      <c r="AA35" s="60">
        <v>0</v>
      </c>
      <c r="AB35" s="58">
        <v>0</v>
      </c>
      <c r="AC35" s="59">
        <v>1036</v>
      </c>
      <c r="AD35" s="60">
        <v>0</v>
      </c>
      <c r="AE35" s="58">
        <v>0</v>
      </c>
      <c r="AF35" s="59">
        <v>0</v>
      </c>
      <c r="AG35" s="60">
        <v>0</v>
      </c>
      <c r="AH35" s="132" t="s">
        <v>64</v>
      </c>
      <c r="AI35" s="133"/>
      <c r="AJ35" s="134"/>
      <c r="AK35" s="64">
        <v>1</v>
      </c>
    </row>
    <row r="36" spans="1:37" ht="12.75">
      <c r="A36" s="55">
        <v>28</v>
      </c>
      <c r="B36" s="56" t="s">
        <v>66</v>
      </c>
      <c r="C36" s="57" t="s">
        <v>185</v>
      </c>
      <c r="D36" s="58" t="s">
        <v>186</v>
      </c>
      <c r="E36" s="59" t="s">
        <v>187</v>
      </c>
      <c r="F36" s="60" t="s">
        <v>188</v>
      </c>
      <c r="G36" s="58" t="s">
        <v>65</v>
      </c>
      <c r="H36" s="59" t="s">
        <v>65</v>
      </c>
      <c r="I36" s="59">
        <v>2202079</v>
      </c>
      <c r="J36" s="60">
        <v>2112552</v>
      </c>
      <c r="K36" s="67" t="s">
        <v>88</v>
      </c>
      <c r="L36" s="56">
        <v>15293870</v>
      </c>
      <c r="M36" s="58">
        <v>17</v>
      </c>
      <c r="N36" s="62">
        <v>0</v>
      </c>
      <c r="O36" s="59">
        <v>0</v>
      </c>
      <c r="P36" s="63">
        <v>0</v>
      </c>
      <c r="Q36" s="59">
        <v>0</v>
      </c>
      <c r="R36" s="60">
        <v>0</v>
      </c>
      <c r="S36" s="58">
        <v>0</v>
      </c>
      <c r="T36" s="62">
        <v>0</v>
      </c>
      <c r="U36" s="59">
        <v>20</v>
      </c>
      <c r="V36" s="63">
        <v>0</v>
      </c>
      <c r="W36" s="59">
        <v>0</v>
      </c>
      <c r="X36" s="60">
        <v>0</v>
      </c>
      <c r="Y36" s="58">
        <v>0</v>
      </c>
      <c r="Z36" s="59">
        <v>17</v>
      </c>
      <c r="AA36" s="60">
        <v>0</v>
      </c>
      <c r="AB36" s="58">
        <v>0</v>
      </c>
      <c r="AC36" s="59">
        <v>714</v>
      </c>
      <c r="AD36" s="60">
        <v>0</v>
      </c>
      <c r="AE36" s="58">
        <v>0</v>
      </c>
      <c r="AF36" s="59">
        <v>0</v>
      </c>
      <c r="AG36" s="60">
        <v>0</v>
      </c>
      <c r="AH36" s="132" t="s">
        <v>64</v>
      </c>
      <c r="AI36" s="133"/>
      <c r="AJ36" s="134"/>
      <c r="AK36" s="64">
        <v>1</v>
      </c>
    </row>
    <row r="37" spans="1:37" ht="12.75">
      <c r="A37" s="55">
        <v>29</v>
      </c>
      <c r="B37" s="56" t="s">
        <v>66</v>
      </c>
      <c r="C37" s="57" t="s">
        <v>177</v>
      </c>
      <c r="D37" s="58" t="s">
        <v>189</v>
      </c>
      <c r="E37" s="59" t="s">
        <v>190</v>
      </c>
      <c r="F37" s="60" t="s">
        <v>191</v>
      </c>
      <c r="G37" s="58" t="s">
        <v>65</v>
      </c>
      <c r="H37" s="59" t="s">
        <v>65</v>
      </c>
      <c r="I37" s="59">
        <v>2202079</v>
      </c>
      <c r="J37" s="60">
        <v>2112552</v>
      </c>
      <c r="K37" s="67" t="s">
        <v>88</v>
      </c>
      <c r="L37" s="56">
        <v>10880909</v>
      </c>
      <c r="M37" s="58">
        <v>15</v>
      </c>
      <c r="N37" s="62">
        <v>8</v>
      </c>
      <c r="O37" s="59">
        <v>0</v>
      </c>
      <c r="P37" s="63">
        <v>0</v>
      </c>
      <c r="Q37" s="59">
        <v>0</v>
      </c>
      <c r="R37" s="60">
        <v>7</v>
      </c>
      <c r="S37" s="58">
        <v>0</v>
      </c>
      <c r="T37" s="62">
        <v>0</v>
      </c>
      <c r="U37" s="59">
        <v>22</v>
      </c>
      <c r="V37" s="63">
        <v>9</v>
      </c>
      <c r="W37" s="59">
        <v>0</v>
      </c>
      <c r="X37" s="60">
        <v>7</v>
      </c>
      <c r="Y37" s="58">
        <v>0</v>
      </c>
      <c r="Z37" s="59">
        <v>23</v>
      </c>
      <c r="AA37" s="60">
        <v>7</v>
      </c>
      <c r="AB37" s="58">
        <v>0</v>
      </c>
      <c r="AC37" s="59">
        <v>833</v>
      </c>
      <c r="AD37" s="60">
        <v>0</v>
      </c>
      <c r="AE37" s="58">
        <v>0</v>
      </c>
      <c r="AF37" s="59">
        <v>406</v>
      </c>
      <c r="AG37" s="60">
        <v>231</v>
      </c>
      <c r="AH37" s="132" t="s">
        <v>64</v>
      </c>
      <c r="AI37" s="133"/>
      <c r="AJ37" s="134"/>
      <c r="AK37" s="64">
        <v>1</v>
      </c>
    </row>
    <row r="38" spans="1:37" ht="12.75">
      <c r="A38" s="55">
        <v>30</v>
      </c>
      <c r="B38" s="56" t="s">
        <v>66</v>
      </c>
      <c r="C38" s="57" t="s">
        <v>89</v>
      </c>
      <c r="D38" s="58" t="s">
        <v>192</v>
      </c>
      <c r="E38" s="59" t="s">
        <v>193</v>
      </c>
      <c r="F38" s="60" t="s">
        <v>194</v>
      </c>
      <c r="G38" s="58" t="s">
        <v>79</v>
      </c>
      <c r="H38" s="59" t="s">
        <v>63</v>
      </c>
      <c r="I38" s="59" t="s">
        <v>80</v>
      </c>
      <c r="J38" s="60" t="s">
        <v>63</v>
      </c>
      <c r="K38" s="67" t="s">
        <v>81</v>
      </c>
      <c r="L38" s="56">
        <v>10879413</v>
      </c>
      <c r="M38" s="58">
        <v>0</v>
      </c>
      <c r="N38" s="62">
        <v>44</v>
      </c>
      <c r="O38" s="59">
        <v>0</v>
      </c>
      <c r="P38" s="63">
        <v>0</v>
      </c>
      <c r="Q38" s="59">
        <v>0</v>
      </c>
      <c r="R38" s="60">
        <v>22</v>
      </c>
      <c r="S38" s="58">
        <v>0</v>
      </c>
      <c r="T38" s="62">
        <v>40</v>
      </c>
      <c r="U38" s="59">
        <v>0</v>
      </c>
      <c r="V38" s="63">
        <v>0</v>
      </c>
      <c r="W38" s="59">
        <v>0</v>
      </c>
      <c r="X38" s="60">
        <v>20</v>
      </c>
      <c r="Y38" s="58">
        <v>40</v>
      </c>
      <c r="Z38" s="59">
        <v>0</v>
      </c>
      <c r="AA38" s="60">
        <v>0</v>
      </c>
      <c r="AB38" s="58">
        <v>0</v>
      </c>
      <c r="AC38" s="59">
        <v>0</v>
      </c>
      <c r="AD38" s="60">
        <v>0</v>
      </c>
      <c r="AE38" s="58">
        <v>1509</v>
      </c>
      <c r="AF38" s="59">
        <v>0</v>
      </c>
      <c r="AG38" s="60">
        <v>0</v>
      </c>
      <c r="AH38" s="132" t="s">
        <v>40</v>
      </c>
      <c r="AI38" s="133"/>
      <c r="AJ38" s="134"/>
      <c r="AK38" s="64">
        <v>2</v>
      </c>
    </row>
    <row r="39" spans="1:37" ht="12.75">
      <c r="A39" s="55">
        <v>31</v>
      </c>
      <c r="B39" s="56" t="s">
        <v>66</v>
      </c>
      <c r="C39" s="57" t="s">
        <v>106</v>
      </c>
      <c r="D39" s="58" t="s">
        <v>195</v>
      </c>
      <c r="E39" s="59" t="s">
        <v>196</v>
      </c>
      <c r="F39" s="60" t="s">
        <v>197</v>
      </c>
      <c r="G39" s="58" t="s">
        <v>93</v>
      </c>
      <c r="H39" s="59" t="s">
        <v>63</v>
      </c>
      <c r="I39" s="59" t="s">
        <v>80</v>
      </c>
      <c r="J39" s="60" t="s">
        <v>63</v>
      </c>
      <c r="K39" s="67" t="s">
        <v>88</v>
      </c>
      <c r="L39" s="56">
        <v>10880912</v>
      </c>
      <c r="M39" s="58">
        <v>0</v>
      </c>
      <c r="N39" s="62">
        <v>26</v>
      </c>
      <c r="O39" s="59">
        <v>0</v>
      </c>
      <c r="P39" s="63">
        <v>0</v>
      </c>
      <c r="Q39" s="59">
        <v>0</v>
      </c>
      <c r="R39" s="60">
        <v>0</v>
      </c>
      <c r="S39" s="58">
        <v>0</v>
      </c>
      <c r="T39" s="62">
        <v>26</v>
      </c>
      <c r="U39" s="59">
        <v>0</v>
      </c>
      <c r="V39" s="63">
        <v>0</v>
      </c>
      <c r="W39" s="59">
        <v>0</v>
      </c>
      <c r="X39" s="60">
        <v>0</v>
      </c>
      <c r="Y39" s="58">
        <v>26</v>
      </c>
      <c r="Z39" s="59">
        <v>0</v>
      </c>
      <c r="AA39" s="60">
        <v>0</v>
      </c>
      <c r="AB39" s="58">
        <v>0</v>
      </c>
      <c r="AC39" s="59">
        <v>0</v>
      </c>
      <c r="AD39" s="60">
        <v>0</v>
      </c>
      <c r="AE39" s="58">
        <v>967</v>
      </c>
      <c r="AF39" s="59">
        <v>0</v>
      </c>
      <c r="AG39" s="60">
        <v>0</v>
      </c>
      <c r="AH39" s="132" t="s">
        <v>40</v>
      </c>
      <c r="AI39" s="133"/>
      <c r="AJ39" s="134"/>
      <c r="AK39" s="64">
        <v>2</v>
      </c>
    </row>
    <row r="40" spans="1:37" ht="12.75">
      <c r="A40" s="55">
        <v>32</v>
      </c>
      <c r="B40" s="56" t="s">
        <v>66</v>
      </c>
      <c r="C40" s="57" t="s">
        <v>198</v>
      </c>
      <c r="D40" s="58" t="s">
        <v>199</v>
      </c>
      <c r="E40" s="59" t="s">
        <v>200</v>
      </c>
      <c r="F40" s="60" t="s">
        <v>201</v>
      </c>
      <c r="G40" s="58" t="s">
        <v>202</v>
      </c>
      <c r="H40" s="59" t="s">
        <v>63</v>
      </c>
      <c r="I40" s="59" t="s">
        <v>203</v>
      </c>
      <c r="J40" s="60" t="s">
        <v>63</v>
      </c>
      <c r="K40" s="67" t="s">
        <v>88</v>
      </c>
      <c r="L40" s="56">
        <v>11002355</v>
      </c>
      <c r="M40" s="58">
        <v>0</v>
      </c>
      <c r="N40" s="62">
        <v>19</v>
      </c>
      <c r="O40" s="59">
        <v>0</v>
      </c>
      <c r="P40" s="63">
        <v>0</v>
      </c>
      <c r="Q40" s="59">
        <v>0</v>
      </c>
      <c r="R40" s="60">
        <v>8</v>
      </c>
      <c r="S40" s="58">
        <v>0</v>
      </c>
      <c r="T40" s="62">
        <v>17</v>
      </c>
      <c r="U40" s="59">
        <v>0</v>
      </c>
      <c r="V40" s="63">
        <v>0</v>
      </c>
      <c r="W40" s="59">
        <v>0</v>
      </c>
      <c r="X40" s="60">
        <v>8</v>
      </c>
      <c r="Y40" s="58">
        <v>17</v>
      </c>
      <c r="Z40" s="59">
        <v>0</v>
      </c>
      <c r="AA40" s="60">
        <v>8</v>
      </c>
      <c r="AB40" s="58">
        <v>0</v>
      </c>
      <c r="AC40" s="59">
        <v>0</v>
      </c>
      <c r="AD40" s="60">
        <v>0</v>
      </c>
      <c r="AE40" s="58">
        <v>614</v>
      </c>
      <c r="AF40" s="59">
        <v>0</v>
      </c>
      <c r="AG40" s="60">
        <v>213</v>
      </c>
      <c r="AH40" s="132" t="s">
        <v>40</v>
      </c>
      <c r="AI40" s="133"/>
      <c r="AJ40" s="134"/>
      <c r="AK40" s="64">
        <v>2</v>
      </c>
    </row>
    <row r="41" spans="1:37" ht="12.75">
      <c r="A41" s="55">
        <v>33</v>
      </c>
      <c r="B41" s="56" t="s">
        <v>66</v>
      </c>
      <c r="C41" s="57" t="s">
        <v>205</v>
      </c>
      <c r="D41" s="58">
        <v>0</v>
      </c>
      <c r="E41" s="59">
        <v>0</v>
      </c>
      <c r="F41" s="60">
        <v>0</v>
      </c>
      <c r="G41" s="58" t="s">
        <v>63</v>
      </c>
      <c r="H41" s="59" t="s">
        <v>63</v>
      </c>
      <c r="I41" s="59" t="s">
        <v>63</v>
      </c>
      <c r="J41" s="60" t="s">
        <v>63</v>
      </c>
      <c r="K41" s="67" t="s">
        <v>204</v>
      </c>
      <c r="L41" s="56">
        <v>11143905</v>
      </c>
      <c r="M41" s="58">
        <v>0</v>
      </c>
      <c r="N41" s="62">
        <v>0</v>
      </c>
      <c r="O41" s="59">
        <v>0</v>
      </c>
      <c r="P41" s="63">
        <v>0</v>
      </c>
      <c r="Q41" s="59">
        <v>0</v>
      </c>
      <c r="R41" s="60">
        <v>34</v>
      </c>
      <c r="S41" s="58">
        <v>0</v>
      </c>
      <c r="T41" s="62">
        <v>0</v>
      </c>
      <c r="U41" s="59">
        <v>0</v>
      </c>
      <c r="V41" s="63">
        <v>0</v>
      </c>
      <c r="W41" s="59">
        <v>0</v>
      </c>
      <c r="X41" s="60">
        <v>29</v>
      </c>
      <c r="Y41" s="58">
        <v>0</v>
      </c>
      <c r="Z41" s="59">
        <v>0</v>
      </c>
      <c r="AA41" s="60">
        <v>29</v>
      </c>
      <c r="AB41" s="58">
        <v>0</v>
      </c>
      <c r="AC41" s="59">
        <v>0</v>
      </c>
      <c r="AD41" s="60">
        <v>0</v>
      </c>
      <c r="AE41" s="58">
        <v>0</v>
      </c>
      <c r="AF41" s="59">
        <v>0</v>
      </c>
      <c r="AG41" s="60">
        <v>822</v>
      </c>
      <c r="AH41" s="132" t="s">
        <v>64</v>
      </c>
      <c r="AI41" s="133"/>
      <c r="AJ41" s="134"/>
      <c r="AK41" s="64">
        <v>2</v>
      </c>
    </row>
  </sheetData>
  <sheetProtection/>
  <mergeCells count="79">
    <mergeCell ref="S4:T4"/>
    <mergeCell ref="U4:V4"/>
    <mergeCell ref="S3:X3"/>
    <mergeCell ref="AC4:AC5"/>
    <mergeCell ref="AK3:AK5"/>
    <mergeCell ref="M4:N4"/>
    <mergeCell ref="O4:P4"/>
    <mergeCell ref="W4:X4"/>
    <mergeCell ref="Y4:Y5"/>
    <mergeCell ref="Z4:Z5"/>
    <mergeCell ref="AA4:AA5"/>
    <mergeCell ref="AH4:AH5"/>
    <mergeCell ref="AB4:AB5"/>
    <mergeCell ref="Y3:AA3"/>
    <mergeCell ref="AI4:AI5"/>
    <mergeCell ref="AJ4:AJ5"/>
    <mergeCell ref="AE3:AG3"/>
    <mergeCell ref="AB3:AD3"/>
    <mergeCell ref="Y6:AA7"/>
    <mergeCell ref="W7:X7"/>
    <mergeCell ref="S7:T7"/>
    <mergeCell ref="U7:V7"/>
    <mergeCell ref="AH3:AJ3"/>
    <mergeCell ref="C3:C5"/>
    <mergeCell ref="D3:F5"/>
    <mergeCell ref="G3:J5"/>
    <mergeCell ref="K3:K5"/>
    <mergeCell ref="Q4:R4"/>
    <mergeCell ref="M6:R6"/>
    <mergeCell ref="B3:B5"/>
    <mergeCell ref="AB6:AD7"/>
    <mergeCell ref="AE6:AG7"/>
    <mergeCell ref="AH6:AJ7"/>
    <mergeCell ref="AD4:AD5"/>
    <mergeCell ref="AE4:AE5"/>
    <mergeCell ref="AF4:AF5"/>
    <mergeCell ref="AG4:AG5"/>
    <mergeCell ref="S6:X6"/>
    <mergeCell ref="AH9:AJ9"/>
    <mergeCell ref="AH10:AJ10"/>
    <mergeCell ref="AH11:AJ11"/>
    <mergeCell ref="A3:A5"/>
    <mergeCell ref="M7:N7"/>
    <mergeCell ref="O7:P7"/>
    <mergeCell ref="Q7:R7"/>
    <mergeCell ref="L3:L5"/>
    <mergeCell ref="M3:R3"/>
    <mergeCell ref="A6:L8"/>
    <mergeCell ref="AH28:AJ28"/>
    <mergeCell ref="AH16:AJ16"/>
    <mergeCell ref="AH17:AJ17"/>
    <mergeCell ref="AH18:AJ18"/>
    <mergeCell ref="AH19:AJ19"/>
    <mergeCell ref="AK6:AK8"/>
    <mergeCell ref="AH13:AJ13"/>
    <mergeCell ref="AH14:AJ14"/>
    <mergeCell ref="AH15:AJ15"/>
    <mergeCell ref="AH12:AJ12"/>
    <mergeCell ref="AH23:AJ23"/>
    <mergeCell ref="AH24:AJ24"/>
    <mergeCell ref="AH25:AJ25"/>
    <mergeCell ref="AH26:AJ26"/>
    <mergeCell ref="AH27:AJ27"/>
    <mergeCell ref="AH20:AJ20"/>
    <mergeCell ref="AH21:AJ21"/>
    <mergeCell ref="AH22:AJ22"/>
    <mergeCell ref="AH32:AJ32"/>
    <mergeCell ref="AH33:AJ33"/>
    <mergeCell ref="AH34:AJ34"/>
    <mergeCell ref="AH35:AJ35"/>
    <mergeCell ref="AH29:AJ29"/>
    <mergeCell ref="AH30:AJ30"/>
    <mergeCell ref="AH31:AJ31"/>
    <mergeCell ref="AH40:AJ40"/>
    <mergeCell ref="AH41:AJ41"/>
    <mergeCell ref="AH36:AJ36"/>
    <mergeCell ref="AH37:AJ37"/>
    <mergeCell ref="AH38:AJ38"/>
    <mergeCell ref="AH39:AJ39"/>
  </mergeCells>
  <printOptions horizontalCentered="1" verticalCentered="1"/>
  <pageMargins left="0.7480314960629921" right="0.7480314960629921" top="0.5118110236220472" bottom="0.5118110236220472" header="0.5118110236220472" footer="0.5118110236220472"/>
  <pageSetup fitToHeight="1" fitToWidth="1" horizontalDpi="300" verticalDpi="300" orientation="landscape" paperSize="8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4.8515625" style="0" customWidth="1"/>
    <col min="2" max="2" width="50.421875" style="0" customWidth="1"/>
    <col min="3" max="3" width="6.421875" style="1" customWidth="1"/>
    <col min="4" max="4" width="19.57421875" style="0" customWidth="1"/>
    <col min="5" max="5" width="19.7109375" style="0" customWidth="1"/>
    <col min="6" max="6" width="21.57421875" style="0" customWidth="1"/>
    <col min="7" max="7" width="16.140625" style="0" customWidth="1"/>
  </cols>
  <sheetData>
    <row r="1" spans="4:6" ht="12.75">
      <c r="D1" s="36" t="s">
        <v>207</v>
      </c>
      <c r="F1" s="36"/>
    </row>
    <row r="2" spans="1:7" ht="22.5">
      <c r="A2" s="35" t="s">
        <v>6</v>
      </c>
      <c r="B2" s="15"/>
      <c r="C2" s="15"/>
      <c r="D2" s="15"/>
      <c r="E2" s="16"/>
      <c r="F2" s="16"/>
      <c r="G2" s="16"/>
    </row>
    <row r="4" ht="15" customHeight="1"/>
    <row r="5" spans="1:7" ht="15.75">
      <c r="A5" s="4" t="s">
        <v>0</v>
      </c>
      <c r="B5" s="2"/>
      <c r="C5" s="3"/>
      <c r="D5" s="189" t="s">
        <v>66</v>
      </c>
      <c r="E5" s="189"/>
      <c r="F5" s="189"/>
      <c r="G5" s="189"/>
    </row>
    <row r="6" spans="1:7" ht="15.75">
      <c r="A6" s="4"/>
      <c r="B6" s="2"/>
      <c r="C6" s="3"/>
      <c r="D6" s="2"/>
      <c r="E6" s="2"/>
      <c r="F6" s="2"/>
      <c r="G6" s="2"/>
    </row>
    <row r="7" spans="1:7" ht="15.75">
      <c r="A7" s="4" t="s">
        <v>8</v>
      </c>
      <c r="B7" s="2"/>
      <c r="C7" s="3"/>
      <c r="D7" s="189" t="s">
        <v>43</v>
      </c>
      <c r="E7" s="189"/>
      <c r="F7" s="189"/>
      <c r="G7" s="189"/>
    </row>
    <row r="8" spans="1:7" ht="9" customHeight="1">
      <c r="A8" s="2"/>
      <c r="B8" s="2"/>
      <c r="C8" s="3"/>
      <c r="D8" s="2"/>
      <c r="E8" s="2"/>
      <c r="F8" s="2"/>
      <c r="G8" s="2"/>
    </row>
    <row r="9" spans="1:7" ht="15.75">
      <c r="A9" s="4" t="s">
        <v>1</v>
      </c>
      <c r="B9" s="2"/>
      <c r="C9" s="3"/>
      <c r="D9" s="189" t="s">
        <v>44</v>
      </c>
      <c r="E9" s="189"/>
      <c r="F9" s="189"/>
      <c r="G9" s="189"/>
    </row>
    <row r="10" spans="1:7" ht="15">
      <c r="A10" s="17" t="s">
        <v>2</v>
      </c>
      <c r="B10" s="2"/>
      <c r="C10" s="3"/>
      <c r="D10" s="2"/>
      <c r="E10" s="2"/>
      <c r="F10" s="2"/>
      <c r="G10" s="2"/>
    </row>
    <row r="11" spans="1:10" ht="56.25" customHeight="1">
      <c r="A11" s="2"/>
      <c r="B11" s="2"/>
      <c r="C11" s="3"/>
      <c r="D11" s="26" t="s">
        <v>12</v>
      </c>
      <c r="E11" s="26" t="s">
        <v>13</v>
      </c>
      <c r="F11" s="190" t="s">
        <v>14</v>
      </c>
      <c r="G11" s="34" t="s">
        <v>19</v>
      </c>
      <c r="J11" s="2"/>
    </row>
    <row r="12" spans="1:7" ht="15.75">
      <c r="A12" s="4" t="s">
        <v>15</v>
      </c>
      <c r="B12" s="2"/>
      <c r="C12" s="3"/>
      <c r="D12" s="27"/>
      <c r="E12" s="27"/>
      <c r="F12" s="191"/>
      <c r="G12" s="32" t="s">
        <v>39</v>
      </c>
    </row>
    <row r="13" spans="1:7" ht="6.75" customHeight="1">
      <c r="A13" s="2"/>
      <c r="B13" s="2"/>
      <c r="C13" s="3"/>
      <c r="D13" s="2"/>
      <c r="E13" s="6"/>
      <c r="F13" s="2"/>
      <c r="G13" s="33"/>
    </row>
    <row r="14" spans="1:7" ht="15.75">
      <c r="A14" s="2"/>
      <c r="B14" s="2" t="s">
        <v>41</v>
      </c>
      <c r="C14" s="3" t="s">
        <v>4</v>
      </c>
      <c r="D14" s="23">
        <v>1112</v>
      </c>
      <c r="E14" s="11"/>
      <c r="F14" s="24">
        <v>344</v>
      </c>
      <c r="G14" s="28">
        <f>D14+E14+F14</f>
        <v>1456</v>
      </c>
    </row>
    <row r="15" spans="1:7" ht="4.5" customHeight="1">
      <c r="A15" s="2"/>
      <c r="B15" s="2"/>
      <c r="C15" s="3"/>
      <c r="D15" s="9"/>
      <c r="E15" s="12"/>
      <c r="F15" s="14"/>
      <c r="G15" s="30"/>
    </row>
    <row r="16" spans="1:7" ht="15.75">
      <c r="A16" s="2"/>
      <c r="B16" s="7" t="s">
        <v>42</v>
      </c>
      <c r="C16" s="3" t="s">
        <v>4</v>
      </c>
      <c r="D16" s="23">
        <v>912</v>
      </c>
      <c r="E16" s="24">
        <v>205</v>
      </c>
      <c r="F16" s="24">
        <v>218</v>
      </c>
      <c r="G16" s="28">
        <f>D16+E16+F16</f>
        <v>1335</v>
      </c>
    </row>
    <row r="17" spans="1:7" ht="4.5" customHeight="1">
      <c r="A17" s="2"/>
      <c r="B17" s="2"/>
      <c r="C17" s="3"/>
      <c r="D17" s="5"/>
      <c r="E17" s="12"/>
      <c r="F17" s="14"/>
      <c r="G17" s="30"/>
    </row>
    <row r="18" spans="1:7" ht="15.75">
      <c r="A18" s="2"/>
      <c r="B18" s="8" t="s">
        <v>16</v>
      </c>
      <c r="C18" s="3" t="s">
        <v>5</v>
      </c>
      <c r="D18" s="68">
        <v>32.911</v>
      </c>
      <c r="E18" s="13"/>
      <c r="F18" s="68">
        <v>6.4</v>
      </c>
      <c r="G18" s="69">
        <f>D18+E18+F18</f>
        <v>39.311</v>
      </c>
    </row>
    <row r="19" spans="1:7" ht="4.5" customHeight="1">
      <c r="A19" s="2"/>
      <c r="B19" s="8"/>
      <c r="C19" s="3"/>
      <c r="D19" s="5"/>
      <c r="E19" s="12"/>
      <c r="F19" s="14"/>
      <c r="G19" s="30"/>
    </row>
    <row r="20" spans="1:7" ht="15.75">
      <c r="A20" s="2"/>
      <c r="B20" s="10" t="s">
        <v>17</v>
      </c>
      <c r="C20" s="3" t="s">
        <v>5</v>
      </c>
      <c r="D20" s="68">
        <v>10.45</v>
      </c>
      <c r="E20" s="13"/>
      <c r="F20" s="25">
        <v>0</v>
      </c>
      <c r="G20" s="69">
        <f>D20+E20+F20</f>
        <v>10.45</v>
      </c>
    </row>
    <row r="21" spans="1:7" ht="4.5" customHeight="1">
      <c r="A21" s="2"/>
      <c r="B21" s="2"/>
      <c r="C21" s="3"/>
      <c r="D21" s="5"/>
      <c r="E21" s="12"/>
      <c r="F21" s="14"/>
      <c r="G21" s="30"/>
    </row>
    <row r="22" spans="1:7" ht="15.75">
      <c r="A22" s="2"/>
      <c r="B22" s="2" t="s">
        <v>10</v>
      </c>
      <c r="C22" s="3" t="s">
        <v>4</v>
      </c>
      <c r="D22" s="23">
        <v>77</v>
      </c>
      <c r="E22" s="13"/>
      <c r="F22" s="24">
        <v>1</v>
      </c>
      <c r="G22" s="28">
        <f>D22+E22+F22</f>
        <v>78</v>
      </c>
    </row>
    <row r="23" spans="1:7" ht="4.5" customHeight="1">
      <c r="A23" s="2"/>
      <c r="B23" s="2"/>
      <c r="C23" s="3"/>
      <c r="D23" s="9"/>
      <c r="E23" s="12"/>
      <c r="F23" s="14"/>
      <c r="G23" s="30"/>
    </row>
    <row r="24" spans="1:7" ht="15.75">
      <c r="A24" s="2"/>
      <c r="B24" s="2" t="s">
        <v>11</v>
      </c>
      <c r="C24" s="3" t="s">
        <v>4</v>
      </c>
      <c r="D24" s="23">
        <v>77</v>
      </c>
      <c r="E24" s="13"/>
      <c r="F24" s="24">
        <v>1</v>
      </c>
      <c r="G24" s="28">
        <f>D24+E24+F24</f>
        <v>78</v>
      </c>
    </row>
    <row r="25" spans="1:7" ht="4.5" customHeight="1">
      <c r="A25" s="2"/>
      <c r="B25" s="2"/>
      <c r="C25" s="3"/>
      <c r="D25" s="5"/>
      <c r="E25" s="12"/>
      <c r="F25" s="14"/>
      <c r="G25" s="30"/>
    </row>
    <row r="26" spans="1:7" ht="15.75">
      <c r="A26" s="2"/>
      <c r="B26" s="2" t="s">
        <v>3</v>
      </c>
      <c r="C26" s="3" t="s">
        <v>4</v>
      </c>
      <c r="D26" s="23">
        <v>32</v>
      </c>
      <c r="E26" s="13"/>
      <c r="F26" s="24">
        <v>1</v>
      </c>
      <c r="G26" s="28">
        <f>D26+E26+F26</f>
        <v>33</v>
      </c>
    </row>
    <row r="27" spans="1:7" ht="4.5" customHeight="1">
      <c r="A27" s="2"/>
      <c r="B27" s="2"/>
      <c r="C27" s="3"/>
      <c r="D27" s="9"/>
      <c r="E27" s="12"/>
      <c r="F27" s="14"/>
      <c r="G27" s="30"/>
    </row>
    <row r="28" spans="1:7" ht="15.75">
      <c r="A28" s="2"/>
      <c r="B28" s="2" t="s">
        <v>9</v>
      </c>
      <c r="C28" s="3" t="s">
        <v>4</v>
      </c>
      <c r="D28" s="23">
        <v>33</v>
      </c>
      <c r="E28" s="12"/>
      <c r="F28" s="24">
        <v>0</v>
      </c>
      <c r="G28" s="28">
        <f>D28+E28+F28</f>
        <v>33</v>
      </c>
    </row>
    <row r="29" spans="1:7" ht="4.5" customHeight="1">
      <c r="A29" s="2"/>
      <c r="B29" s="2"/>
      <c r="C29" s="3"/>
      <c r="D29" s="9"/>
      <c r="E29" s="12"/>
      <c r="F29" s="12"/>
      <c r="G29" s="31"/>
    </row>
    <row r="30" spans="1:7" ht="15.75">
      <c r="A30" s="2"/>
      <c r="B30" s="2" t="s">
        <v>37</v>
      </c>
      <c r="C30" s="3" t="s">
        <v>5</v>
      </c>
      <c r="D30" s="24">
        <v>5</v>
      </c>
      <c r="E30" s="12"/>
      <c r="F30" s="24">
        <v>5</v>
      </c>
      <c r="G30" s="28">
        <f>((D30*D14)+(F30*F14))/(D14+F14)</f>
        <v>5</v>
      </c>
    </row>
    <row r="31" spans="1:7" ht="4.5" customHeight="1">
      <c r="A31" s="2"/>
      <c r="B31" s="2"/>
      <c r="C31" s="3"/>
      <c r="D31" s="9"/>
      <c r="E31" s="12"/>
      <c r="F31" s="12"/>
      <c r="G31" s="31"/>
    </row>
    <row r="32" spans="1:7" ht="15.75">
      <c r="A32" s="2"/>
      <c r="B32" s="2" t="s">
        <v>38</v>
      </c>
      <c r="C32" s="3" t="s">
        <v>18</v>
      </c>
      <c r="D32" s="65"/>
      <c r="E32" s="12"/>
      <c r="F32" s="66"/>
      <c r="G32" s="29">
        <f>D32+E32+F32</f>
        <v>0</v>
      </c>
    </row>
    <row r="33" spans="1:7" ht="12.75" customHeight="1">
      <c r="A33" s="2"/>
      <c r="B33" s="2"/>
      <c r="C33" s="3"/>
      <c r="D33" s="5"/>
      <c r="E33" s="12"/>
      <c r="F33" s="13"/>
      <c r="G33" s="12"/>
    </row>
    <row r="35" ht="12.75">
      <c r="B35" s="18"/>
    </row>
  </sheetData>
  <sheetProtection/>
  <mergeCells count="4">
    <mergeCell ref="D5:G5"/>
    <mergeCell ref="D7:G7"/>
    <mergeCell ref="D9:G9"/>
    <mergeCell ref="F11:F12"/>
  </mergeCells>
  <printOptions/>
  <pageMargins left="0.58" right="0.3" top="0.36" bottom="0.21" header="0.31" footer="0.1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7"/>
  <sheetViews>
    <sheetView tabSelected="1" workbookViewId="0" topLeftCell="A1">
      <selection activeCell="J24" sqref="J24"/>
    </sheetView>
  </sheetViews>
  <sheetFormatPr defaultColWidth="9.140625" defaultRowHeight="12.75"/>
  <cols>
    <col min="1" max="1" width="22.140625" style="0" customWidth="1"/>
    <col min="2" max="2" width="5.140625" style="0" customWidth="1"/>
    <col min="3" max="3" width="45.57421875" style="0" customWidth="1"/>
    <col min="4" max="4" width="8.421875" style="0" customWidth="1"/>
    <col min="5" max="5" width="15.00390625" style="0" customWidth="1"/>
    <col min="6" max="6" width="19.00390625" style="0" customWidth="1"/>
    <col min="7" max="7" width="13.7109375" style="0" customWidth="1"/>
    <col min="8" max="8" width="14.421875" style="19" customWidth="1"/>
    <col min="9" max="9" width="14.57421875" style="0" customWidth="1"/>
    <col min="10" max="10" width="9.7109375" style="0" bestFit="1" customWidth="1"/>
  </cols>
  <sheetData>
    <row r="1" spans="2:7" ht="21.75" customHeight="1">
      <c r="B1" s="21"/>
      <c r="C1" s="109" t="s">
        <v>238</v>
      </c>
      <c r="E1" s="192" t="s">
        <v>240</v>
      </c>
      <c r="F1" s="193"/>
      <c r="G1" s="193"/>
    </row>
    <row r="2" ht="12.75">
      <c r="B2" s="20"/>
    </row>
    <row r="3" spans="2:3" ht="20.25" customHeight="1" thickBot="1">
      <c r="B3" s="196" t="s">
        <v>241</v>
      </c>
      <c r="C3" s="196"/>
    </row>
    <row r="4" spans="2:7" ht="38.25" customHeight="1">
      <c r="B4" s="197" t="s">
        <v>20</v>
      </c>
      <c r="C4" s="199" t="s">
        <v>7</v>
      </c>
      <c r="D4" s="199" t="s">
        <v>21</v>
      </c>
      <c r="E4" s="194" t="s">
        <v>217</v>
      </c>
      <c r="F4" s="194" t="s">
        <v>208</v>
      </c>
      <c r="G4" s="194" t="s">
        <v>218</v>
      </c>
    </row>
    <row r="5" spans="2:7" ht="13.5" thickBot="1">
      <c r="B5" s="198"/>
      <c r="C5" s="200"/>
      <c r="D5" s="200"/>
      <c r="E5" s="195"/>
      <c r="F5" s="195"/>
      <c r="G5" s="195"/>
    </row>
    <row r="6" spans="2:7" ht="13.5" thickBot="1">
      <c r="B6" s="123">
        <v>1</v>
      </c>
      <c r="C6" s="130">
        <v>2</v>
      </c>
      <c r="D6" s="123">
        <v>3</v>
      </c>
      <c r="E6" s="124">
        <v>4</v>
      </c>
      <c r="F6" s="124">
        <v>5</v>
      </c>
      <c r="G6" s="126">
        <v>6</v>
      </c>
    </row>
    <row r="7" spans="2:9" ht="51">
      <c r="B7" s="127">
        <v>1</v>
      </c>
      <c r="C7" s="128" t="s">
        <v>216</v>
      </c>
      <c r="D7" s="102" t="s">
        <v>209</v>
      </c>
      <c r="E7" s="120">
        <v>11</v>
      </c>
      <c r="F7" s="129"/>
      <c r="G7" s="122"/>
      <c r="I7" t="s">
        <v>234</v>
      </c>
    </row>
    <row r="8" spans="2:7" ht="18.75" customHeight="1">
      <c r="B8" s="96">
        <v>2</v>
      </c>
      <c r="C8" s="97" t="s">
        <v>213</v>
      </c>
      <c r="D8" s="103" t="s">
        <v>209</v>
      </c>
      <c r="E8" s="77">
        <v>11</v>
      </c>
      <c r="F8" s="106"/>
      <c r="G8" s="81"/>
    </row>
    <row r="9" spans="2:7" ht="14.25" customHeight="1">
      <c r="B9" s="96">
        <v>3</v>
      </c>
      <c r="C9" s="97" t="s">
        <v>211</v>
      </c>
      <c r="D9" s="103" t="s">
        <v>209</v>
      </c>
      <c r="E9" s="77">
        <v>11</v>
      </c>
      <c r="F9" s="106"/>
      <c r="G9" s="81"/>
    </row>
    <row r="10" spans="2:7" ht="25.5">
      <c r="B10" s="96">
        <v>4</v>
      </c>
      <c r="C10" s="97" t="s">
        <v>212</v>
      </c>
      <c r="D10" s="103" t="s">
        <v>209</v>
      </c>
      <c r="E10" s="77">
        <v>11</v>
      </c>
      <c r="F10" s="106"/>
      <c r="G10" s="81"/>
    </row>
    <row r="11" spans="2:7" ht="12.75">
      <c r="B11" s="96">
        <v>5</v>
      </c>
      <c r="C11" s="97" t="s">
        <v>210</v>
      </c>
      <c r="D11" s="103" t="s">
        <v>209</v>
      </c>
      <c r="E11" s="77">
        <v>11</v>
      </c>
      <c r="F11" s="106"/>
      <c r="G11" s="81"/>
    </row>
    <row r="12" spans="2:7" ht="41.25" customHeight="1">
      <c r="B12" s="96">
        <v>6</v>
      </c>
      <c r="C12" s="97" t="s">
        <v>214</v>
      </c>
      <c r="D12" s="103" t="s">
        <v>209</v>
      </c>
      <c r="E12" s="77">
        <v>11</v>
      </c>
      <c r="F12" s="106"/>
      <c r="G12" s="81"/>
    </row>
    <row r="13" spans="2:7" ht="25.5">
      <c r="B13" s="74">
        <v>7</v>
      </c>
      <c r="C13" s="98" t="s">
        <v>215</v>
      </c>
      <c r="D13" s="104" t="s">
        <v>4</v>
      </c>
      <c r="E13" s="77">
        <v>1</v>
      </c>
      <c r="F13" s="106"/>
      <c r="G13" s="81"/>
    </row>
    <row r="14" spans="2:7" ht="16.5" customHeight="1">
      <c r="B14" s="74">
        <v>8</v>
      </c>
      <c r="C14" s="99" t="s">
        <v>22</v>
      </c>
      <c r="D14" s="104" t="s">
        <v>4</v>
      </c>
      <c r="E14" s="77">
        <v>2</v>
      </c>
      <c r="F14" s="106"/>
      <c r="G14" s="81"/>
    </row>
    <row r="15" spans="2:7" ht="25.5">
      <c r="B15" s="74">
        <v>9</v>
      </c>
      <c r="C15" s="97" t="s">
        <v>23</v>
      </c>
      <c r="D15" s="104" t="s">
        <v>4</v>
      </c>
      <c r="E15" s="77">
        <v>2</v>
      </c>
      <c r="F15" s="107"/>
      <c r="G15" s="81"/>
    </row>
    <row r="16" spans="2:7" ht="16.5" customHeight="1">
      <c r="B16" s="74">
        <v>10</v>
      </c>
      <c r="C16" s="97" t="s">
        <v>24</v>
      </c>
      <c r="D16" s="104" t="s">
        <v>4</v>
      </c>
      <c r="E16" s="77">
        <v>20</v>
      </c>
      <c r="F16" s="106"/>
      <c r="G16" s="81"/>
    </row>
    <row r="17" spans="2:7" ht="25.5">
      <c r="B17" s="74">
        <v>11</v>
      </c>
      <c r="C17" s="97" t="s">
        <v>27</v>
      </c>
      <c r="D17" s="104" t="s">
        <v>4</v>
      </c>
      <c r="E17" s="77">
        <v>2</v>
      </c>
      <c r="F17" s="106"/>
      <c r="G17" s="81"/>
    </row>
    <row r="18" spans="2:7" ht="25.5">
      <c r="B18" s="74">
        <v>12</v>
      </c>
      <c r="C18" s="131" t="s">
        <v>242</v>
      </c>
      <c r="D18" s="104" t="s">
        <v>4</v>
      </c>
      <c r="E18" s="77">
        <v>1</v>
      </c>
      <c r="F18" s="106"/>
      <c r="G18" s="81"/>
    </row>
    <row r="19" spans="2:7" ht="25.5">
      <c r="B19" s="74">
        <v>13</v>
      </c>
      <c r="C19" s="97" t="s">
        <v>28</v>
      </c>
      <c r="D19" s="104" t="s">
        <v>4</v>
      </c>
      <c r="E19" s="77">
        <v>5</v>
      </c>
      <c r="F19" s="107"/>
      <c r="G19" s="81"/>
    </row>
    <row r="20" spans="2:7" ht="16.5" customHeight="1">
      <c r="B20" s="74">
        <v>14</v>
      </c>
      <c r="C20" s="97" t="s">
        <v>29</v>
      </c>
      <c r="D20" s="104" t="s">
        <v>4</v>
      </c>
      <c r="E20" s="77">
        <v>3</v>
      </c>
      <c r="F20" s="106"/>
      <c r="G20" s="81"/>
    </row>
    <row r="21" spans="2:7" ht="18" customHeight="1">
      <c r="B21" s="74">
        <v>15</v>
      </c>
      <c r="C21" s="97" t="s">
        <v>30</v>
      </c>
      <c r="D21" s="104" t="s">
        <v>4</v>
      </c>
      <c r="E21" s="77">
        <v>1</v>
      </c>
      <c r="F21" s="107"/>
      <c r="G21" s="81"/>
    </row>
    <row r="22" spans="2:7" ht="25.5">
      <c r="B22" s="74">
        <v>16</v>
      </c>
      <c r="C22" s="97" t="s">
        <v>31</v>
      </c>
      <c r="D22" s="104" t="s">
        <v>4</v>
      </c>
      <c r="E22" s="77">
        <v>2</v>
      </c>
      <c r="F22" s="106"/>
      <c r="G22" s="81"/>
    </row>
    <row r="23" spans="2:7" ht="15" customHeight="1">
      <c r="B23" s="74">
        <v>17</v>
      </c>
      <c r="C23" s="97" t="s">
        <v>32</v>
      </c>
      <c r="D23" s="104" t="s">
        <v>4</v>
      </c>
      <c r="E23" s="77">
        <v>2</v>
      </c>
      <c r="F23" s="106"/>
      <c r="G23" s="81"/>
    </row>
    <row r="24" spans="2:7" ht="25.5">
      <c r="B24" s="74">
        <v>18</v>
      </c>
      <c r="C24" s="97" t="s">
        <v>33</v>
      </c>
      <c r="D24" s="104" t="s">
        <v>4</v>
      </c>
      <c r="E24" s="77">
        <v>18</v>
      </c>
      <c r="F24" s="106"/>
      <c r="G24" s="81"/>
    </row>
    <row r="25" spans="2:7" ht="18" customHeight="1" thickBot="1">
      <c r="B25" s="75">
        <v>19</v>
      </c>
      <c r="C25" s="100" t="s">
        <v>34</v>
      </c>
      <c r="D25" s="105" t="s">
        <v>4</v>
      </c>
      <c r="E25" s="78">
        <v>2</v>
      </c>
      <c r="F25" s="114"/>
      <c r="G25" s="101"/>
    </row>
    <row r="26" spans="3:7" ht="12.75">
      <c r="C26" s="21"/>
      <c r="E26" s="21"/>
      <c r="F26" s="115" t="s">
        <v>219</v>
      </c>
      <c r="G26" s="111"/>
    </row>
    <row r="27" spans="3:7" ht="12.75">
      <c r="C27" s="21"/>
      <c r="E27" s="21"/>
      <c r="F27" s="116" t="s">
        <v>235</v>
      </c>
      <c r="G27" s="112"/>
    </row>
    <row r="28" spans="3:7" ht="13.5" thickBot="1">
      <c r="C28" s="21"/>
      <c r="E28" s="21"/>
      <c r="F28" s="117" t="s">
        <v>220</v>
      </c>
      <c r="G28" s="113"/>
    </row>
    <row r="29" spans="2:3" ht="15">
      <c r="B29" s="72"/>
      <c r="C29" s="22"/>
    </row>
    <row r="30" spans="2:7" ht="15">
      <c r="B30" s="110" t="s">
        <v>239</v>
      </c>
      <c r="C30" s="110"/>
      <c r="D30" s="110"/>
      <c r="E30" s="110"/>
      <c r="F30" s="110"/>
      <c r="G30" s="73"/>
    </row>
    <row r="31" spans="2:7" ht="15.75" thickBot="1">
      <c r="B31" s="110" t="s">
        <v>221</v>
      </c>
      <c r="C31" s="110"/>
      <c r="D31" s="110"/>
      <c r="E31" s="110"/>
      <c r="F31" s="110"/>
      <c r="G31" s="73"/>
    </row>
    <row r="32" spans="2:7" ht="38.25" customHeight="1">
      <c r="B32" s="197" t="s">
        <v>20</v>
      </c>
      <c r="C32" s="199" t="s">
        <v>7</v>
      </c>
      <c r="D32" s="199" t="s">
        <v>21</v>
      </c>
      <c r="E32" s="194" t="s">
        <v>217</v>
      </c>
      <c r="F32" s="194" t="s">
        <v>208</v>
      </c>
      <c r="G32" s="194" t="s">
        <v>218</v>
      </c>
    </row>
    <row r="33" spans="2:7" ht="13.5" thickBot="1">
      <c r="B33" s="198"/>
      <c r="C33" s="200"/>
      <c r="D33" s="200"/>
      <c r="E33" s="195"/>
      <c r="F33" s="195"/>
      <c r="G33" s="195"/>
    </row>
    <row r="34" spans="2:7" ht="13.5" thickBot="1">
      <c r="B34" s="123">
        <v>1</v>
      </c>
      <c r="C34" s="123">
        <v>2</v>
      </c>
      <c r="D34" s="123">
        <v>3</v>
      </c>
      <c r="E34" s="124">
        <v>4</v>
      </c>
      <c r="F34" s="125">
        <v>5</v>
      </c>
      <c r="G34" s="126">
        <v>6</v>
      </c>
    </row>
    <row r="35" spans="2:7" ht="12.75">
      <c r="B35" s="118">
        <v>1</v>
      </c>
      <c r="C35" s="119" t="s">
        <v>25</v>
      </c>
      <c r="D35" s="118" t="s">
        <v>4</v>
      </c>
      <c r="E35" s="120">
        <v>2</v>
      </c>
      <c r="F35" s="121"/>
      <c r="G35" s="122"/>
    </row>
    <row r="36" spans="2:7" ht="12.75">
      <c r="B36" s="74">
        <v>2</v>
      </c>
      <c r="C36" s="76" t="s">
        <v>26</v>
      </c>
      <c r="D36" s="74" t="s">
        <v>4</v>
      </c>
      <c r="E36" s="77">
        <v>2</v>
      </c>
      <c r="F36" s="79"/>
      <c r="G36" s="81"/>
    </row>
    <row r="37" spans="2:7" ht="12.75">
      <c r="B37" s="74">
        <v>3</v>
      </c>
      <c r="C37" s="76" t="s">
        <v>222</v>
      </c>
      <c r="D37" s="74" t="s">
        <v>4</v>
      </c>
      <c r="E37" s="77">
        <v>1</v>
      </c>
      <c r="F37" s="80"/>
      <c r="G37" s="81"/>
    </row>
    <row r="38" spans="2:7" ht="13.5" customHeight="1">
      <c r="B38" s="74">
        <v>4</v>
      </c>
      <c r="C38" s="76" t="s">
        <v>223</v>
      </c>
      <c r="D38" s="74" t="s">
        <v>4</v>
      </c>
      <c r="E38" s="77">
        <v>2</v>
      </c>
      <c r="F38" s="80"/>
      <c r="G38" s="81"/>
    </row>
    <row r="39" spans="2:7" ht="12.75">
      <c r="B39" s="74">
        <v>5</v>
      </c>
      <c r="C39" s="76" t="s">
        <v>224</v>
      </c>
      <c r="D39" s="74" t="s">
        <v>4</v>
      </c>
      <c r="E39" s="77">
        <v>2</v>
      </c>
      <c r="F39" s="80"/>
      <c r="G39" s="81"/>
    </row>
    <row r="40" spans="2:7" ht="12.75">
      <c r="B40" s="74">
        <v>6</v>
      </c>
      <c r="C40" s="76" t="s">
        <v>225</v>
      </c>
      <c r="D40" s="74" t="s">
        <v>4</v>
      </c>
      <c r="E40" s="77">
        <v>2</v>
      </c>
      <c r="F40" s="80"/>
      <c r="G40" s="81"/>
    </row>
    <row r="41" spans="2:7" ht="13.5" thickBot="1">
      <c r="B41" s="74">
        <v>7</v>
      </c>
      <c r="C41" s="76" t="s">
        <v>226</v>
      </c>
      <c r="D41" s="74" t="s">
        <v>4</v>
      </c>
      <c r="E41" s="77">
        <v>1</v>
      </c>
      <c r="F41" s="80"/>
      <c r="G41" s="81"/>
    </row>
    <row r="42" spans="3:7" ht="12.75">
      <c r="C42" s="21"/>
      <c r="E42" s="21"/>
      <c r="F42" s="115" t="s">
        <v>219</v>
      </c>
      <c r="G42" s="111"/>
    </row>
    <row r="43" spans="3:7" ht="12.75">
      <c r="C43" s="21"/>
      <c r="E43" s="21"/>
      <c r="F43" s="116" t="s">
        <v>235</v>
      </c>
      <c r="G43" s="112"/>
    </row>
    <row r="44" spans="3:7" ht="13.5" thickBot="1">
      <c r="C44" s="21"/>
      <c r="E44" s="21"/>
      <c r="F44" s="117" t="s">
        <v>220</v>
      </c>
      <c r="G44" s="113"/>
    </row>
    <row r="47" spans="5:6" ht="15">
      <c r="E47" s="73" t="s">
        <v>227</v>
      </c>
      <c r="F47" s="73"/>
    </row>
    <row r="48" ht="13.5" thickBot="1"/>
    <row r="49" spans="4:7" ht="12.75">
      <c r="D49" s="21"/>
      <c r="E49" s="108" t="s">
        <v>228</v>
      </c>
      <c r="F49" s="93" t="s">
        <v>229</v>
      </c>
      <c r="G49" s="85"/>
    </row>
    <row r="50" spans="4:7" ht="12.75">
      <c r="D50" s="21"/>
      <c r="E50" s="91"/>
      <c r="F50" s="94" t="s">
        <v>235</v>
      </c>
      <c r="G50" s="86"/>
    </row>
    <row r="51" spans="4:7" ht="13.5" thickBot="1">
      <c r="D51" s="21"/>
      <c r="E51" s="92"/>
      <c r="F51" s="95" t="s">
        <v>230</v>
      </c>
      <c r="G51" s="87"/>
    </row>
    <row r="52" spans="5:7" ht="12.75">
      <c r="E52" s="108" t="s">
        <v>231</v>
      </c>
      <c r="F52" s="93" t="s">
        <v>229</v>
      </c>
      <c r="G52" s="85"/>
    </row>
    <row r="53" spans="5:7" ht="12.75">
      <c r="E53" s="91"/>
      <c r="F53" s="94" t="s">
        <v>236</v>
      </c>
      <c r="G53" s="86"/>
    </row>
    <row r="54" spans="5:7" ht="13.5" thickBot="1">
      <c r="E54" s="92"/>
      <c r="F54" s="95" t="s">
        <v>230</v>
      </c>
      <c r="G54" s="87"/>
    </row>
    <row r="55" spans="6:7" ht="15">
      <c r="F55" s="88" t="s">
        <v>232</v>
      </c>
      <c r="G55" s="82"/>
    </row>
    <row r="56" spans="6:7" ht="15">
      <c r="F56" s="89" t="s">
        <v>237</v>
      </c>
      <c r="G56" s="83"/>
    </row>
    <row r="57" spans="6:7" ht="15.75" customHeight="1" thickBot="1">
      <c r="F57" s="90" t="s">
        <v>233</v>
      </c>
      <c r="G57" s="84"/>
    </row>
  </sheetData>
  <sheetProtection/>
  <mergeCells count="14">
    <mergeCell ref="C4:C5"/>
    <mergeCell ref="D4:D5"/>
    <mergeCell ref="E4:E5"/>
    <mergeCell ref="F4:F5"/>
    <mergeCell ref="E1:G1"/>
    <mergeCell ref="G32:G33"/>
    <mergeCell ref="G4:G5"/>
    <mergeCell ref="B3:C3"/>
    <mergeCell ref="B32:B33"/>
    <mergeCell ref="C32:C33"/>
    <mergeCell ref="D32:D33"/>
    <mergeCell ref="E32:E33"/>
    <mergeCell ref="F32:F33"/>
    <mergeCell ref="B4:B5"/>
  </mergeCells>
  <printOptions horizontalCentered="1" verticalCentered="1"/>
  <pageMargins left="0.2755905511811024" right="0.1968503937007874" top="0.5905511811023623" bottom="0.2755905511811024" header="0.5118110236220472" footer="0.196850393700787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jankos</dc:creator>
  <cp:keywords/>
  <dc:description/>
  <cp:lastModifiedBy>Katarzyna Buczma</cp:lastModifiedBy>
  <cp:lastPrinted>2021-11-24T08:04:15Z</cp:lastPrinted>
  <dcterms:created xsi:type="dcterms:W3CDTF">2008-10-20T07:21:58Z</dcterms:created>
  <dcterms:modified xsi:type="dcterms:W3CDTF">2023-11-08T12:26:59Z</dcterms:modified>
  <cp:category/>
  <cp:version/>
  <cp:contentType/>
  <cp:contentStatus/>
</cp:coreProperties>
</file>