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zp\POSTĘPOWANIA PZP\2024\5_ZP_2024 Sukcesywne dostawy plastików\5. Pytania, odpowiedzi\Pytania 2\"/>
    </mc:Choice>
  </mc:AlternateContent>
  <xr:revisionPtr revIDLastSave="0" documentId="13_ncr:1_{D30F7E25-8E9C-4E51-B17A-F46DF071B65E}" xr6:coauthVersionLast="47" xr6:coauthVersionMax="47" xr10:uidLastSave="{00000000-0000-0000-0000-000000000000}"/>
  <bookViews>
    <workbookView xWindow="28680" yWindow="-120" windowWidth="29040" windowHeight="15840" tabRatio="958" xr2:uid="{00000000-000D-0000-FFFF-FFFF00000000}"/>
  </bookViews>
  <sheets>
    <sheet name="Zeszyt 1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5" i="7" l="1"/>
  <c r="M56" i="7"/>
  <c r="L55" i="7"/>
  <c r="L56" i="7"/>
  <c r="J55" i="7"/>
  <c r="J56" i="7"/>
  <c r="J77" i="7"/>
  <c r="L76" i="7"/>
  <c r="M76" i="7" s="1"/>
  <c r="M77" i="7" s="1"/>
  <c r="J72" i="7"/>
  <c r="L71" i="7"/>
  <c r="M71" i="7" s="1"/>
  <c r="M72" i="7" s="1"/>
  <c r="J67" i="7"/>
  <c r="L66" i="7"/>
  <c r="L67" i="7" s="1"/>
  <c r="J40" i="7"/>
  <c r="J41" i="7"/>
  <c r="J42" i="7"/>
  <c r="J43" i="7"/>
  <c r="J44" i="7"/>
  <c r="L44" i="7" s="1"/>
  <c r="L72" i="7" l="1"/>
  <c r="L77" i="7"/>
  <c r="M66" i="7"/>
  <c r="M67" i="7" s="1"/>
  <c r="L43" i="7"/>
  <c r="M43" i="7" s="1"/>
  <c r="L40" i="7"/>
  <c r="M40" i="7" s="1"/>
  <c r="M44" i="7"/>
  <c r="L42" i="7"/>
  <c r="M42" i="7" s="1"/>
  <c r="L41" i="7"/>
  <c r="M41" i="7" s="1"/>
  <c r="J39" i="7" l="1"/>
  <c r="J38" i="7"/>
  <c r="J37" i="7"/>
  <c r="J36" i="7"/>
  <c r="J35" i="7"/>
  <c r="J34" i="7"/>
  <c r="J33" i="7"/>
  <c r="L33" i="7" s="1"/>
  <c r="M33" i="7" s="1"/>
  <c r="J32" i="7"/>
  <c r="J31" i="7"/>
  <c r="J30" i="7"/>
  <c r="J29" i="7"/>
  <c r="J28" i="7"/>
  <c r="J27" i="7"/>
  <c r="J26" i="7"/>
  <c r="L26" i="7" s="1"/>
  <c r="M26" i="7" s="1"/>
  <c r="J25" i="7"/>
  <c r="J24" i="7"/>
  <c r="J23" i="7"/>
  <c r="J22" i="7"/>
  <c r="J21" i="7"/>
  <c r="J20" i="7"/>
  <c r="J19" i="7"/>
  <c r="J18" i="7"/>
  <c r="J17" i="7"/>
  <c r="J16" i="7"/>
  <c r="J15" i="7"/>
  <c r="J14" i="7"/>
  <c r="L14" i="7" s="1"/>
  <c r="M14" i="7" s="1"/>
  <c r="J13" i="7"/>
  <c r="J12" i="7"/>
  <c r="J11" i="7"/>
  <c r="J10" i="7"/>
  <c r="J9" i="7"/>
  <c r="J49" i="7"/>
  <c r="L49" i="7" s="1"/>
  <c r="J50" i="7"/>
  <c r="L50" i="7" s="1"/>
  <c r="M50" i="7" s="1"/>
  <c r="J51" i="7"/>
  <c r="J52" i="7"/>
  <c r="L52" i="7" s="1"/>
  <c r="J53" i="7"/>
  <c r="L53" i="7" s="1"/>
  <c r="M53" i="7" s="1"/>
  <c r="J54" i="7"/>
  <c r="L54" i="7" s="1"/>
  <c r="L61" i="7"/>
  <c r="J48" i="7"/>
  <c r="L48" i="7" s="1"/>
  <c r="L20" i="7" l="1"/>
  <c r="M20" i="7" s="1"/>
  <c r="L27" i="7"/>
  <c r="M27" i="7" s="1"/>
  <c r="L15" i="7"/>
  <c r="M15" i="7" s="1"/>
  <c r="L34" i="7"/>
  <c r="M34" i="7" s="1"/>
  <c r="L21" i="7"/>
  <c r="M21" i="7" s="1"/>
  <c r="L9" i="7"/>
  <c r="M9" i="7" s="1"/>
  <c r="L28" i="7"/>
  <c r="M28" i="7" s="1"/>
  <c r="L16" i="7"/>
  <c r="M16" i="7" s="1"/>
  <c r="L35" i="7"/>
  <c r="M35" i="7" s="1"/>
  <c r="L22" i="7"/>
  <c r="M22" i="7" s="1"/>
  <c r="L10" i="7"/>
  <c r="M10" i="7" s="1"/>
  <c r="L29" i="7"/>
  <c r="M29" i="7" s="1"/>
  <c r="L17" i="7"/>
  <c r="M17" i="7" s="1"/>
  <c r="L36" i="7"/>
  <c r="M36" i="7" s="1"/>
  <c r="L23" i="7"/>
  <c r="M23" i="7" s="1"/>
  <c r="L11" i="7"/>
  <c r="M11" i="7" s="1"/>
  <c r="L30" i="7"/>
  <c r="M30" i="7" s="1"/>
  <c r="L37" i="7"/>
  <c r="M37" i="7" s="1"/>
  <c r="L24" i="7"/>
  <c r="M24" i="7" s="1"/>
  <c r="L12" i="7"/>
  <c r="M12" i="7" s="1"/>
  <c r="L31" i="7"/>
  <c r="M31" i="7" s="1"/>
  <c r="L18" i="7"/>
  <c r="M18" i="7" s="1"/>
  <c r="L38" i="7"/>
  <c r="M38" i="7" s="1"/>
  <c r="L25" i="7"/>
  <c r="M25" i="7" s="1"/>
  <c r="L13" i="7"/>
  <c r="M13" i="7" s="1"/>
  <c r="L32" i="7"/>
  <c r="M32" i="7" s="1"/>
  <c r="L19" i="7"/>
  <c r="M19" i="7" s="1"/>
  <c r="L39" i="7"/>
  <c r="M39" i="7" s="1"/>
  <c r="M52" i="7"/>
  <c r="M49" i="7"/>
  <c r="J62" i="7"/>
  <c r="J45" i="7"/>
  <c r="M48" i="7"/>
  <c r="J57" i="7"/>
  <c r="M61" i="7"/>
  <c r="M62" i="7" s="1"/>
  <c r="L62" i="7"/>
  <c r="L51" i="7"/>
  <c r="M51" i="7" s="1"/>
  <c r="M54" i="7"/>
  <c r="L57" i="7" l="1"/>
  <c r="M57" i="7"/>
  <c r="M45" i="7"/>
  <c r="L45" i="7"/>
  <c r="K7" i="7"/>
  <c r="B7" i="7"/>
  <c r="C7" i="7" s="1"/>
  <c r="D7" i="7" s="1"/>
</calcChain>
</file>

<file path=xl/sharedStrings.xml><?xml version="1.0" encoding="utf-8"?>
<sst xmlns="http://schemas.openxmlformats.org/spreadsheetml/2006/main" count="224" uniqueCount="148">
  <si>
    <t>Lp.</t>
  </si>
  <si>
    <t>Wielkość opakowania</t>
  </si>
  <si>
    <t>Cena netto/opak.</t>
  </si>
  <si>
    <t>Numer katalogowy</t>
  </si>
  <si>
    <t>Nazwa producenta</t>
  </si>
  <si>
    <t>szt.</t>
  </si>
  <si>
    <t>1000 szt.</t>
  </si>
  <si>
    <t xml:space="preserve"> 1000 szt.</t>
  </si>
  <si>
    <t>500 szt.</t>
  </si>
  <si>
    <t>250 szt.</t>
  </si>
  <si>
    <t xml:space="preserve"> 500 szt.</t>
  </si>
  <si>
    <t>960 szt.</t>
  </si>
  <si>
    <t>Axygen</t>
  </si>
  <si>
    <t>MRF-100-L-R-S</t>
  </si>
  <si>
    <t>T-200-C</t>
  </si>
  <si>
    <t>T-1000-B</t>
  </si>
  <si>
    <t>TXL-10</t>
  </si>
  <si>
    <t>TF-300</t>
  </si>
  <si>
    <t>TF-300-L-R-S</t>
  </si>
  <si>
    <t>TF-100</t>
  </si>
  <si>
    <t>T-1000-C</t>
  </si>
  <si>
    <t>TF-1000</t>
  </si>
  <si>
    <t>TF-1000-L-R-S</t>
  </si>
  <si>
    <t>TF-100-L-R-S</t>
  </si>
  <si>
    <t>TF-200-L-R-S</t>
  </si>
  <si>
    <t>T-5000-C</t>
  </si>
  <si>
    <t>TXLF-10-R-S</t>
  </si>
  <si>
    <t>TF-20</t>
  </si>
  <si>
    <t>PCR-96-FLT-C</t>
  </si>
  <si>
    <t>25 szt.</t>
  </si>
  <si>
    <t>PCR-96-LC480-W</t>
  </si>
  <si>
    <t>5x10 szt.</t>
  </si>
  <si>
    <t>Probówki cienkościenne bezbarwne o poj. 0.2 ml do PCR wykonane w 99,9% z czystego polipropylenu wolne od RNaz, DNaz i endotoksyn. Płaskie wieczko probówki wyposażone w wydłużony kapsel uniemożliwiający odprowanie próbki podczas reakcji PCR</t>
  </si>
  <si>
    <t>PCR-02-C</t>
  </si>
  <si>
    <t>PCR-0104-C</t>
  </si>
  <si>
    <t>Probówki o poj. 0.2 ml, do PCR, cienkościenne, po 8 w stripie, z wypukłymi wieczkami, przezroczyste</t>
  </si>
  <si>
    <t>MCT-150-C</t>
  </si>
  <si>
    <t>MCT-150-V</t>
  </si>
  <si>
    <t>Probówki typu Eppendorf, poj. 0,6 ml, różnokolorowe (posortowane)</t>
  </si>
  <si>
    <t>MCT-060-A</t>
  </si>
  <si>
    <t>MCT-150-A</t>
  </si>
  <si>
    <t xml:space="preserve">500 szt. </t>
  </si>
  <si>
    <t>MCT-200-A</t>
  </si>
  <si>
    <t>SCT-5ml-S</t>
  </si>
  <si>
    <t>T-300</t>
  </si>
  <si>
    <t>T-200-Y</t>
  </si>
  <si>
    <t>Oferowany produkt</t>
  </si>
  <si>
    <t>Formularz asortymentowo-cenowy</t>
  </si>
  <si>
    <t>Opis przedmiotu zamówienia</t>
  </si>
  <si>
    <t>Przykładowy produkt spełniający wymagania Zamawiającego</t>
  </si>
  <si>
    <t>Planowana liczba opakowań</t>
  </si>
  <si>
    <t>Wartość netto              (kol. 8 x kol. 9)</t>
  </si>
  <si>
    <t xml:space="preserve">Stawka 
% VAT </t>
  </si>
  <si>
    <t>Watość brutto                     (kol. 10 + kol. 12)</t>
  </si>
  <si>
    <r>
      <t xml:space="preserve">Wartość VAT </t>
    </r>
    <r>
      <rPr>
        <b/>
        <sz val="9"/>
        <color theme="1"/>
        <rFont val="Calibri"/>
        <family val="2"/>
        <charset val="238"/>
        <scheme val="minor"/>
      </rPr>
      <t>(kol. 10 x kol. 11)</t>
    </r>
  </si>
  <si>
    <t>Probówki o poj. 0.2 ml, do PCR, cienkościenne, po 8 w stripie, z wieczkami w osobnym pasku, przezroczyste, 125 x 8 szt.</t>
  </si>
  <si>
    <t xml:space="preserve">Probówki zakręcane, z zakrętką (w komplecie), sterylne i wolne od DNAZ I RNAZ, ze skalą i podziałką, poj. 5 ml, bezbarwne, samostojące </t>
  </si>
  <si>
    <t>RFL-300-C</t>
  </si>
  <si>
    <t>Probówki typu Eppendorf, poj. 1,5 ml, różnokolorowe</t>
  </si>
  <si>
    <t>Probówki typu Eppendorf, poj. 2,0 ml,  różnokolorowe</t>
  </si>
  <si>
    <t>PCR-0208-CP-C</t>
  </si>
  <si>
    <t xml:space="preserve">Niniejszy plik należy opatrzyć kwalifikowanym podpisem elektronicznym lub podpisem zaufanym </t>
  </si>
  <si>
    <t>lub podpisem osobistym przez osobę uprawnioną do występowania w imieniu Wykonawcy</t>
  </si>
  <si>
    <r>
      <rPr>
        <b/>
        <u/>
        <sz val="9"/>
        <color indexed="8"/>
        <rFont val="Calibri"/>
        <family val="2"/>
        <charset val="238"/>
      </rPr>
      <t>Uwaga:</t>
    </r>
    <r>
      <rPr>
        <sz val="9"/>
        <color indexed="8"/>
        <rFont val="Calibri"/>
        <family val="2"/>
        <charset val="238"/>
      </rPr>
      <t xml:space="preserve"> 
Wykonawca zobowiązany jest do wypełnienia kolumn nr 5, 6, 10-13 w ramach Pakietu/ów na który/e składana jest oferta </t>
    </r>
  </si>
  <si>
    <t>MRF-200XL-L-R-S</t>
  </si>
  <si>
    <t>768 szt.</t>
  </si>
  <si>
    <t>Końcówki do pipet Ependorf (w posiadaniu Zamawiającego), poj. 1000µl, niebieskie, niesterylne, wolne od  RNaz, Dnaz i pirogenów w worku</t>
  </si>
  <si>
    <t>Końcówki o poj. 100-1000 µl, do pipety typu Eppendorf (w posiadaniu Zamawiającego), przezroczyste, niesterylne, wolne od  RNaz, Dnaz i pirogenów w worku</t>
  </si>
  <si>
    <t>Końcówki o poj. 100-1000 µl, uniwersalne, z filtrem, przezroczyste niesterylne, wolne od  RNaz, Dnaz i pirogenów w worku</t>
  </si>
  <si>
    <t>Końcówki o poj. 100-1000ul, uniwersalne, niskoretencyjne, sterylne, z filtrem, w rakach, wolne od RNaz, DNaz i pirogenów</t>
  </si>
  <si>
    <t>Końcówki o poj. 1-100ul, uniwersalne, niskoretencyjne, sterylne, z filtrem, w rakach, 960 szt., wolne od RNaz, DNaz i pirogenów</t>
  </si>
  <si>
    <t>Końcówki o poj. 1000-5000 µl, do pipety typu Eppendorf (w posiadaniu Zamawiającego), przezroczyste, niesterylne,  wolne od  RNaz, Dnaz i pirogenów w worku</t>
  </si>
  <si>
    <r>
      <t>Końcówki o pojemność 0.5-10</t>
    </r>
    <r>
      <rPr>
        <sz val="10"/>
        <rFont val="Calibri"/>
        <family val="2"/>
        <charset val="238"/>
      </rPr>
      <t>µ</t>
    </r>
    <r>
      <rPr>
        <sz val="10"/>
        <rFont val="Calibri"/>
        <family val="2"/>
        <charset val="238"/>
        <scheme val="minor"/>
      </rPr>
      <t>l,  sterylne z filtrem, do pipet P2/P10 i Eppendorf Research/Reference, w rakach, wolne od RNaz, DNaz i pirogenów</t>
    </r>
  </si>
  <si>
    <r>
      <t>Końcówki o poj. 1-200</t>
    </r>
    <r>
      <rPr>
        <sz val="10"/>
        <rFont val="Calibri"/>
        <family val="2"/>
        <charset val="238"/>
      </rPr>
      <t>µ</t>
    </r>
    <r>
      <rPr>
        <sz val="10"/>
        <rFont val="Calibri"/>
        <family val="2"/>
        <charset val="238"/>
        <scheme val="minor"/>
      </rPr>
      <t>l, uniwersalne, niskoretencyjne, sterylne, z filtrem, w rakach, wolne od RNaz, DNaz i pirogenów</t>
    </r>
  </si>
  <si>
    <r>
      <t xml:space="preserve">Końcówki z polipropylenu, z fazowanym zakończeniem, bezbarwne, z filtrem, niesterylne, o poj. 0.5-20 </t>
    </r>
    <r>
      <rPr>
        <sz val="10"/>
        <rFont val="Calibri"/>
        <family val="2"/>
        <charset val="238"/>
      </rPr>
      <t>µ</t>
    </r>
    <r>
      <rPr>
        <sz val="10"/>
        <rFont val="Calibri"/>
        <family val="2"/>
        <charset val="238"/>
        <scheme val="minor"/>
      </rPr>
      <t>l, wolne od RNaz, DNaz i pirogenów, pasujące do  pipet Eppendorf Research/Reference, Gilson Pipetman P20 (w posiadaniu Zamawiającego)</t>
    </r>
  </si>
  <si>
    <r>
      <t xml:space="preserve">Płytki 96 dołkowe, płaski wierzch, przezroczyste, cienkościenne, niskoprofilowa, objętość robocza: 200μL,  przezroczysta. Kompatybilne z termocyklerem BioRad, Biometra (w posiadaniu Zamawiającego), odpowiednie do bloków termicznych o pojemności 0,2 ml </t>
    </r>
    <r>
      <rPr>
        <strike/>
        <sz val="10"/>
        <rFont val="Calibri"/>
        <family val="2"/>
        <charset val="238"/>
        <scheme val="minor"/>
      </rPr>
      <t xml:space="preserve"> </t>
    </r>
  </si>
  <si>
    <t>Płytki 96-dołkowe do PCR, pasujace do aparatu LC480 (w posiadaniu Zamawiającego), białe, z filmem uszczelniającym</t>
  </si>
  <si>
    <t>Probówki o poj. 0.1 ml, z wieczkami, po 4 w stripie, do termocyklera RotorGene 6000 (w posiadaniu Zamawiającego)</t>
  </si>
  <si>
    <t>Probówki typu Eppendorf, o poj. 1,5 ml, przezroczyste, 500 szt., wolne od DNaz, RNaz i pirogenów, skalowane, matowe pole do opisu na wieczku i z boku probówki, fioletowe</t>
  </si>
  <si>
    <t>Końcówki do pipet o poj. 0,5-10µl; Końcówki krótkie do pipet typu Gilson (w posiadaniu Zamawiającego) pasujące do pipet jednokanałowych i wielokanałowych, pzezroczyste, niesterylne, wolne od RNazy, Dnaza, pakowane w workach</t>
  </si>
  <si>
    <t>4117NS0S</t>
  </si>
  <si>
    <t>SSIbio</t>
  </si>
  <si>
    <t>4137NS0S</t>
  </si>
  <si>
    <t>4337NS0S</t>
  </si>
  <si>
    <t>SSIBio</t>
  </si>
  <si>
    <t>4347NS0S</t>
  </si>
  <si>
    <t>4118N00S</t>
  </si>
  <si>
    <r>
      <t xml:space="preserve">Końcówki Axygen MultiRack o poj. 1-100 </t>
    </r>
    <r>
      <rPr>
        <sz val="10"/>
        <rFont val="Calibri"/>
        <family val="2"/>
        <charset val="238"/>
      </rPr>
      <t>µ</t>
    </r>
    <r>
      <rPr>
        <sz val="10"/>
        <rFont val="Calibri"/>
        <family val="2"/>
        <charset val="238"/>
        <scheme val="minor"/>
      </rPr>
      <t>L, niskoretencyjne, sterylne, z filtrem, w rakach,960 szt., wolne od RNaz, DNaz i pirogenów</t>
    </r>
  </si>
  <si>
    <r>
      <t>Końcówki Axygen MultiRack o poj. 200</t>
    </r>
    <r>
      <rPr>
        <sz val="10"/>
        <rFont val="Calibri"/>
        <family val="2"/>
        <charset val="238"/>
      </rPr>
      <t>µ</t>
    </r>
    <r>
      <rPr>
        <sz val="10"/>
        <rFont val="Calibri"/>
        <family val="2"/>
        <charset val="238"/>
        <scheme val="minor"/>
      </rPr>
      <t xml:space="preserve">L, wydłużone (długość = 7,75cm), niskoretencyjne z filtrem, w rakach 768 szt. </t>
    </r>
  </si>
  <si>
    <t xml:space="preserve">Końcówki do pipet o poj. 0,1-10µl, przezroczyste (10 x 96) szt we wkładce do stosu w rakach do pipet P2/P10, Gilson, Eppendorf </t>
  </si>
  <si>
    <t>Końcówki do pipet o poj. 1-200µl,  pzezroczyste, niesterylne, wolne od  RNazy, Dnaza i pirogenów w worku</t>
  </si>
  <si>
    <t>Końcówki o poj. 0,1-10µl, do pipet P2/P10 i Eppendorf Research/Reference (w posiadaniu Zamawiającego), przezroczyste, długie, wolne od  RNaz, Dnaz i pirogenów w worku</t>
  </si>
  <si>
    <r>
      <t>Końcówki o poj. 0,5-10</t>
    </r>
    <r>
      <rPr>
        <sz val="10"/>
        <rFont val="Calibri"/>
        <family val="2"/>
        <charset val="238"/>
      </rPr>
      <t>µ</t>
    </r>
    <r>
      <rPr>
        <sz val="10"/>
        <rFont val="Calibri"/>
        <family val="2"/>
        <charset val="238"/>
        <scheme val="minor"/>
      </rPr>
      <t>l, do pipet Eppendorf Ultramicro (w posiadaniu Zamawiającego), z filtrem, przezroczyste, niesterylne, wolne od  RNaz, Dnaz i pirogenów w worku, odpowiednie do pipet P2/P10</t>
    </r>
  </si>
  <si>
    <r>
      <t>Końcówki o poj. 0,5-10</t>
    </r>
    <r>
      <rPr>
        <sz val="10"/>
        <rFont val="Calibri"/>
        <family val="2"/>
        <charset val="238"/>
      </rPr>
      <t>µ</t>
    </r>
    <r>
      <rPr>
        <sz val="10"/>
        <rFont val="Calibri"/>
        <family val="2"/>
        <charset val="238"/>
        <scheme val="minor"/>
      </rPr>
      <t>l, niskoretencyjne, do pipet P-2, Ultramicro, sterylne z filtrem, w rakach, 960 szt., wolne od RNaz, DNaz, DNA inhibitorów PCR i pirogenów</t>
    </r>
  </si>
  <si>
    <r>
      <t xml:space="preserve">Końcówki o poj. 1-100 </t>
    </r>
    <r>
      <rPr>
        <sz val="10"/>
        <rFont val="Calibri"/>
        <family val="2"/>
        <charset val="238"/>
      </rPr>
      <t>µ</t>
    </r>
    <r>
      <rPr>
        <sz val="10"/>
        <rFont val="Calibri"/>
        <family val="2"/>
        <charset val="238"/>
        <scheme val="minor"/>
      </rPr>
      <t>l, uniwersalne, z filtrem, niesterylne, wolne od  RNaz, Dnaz i pirogenów w worku</t>
    </r>
  </si>
  <si>
    <t>COL12916-03</t>
  </si>
  <si>
    <t>op. 500 szt.</t>
  </si>
  <si>
    <t xml:space="preserve">Filtry strzykawkowe Nylon (NY); hydrofilowe, niesterylne; membrana o średnicy porów 0,45 μm; rozmiar: śr. 30 mm; złącze Luer/Luer-Lock </t>
  </si>
  <si>
    <t xml:space="preserve">Pakiet nr 3 </t>
  </si>
  <si>
    <t>Razem Pakiet nr 3</t>
  </si>
  <si>
    <t>Razem Pakiet nr 2</t>
  </si>
  <si>
    <t>Pakiet nr 2</t>
  </si>
  <si>
    <t>Razem Pakiet nr 1</t>
  </si>
  <si>
    <t>Pakiet nr 1</t>
  </si>
  <si>
    <r>
      <t>Uniwersalne końcówki 1-200</t>
    </r>
    <r>
      <rPr>
        <sz val="10"/>
        <rFont val="Calibri"/>
        <family val="2"/>
        <charset val="238"/>
      </rPr>
      <t>µ</t>
    </r>
    <r>
      <rPr>
        <sz val="10"/>
        <rFont val="Calibri"/>
        <family val="2"/>
        <charset val="238"/>
        <scheme val="minor"/>
      </rPr>
      <t>l, żółte, wykonane z polipropylenu, posiadające fazowane zakończenie. Długość końcówki 50,63 mm, długość kołnierza 16,15 mm, niesterylne, wolne od RNazy, Dnaza, pakowane w workach</t>
    </r>
  </si>
  <si>
    <t>dot. postępowania pn. Sukcesywne dostawy plastików i szkła laboratoryjnego, nr 5/ZP/2024</t>
  </si>
  <si>
    <t>Kautex</t>
  </si>
  <si>
    <r>
      <t xml:space="preserve">Słoiki o poj. 1000 ml wykonane z PETG, 
w komplecie </t>
    </r>
    <r>
      <rPr>
        <b/>
        <sz val="10"/>
        <color theme="1"/>
        <rFont val="Calibri"/>
        <family val="2"/>
        <charset val="238"/>
        <scheme val="minor"/>
      </rPr>
      <t>z nakrętkami</t>
    </r>
    <r>
      <rPr>
        <sz val="10"/>
        <color theme="1"/>
        <rFont val="Calibri"/>
        <family val="2"/>
        <charset val="238"/>
        <scheme val="minor"/>
      </rPr>
      <t xml:space="preserve"> z polipropylenu (PP) i uszczelkami z pianki polietylenowej (PE), jasne</t>
    </r>
  </si>
  <si>
    <t>Butla z HDPE bez otworu na kran 25 l</t>
  </si>
  <si>
    <t>N-0348</t>
  </si>
  <si>
    <t>Butla z HDPE bez otworu na kran 60 l</t>
  </si>
  <si>
    <t>N-0349</t>
  </si>
  <si>
    <t>K-2030</t>
  </si>
  <si>
    <t>Brand</t>
  </si>
  <si>
    <t>Dozownik butelkowy Dispensette S Analog 
z zaworem zwrotnym 1,0-10 ml</t>
  </si>
  <si>
    <t>Cool-Parmer</t>
  </si>
  <si>
    <t>Pakiet nr 4</t>
  </si>
  <si>
    <t>Razem Pakiet nr 4</t>
  </si>
  <si>
    <t>Pakiet nr 5</t>
  </si>
  <si>
    <t>Razem Pakiet nr 5</t>
  </si>
  <si>
    <t>Pakiet nr 6</t>
  </si>
  <si>
    <t>Razem Pakiet nr 6</t>
  </si>
  <si>
    <t xml:space="preserve">Szalki Petriego jednokomorowe, średnica: 150 mm, wysokość: 25 mm, z polistyrenu, sterylne </t>
  </si>
  <si>
    <t>Nest Biotechnology</t>
  </si>
  <si>
    <t>op. 100 szt.</t>
  </si>
  <si>
    <t>Kontenerki plastikowe o pojemności 45ml śred. H 30 mm × wysokość 84 mm</t>
  </si>
  <si>
    <t>CLS17302C</t>
  </si>
  <si>
    <t>Corning</t>
  </si>
  <si>
    <t>op. 400 szt.</t>
  </si>
  <si>
    <t>Rozdzielacz Squibba z korkiem plastikowym i teflonowym zaworem iglicowym typu ROTAFLO, 50 ml szlif 19/2650 ml</t>
  </si>
  <si>
    <t>148.202.02</t>
  </si>
  <si>
    <t>ChemoLab</t>
  </si>
  <si>
    <t>PCR-0208-FCP-C</t>
  </si>
  <si>
    <t>Końcówki Vertex o poj.10µl o długości 31.1.mm i długości kołnierza 3.9mm , niskoretencyjne, przezroczyste, sterylne w rakach, 10x96szt.</t>
  </si>
  <si>
    <t>Końcówki Vertex o poj.10µl wydłużone o długości 45.8mm i długości kołnierza 3.9mm , niskoretencyjne, przezroczyste, sterylne w rakach, 10x96szt.</t>
  </si>
  <si>
    <t>Końcówki Vertex o poj.1000µl  o długości 76.1mm i długości kołnierza 20.7 mm , niskoretencyjne, przezroczyste, sterylne w rakach, 10x96szt.</t>
  </si>
  <si>
    <t>Końcówki Vertex o poj.1250µl  o długości 90.2mm i długości kołnierza 25.6 mm , niskoretencyjne, przezroczyste, sterylne w rakach, 10x96szt.</t>
  </si>
  <si>
    <t>Końcowki o poj.10µl, niskoretencyjne, w tackach EcoPack, 96szt w tace. 10 tacek/1 op.</t>
  </si>
  <si>
    <r>
      <t xml:space="preserve">Słoiki o poj. 100 ml wykonane z PETG, 
w komplecie </t>
    </r>
    <r>
      <rPr>
        <b/>
        <sz val="10"/>
        <color theme="1"/>
        <rFont val="Calibri"/>
        <family val="2"/>
        <charset val="238"/>
        <scheme val="minor"/>
      </rPr>
      <t>z nakrętkami</t>
    </r>
    <r>
      <rPr>
        <sz val="10"/>
        <color theme="1"/>
        <rFont val="Calibri"/>
        <family val="2"/>
        <charset val="238"/>
        <scheme val="minor"/>
      </rPr>
      <t xml:space="preserve"> z polipropylenu (PP) i uszczelkami z pianki polietylenowej (PE), jasne</t>
    </r>
  </si>
  <si>
    <r>
      <t xml:space="preserve">Słoiki o poj. 500 ml wykonane z PETG, 
w komplecie </t>
    </r>
    <r>
      <rPr>
        <b/>
        <sz val="10"/>
        <color theme="1"/>
        <rFont val="Calibri"/>
        <family val="2"/>
        <charset val="238"/>
        <scheme val="minor"/>
      </rPr>
      <t>z nakrętkami</t>
    </r>
    <r>
      <rPr>
        <sz val="10"/>
        <color theme="1"/>
        <rFont val="Calibri"/>
        <family val="2"/>
        <charset val="238"/>
        <scheme val="minor"/>
      </rPr>
      <t xml:space="preserve"> z polipropylenu (PP) i uszczelkami z pianki polietylenowej (PE), jasne</t>
    </r>
  </si>
  <si>
    <t>Palnik spirytusowy ze szkła sodowo-wapniowego Duran, wraz ze szlifowaną pokrywką</t>
  </si>
  <si>
    <t>B-3574</t>
  </si>
  <si>
    <t>Bionovo</t>
  </si>
  <si>
    <t>Zapasowy knot o średnicy 6 mm do palnika spirytusowego opisanego w poz. 8</t>
  </si>
  <si>
    <t>B-3646</t>
  </si>
  <si>
    <t>Załącznik nr 2 do SWZ ze zmianami z dnia 13.02.2024 r.</t>
  </si>
  <si>
    <r>
      <t xml:space="preserve">Słoiki o poj. 200 ml wykonane z PETG, 
w komplecie </t>
    </r>
    <r>
      <rPr>
        <b/>
        <sz val="10"/>
        <color theme="1"/>
        <rFont val="Calibri"/>
        <family val="2"/>
        <charset val="238"/>
        <scheme val="minor"/>
      </rPr>
      <t>z nakrętkami</t>
    </r>
    <r>
      <rPr>
        <sz val="10"/>
        <color theme="1"/>
        <rFont val="Calibri"/>
        <family val="2"/>
        <charset val="238"/>
        <scheme val="minor"/>
      </rPr>
      <t xml:space="preserve"> z polipropylenu (PP) i uszczelkami z pianki polietylenowej (PE), jasne</t>
    </r>
  </si>
  <si>
    <t>Probówki typu Eppendorf o poj. 1,5 ml z płaskim wieczkiem, skalowane, matowe pole do opisu, niesterylne, wolne od Dnaz i Rnaz i inhibitorów PCR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</si>
</sst>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zł&quot;;\-#,##0.0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&quot;zł&quot;"/>
    <numFmt numFmtId="166" formatCode="0.0"/>
    <numFmt numFmtId="167" formatCode="[$-415]0.000"/>
  </numFmts>
  <fonts count="38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Times New Roman"/>
      <family val="2"/>
      <charset val="238"/>
    </font>
    <font>
      <sz val="1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u/>
      <sz val="11"/>
      <color theme="10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i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rgb="FFFF0000"/>
      <name val="Calibri"/>
      <family val="2"/>
      <charset val="238"/>
    </font>
    <font>
      <b/>
      <u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D9E1F2"/>
        <bgColor indexed="64"/>
      </patternFill>
    </fill>
    <fill>
      <patternFill patternType="solid">
        <fgColor rgb="FFF4FAD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51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6" fillId="3" borderId="0" applyNumberFormat="0" applyBorder="0" applyAlignment="0" applyProtection="0"/>
    <xf numFmtId="44" fontId="5" fillId="0" borderId="0" applyFont="0" applyFill="0" applyBorder="0" applyAlignment="0" applyProtection="0"/>
    <xf numFmtId="165" fontId="9" fillId="0" borderId="0" applyBorder="0" applyProtection="0"/>
    <xf numFmtId="0" fontId="10" fillId="0" borderId="0"/>
    <xf numFmtId="165" fontId="9" fillId="0" borderId="0" applyBorder="0" applyProtection="0"/>
    <xf numFmtId="165" fontId="9" fillId="0" borderId="0" applyBorder="0" applyProtection="0"/>
    <xf numFmtId="0" fontId="10" fillId="0" borderId="0"/>
    <xf numFmtId="164" fontId="11" fillId="0" borderId="0" applyFont="0" applyFill="0" applyBorder="0" applyAlignment="0" applyProtection="0"/>
    <xf numFmtId="165" fontId="12" fillId="0" borderId="0" applyBorder="0" applyProtection="0"/>
    <xf numFmtId="0" fontId="6" fillId="3" borderId="0" applyNumberFormat="0" applyBorder="0" applyAlignment="0" applyProtection="0"/>
    <xf numFmtId="0" fontId="10" fillId="0" borderId="0"/>
    <xf numFmtId="166" fontId="12" fillId="0" borderId="0" applyBorder="0" applyProtection="0"/>
    <xf numFmtId="164" fontId="11" fillId="0" borderId="0" applyFont="0" applyFill="0" applyBorder="0" applyAlignment="0" applyProtection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167" fontId="1" fillId="0" borderId="0"/>
    <xf numFmtId="9" fontId="5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4" fillId="0" borderId="0"/>
    <xf numFmtId="0" fontId="13" fillId="0" borderId="0"/>
    <xf numFmtId="9" fontId="13" fillId="0" borderId="0" applyFont="0" applyFill="0" applyBorder="0" applyAlignment="0" applyProtection="0"/>
    <xf numFmtId="0" fontId="10" fillId="0" borderId="0"/>
    <xf numFmtId="0" fontId="1" fillId="0" borderId="0"/>
    <xf numFmtId="0" fontId="13" fillId="0" borderId="0"/>
    <xf numFmtId="0" fontId="5" fillId="0" borderId="0"/>
    <xf numFmtId="9" fontId="5" fillId="0" borderId="0" applyFont="0" applyFill="0" applyBorder="0" applyAlignment="0" applyProtection="0"/>
    <xf numFmtId="0" fontId="13" fillId="0" borderId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165" fontId="12" fillId="0" borderId="0" applyBorder="0" applyProtection="0"/>
    <xf numFmtId="0" fontId="10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4" fillId="0" borderId="0"/>
    <xf numFmtId="0" fontId="13" fillId="0" borderId="0"/>
    <xf numFmtId="0" fontId="10" fillId="0" borderId="0"/>
    <xf numFmtId="0" fontId="1" fillId="0" borderId="0"/>
    <xf numFmtId="0" fontId="13" fillId="0" borderId="0"/>
    <xf numFmtId="0" fontId="5" fillId="0" borderId="0"/>
    <xf numFmtId="9" fontId="5" fillId="0" borderId="0" applyFont="0" applyFill="0" applyBorder="0" applyAlignment="0" applyProtection="0"/>
    <xf numFmtId="0" fontId="13" fillId="0" borderId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16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1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Border="0" applyProtection="0"/>
    <xf numFmtId="165" fontId="9" fillId="0" borderId="0" applyBorder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3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13" fillId="0" borderId="0"/>
    <xf numFmtId="0" fontId="5" fillId="0" borderId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119">
    <xf numFmtId="0" fontId="0" fillId="0" borderId="0" xfId="0"/>
    <xf numFmtId="0" fontId="16" fillId="0" borderId="2" xfId="1" applyFont="1" applyBorder="1" applyAlignment="1">
      <alignment horizontal="center" vertical="center"/>
    </xf>
    <xf numFmtId="9" fontId="16" fillId="2" borderId="1" xfId="1" applyNumberFormat="1" applyFont="1" applyFill="1" applyBorder="1" applyAlignment="1">
      <alignment horizontal="center" vertical="center"/>
    </xf>
    <xf numFmtId="7" fontId="16" fillId="2" borderId="1" xfId="1" applyNumberFormat="1" applyFont="1" applyFill="1" applyBorder="1" applyAlignment="1">
      <alignment horizontal="right" vertical="center"/>
    </xf>
    <xf numFmtId="7" fontId="16" fillId="0" borderId="2" xfId="1" applyNumberFormat="1" applyFont="1" applyBorder="1" applyAlignment="1">
      <alignment horizontal="right" vertical="center"/>
    </xf>
    <xf numFmtId="0" fontId="16" fillId="0" borderId="1" xfId="165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49" fontId="16" fillId="0" borderId="1" xfId="1" applyNumberFormat="1" applyFont="1" applyFill="1" applyBorder="1" applyAlignment="1">
      <alignment horizontal="center" vertical="center"/>
    </xf>
    <xf numFmtId="7" fontId="16" fillId="0" borderId="1" xfId="1" applyNumberFormat="1" applyFont="1" applyFill="1" applyBorder="1" applyAlignment="1">
      <alignment horizontal="right" vertical="center"/>
    </xf>
    <xf numFmtId="0" fontId="16" fillId="0" borderId="1" xfId="1" applyFont="1" applyFill="1" applyBorder="1" applyAlignment="1">
      <alignment horizontal="center" vertical="center"/>
    </xf>
    <xf numFmtId="1" fontId="16" fillId="2" borderId="1" xfId="1" applyNumberFormat="1" applyFont="1" applyFill="1" applyBorder="1" applyAlignment="1">
      <alignment horizontal="center" vertical="center"/>
    </xf>
    <xf numFmtId="9" fontId="16" fillId="0" borderId="1" xfId="1" applyNumberFormat="1" applyFont="1" applyFill="1" applyBorder="1" applyAlignment="1">
      <alignment horizontal="center" vertical="center"/>
    </xf>
    <xf numFmtId="1" fontId="16" fillId="0" borderId="1" xfId="1" applyNumberFormat="1" applyFont="1" applyBorder="1" applyAlignment="1">
      <alignment horizontal="center" vertical="center"/>
    </xf>
    <xf numFmtId="7" fontId="16" fillId="0" borderId="1" xfId="1" applyNumberFormat="1" applyFont="1" applyBorder="1" applyAlignment="1">
      <alignment horizontal="right" vertical="center"/>
    </xf>
    <xf numFmtId="9" fontId="16" fillId="0" borderId="1" xfId="1" applyNumberFormat="1" applyFont="1" applyBorder="1" applyAlignment="1">
      <alignment horizontal="center" vertical="center"/>
    </xf>
    <xf numFmtId="7" fontId="16" fillId="0" borderId="1" xfId="4" applyNumberFormat="1" applyFont="1" applyFill="1" applyBorder="1" applyAlignment="1">
      <alignment horizontal="right" vertical="center"/>
    </xf>
    <xf numFmtId="9" fontId="16" fillId="0" borderId="2" xfId="1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2" borderId="1" xfId="154" applyFont="1" applyFill="1" applyBorder="1" applyAlignment="1">
      <alignment horizontal="center" vertical="center"/>
    </xf>
    <xf numFmtId="7" fontId="16" fillId="2" borderId="1" xfId="4" applyNumberFormat="1" applyFont="1" applyFill="1" applyBorder="1" applyAlignment="1">
      <alignment horizontal="right" vertical="center"/>
    </xf>
    <xf numFmtId="0" fontId="16" fillId="2" borderId="1" xfId="163" applyFont="1" applyFill="1" applyBorder="1" applyAlignment="1">
      <alignment horizontal="center" vertical="center"/>
    </xf>
    <xf numFmtId="0" fontId="16" fillId="2" borderId="1" xfId="43" applyFont="1" applyFill="1" applyBorder="1" applyAlignment="1">
      <alignment horizontal="center" vertical="center"/>
    </xf>
    <xf numFmtId="1" fontId="16" fillId="2" borderId="1" xfId="43" applyNumberFormat="1" applyFont="1" applyFill="1" applyBorder="1" applyAlignment="1">
      <alignment horizontal="center" vertical="center"/>
    </xf>
    <xf numFmtId="7" fontId="16" fillId="2" borderId="1" xfId="163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0" xfId="0" applyFont="1"/>
    <xf numFmtId="0" fontId="16" fillId="2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16" fillId="0" borderId="1" xfId="1" applyFont="1" applyBorder="1" applyAlignment="1">
      <alignment horizontal="left" vertical="center" wrapText="1"/>
    </xf>
    <xf numFmtId="0" fontId="16" fillId="0" borderId="1" xfId="165" applyFont="1" applyBorder="1" applyAlignment="1">
      <alignment horizontal="left" vertical="center" wrapText="1"/>
    </xf>
    <xf numFmtId="0" fontId="16" fillId="2" borderId="1" xfId="265" applyFont="1" applyFill="1" applyBorder="1" applyAlignment="1" applyProtection="1">
      <alignment horizontal="left" vertical="center" wrapText="1"/>
    </xf>
    <xf numFmtId="0" fontId="16" fillId="2" borderId="1" xfId="1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right" vertical="center"/>
    </xf>
    <xf numFmtId="0" fontId="16" fillId="0" borderId="0" xfId="0" applyFont="1" applyFill="1"/>
    <xf numFmtId="7" fontId="16" fillId="0" borderId="1" xfId="0" applyNumberFormat="1" applyFont="1" applyBorder="1" applyAlignment="1">
      <alignment horizontal="right" vertical="center" wrapText="1"/>
    </xf>
    <xf numFmtId="9" fontId="16" fillId="0" borderId="1" xfId="0" applyNumberFormat="1" applyFont="1" applyBorder="1" applyAlignment="1" applyProtection="1">
      <alignment horizontal="center" vertical="center" wrapText="1"/>
      <protection locked="0"/>
    </xf>
    <xf numFmtId="165" fontId="16" fillId="0" borderId="1" xfId="0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/>
    </xf>
    <xf numFmtId="7" fontId="16" fillId="0" borderId="0" xfId="0" applyNumberFormat="1" applyFont="1" applyAlignment="1">
      <alignment horizontal="right" vertical="center"/>
    </xf>
    <xf numFmtId="9" fontId="16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wrapText="1"/>
    </xf>
    <xf numFmtId="1" fontId="23" fillId="4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7" fontId="20" fillId="0" borderId="0" xfId="0" applyNumberFormat="1" applyFont="1" applyAlignment="1">
      <alignment horizontal="right" vertical="center"/>
    </xf>
    <xf numFmtId="7" fontId="4" fillId="5" borderId="1" xfId="1" applyNumberFormat="1" applyFont="1" applyFill="1" applyBorder="1" applyAlignment="1">
      <alignment horizontal="right" vertical="center"/>
    </xf>
    <xf numFmtId="0" fontId="28" fillId="0" borderId="0" xfId="1" applyFont="1" applyFill="1" applyBorder="1" applyAlignment="1">
      <alignment horizontal="center" vertical="center"/>
    </xf>
    <xf numFmtId="7" fontId="28" fillId="0" borderId="0" xfId="1" applyNumberFormat="1" applyFont="1" applyFill="1" applyBorder="1" applyAlignment="1">
      <alignment horizontal="right" vertical="center"/>
    </xf>
    <xf numFmtId="44" fontId="28" fillId="0" borderId="0" xfId="1" applyNumberFormat="1" applyFont="1" applyBorder="1" applyAlignment="1">
      <alignment horizontal="right" vertical="center"/>
    </xf>
    <xf numFmtId="9" fontId="28" fillId="0" borderId="0" xfId="1" applyNumberFormat="1" applyFont="1" applyFill="1" applyBorder="1" applyAlignment="1">
      <alignment horizontal="center" vertical="center"/>
    </xf>
    <xf numFmtId="0" fontId="29" fillId="0" borderId="0" xfId="0" applyFont="1" applyBorder="1"/>
    <xf numFmtId="0" fontId="25" fillId="5" borderId="1" xfId="4" applyFont="1" applyFill="1" applyBorder="1" applyAlignment="1">
      <alignment horizontal="center" vertical="center"/>
    </xf>
    <xf numFmtId="7" fontId="2" fillId="5" borderId="1" xfId="1" applyNumberFormat="1" applyFont="1" applyFill="1" applyBorder="1" applyAlignment="1">
      <alignment horizontal="right" vertical="center"/>
    </xf>
    <xf numFmtId="0" fontId="28" fillId="0" borderId="0" xfId="4" applyFont="1" applyFill="1" applyBorder="1" applyAlignment="1">
      <alignment horizontal="center" vertical="center"/>
    </xf>
    <xf numFmtId="0" fontId="29" fillId="0" borderId="0" xfId="0" applyFont="1"/>
    <xf numFmtId="0" fontId="30" fillId="0" borderId="0" xfId="4" applyFont="1" applyFill="1" applyBorder="1" applyAlignment="1">
      <alignment horizontal="right" vertical="center" wrapText="1"/>
    </xf>
    <xf numFmtId="7" fontId="28" fillId="0" borderId="0" xfId="1" applyNumberFormat="1" applyFont="1" applyBorder="1" applyAlignment="1">
      <alignment horizontal="right" vertical="center"/>
    </xf>
    <xf numFmtId="9" fontId="28" fillId="0" borderId="0" xfId="1" applyNumberFormat="1" applyFont="1" applyBorder="1" applyAlignment="1">
      <alignment horizontal="center" vertical="center"/>
    </xf>
    <xf numFmtId="165" fontId="28" fillId="0" borderId="0" xfId="1" applyNumberFormat="1" applyFont="1" applyBorder="1" applyAlignment="1">
      <alignment horizontal="right" vertical="center"/>
    </xf>
    <xf numFmtId="165" fontId="28" fillId="0" borderId="2" xfId="0" applyNumberFormat="1" applyFont="1" applyBorder="1" applyAlignment="1">
      <alignment horizontal="right" vertical="center" wrapText="1"/>
    </xf>
    <xf numFmtId="0" fontId="28" fillId="0" borderId="0" xfId="1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center"/>
    </xf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horizontal="center"/>
    </xf>
    <xf numFmtId="0" fontId="16" fillId="0" borderId="0" xfId="1" applyFont="1" applyAlignment="1">
      <alignment horizontal="left" vertical="center" wrapText="1"/>
    </xf>
    <xf numFmtId="49" fontId="16" fillId="0" borderId="1" xfId="1" applyNumberFormat="1" applyFont="1" applyBorder="1" applyAlignment="1">
      <alignment horizontal="center" vertical="center"/>
    </xf>
    <xf numFmtId="0" fontId="3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7" fontId="37" fillId="0" borderId="1" xfId="1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16" fillId="0" borderId="1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1" fontId="16" fillId="0" borderId="5" xfId="1" applyNumberFormat="1" applyFont="1" applyBorder="1" applyAlignment="1">
      <alignment horizontal="center" vertical="center"/>
    </xf>
    <xf numFmtId="0" fontId="20" fillId="0" borderId="1" xfId="0" applyFont="1" applyBorder="1" applyAlignment="1">
      <alignment wrapText="1"/>
    </xf>
    <xf numFmtId="0" fontId="20" fillId="0" borderId="1" xfId="0" applyFont="1" applyBorder="1"/>
    <xf numFmtId="0" fontId="35" fillId="0" borderId="0" xfId="0" applyFont="1" applyAlignment="1">
      <alignment horizontal="left" wrapText="1"/>
    </xf>
    <xf numFmtId="7" fontId="3" fillId="4" borderId="2" xfId="0" applyNumberFormat="1" applyFont="1" applyFill="1" applyBorder="1" applyAlignment="1">
      <alignment horizontal="center" vertical="center" wrapText="1"/>
    </xf>
    <xf numFmtId="7" fontId="3" fillId="4" borderId="5" xfId="0" applyNumberFormat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 vertical="center"/>
    </xf>
    <xf numFmtId="0" fontId="2" fillId="5" borderId="4" xfId="1" applyFont="1" applyFill="1" applyBorder="1" applyAlignment="1">
      <alignment horizontal="center" vertical="center"/>
    </xf>
    <xf numFmtId="0" fontId="2" fillId="5" borderId="1" xfId="4" applyFont="1" applyFill="1" applyBorder="1" applyAlignment="1">
      <alignment horizontal="right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7" fontId="4" fillId="4" borderId="2" xfId="0" applyNumberFormat="1" applyFont="1" applyFill="1" applyBorder="1" applyAlignment="1">
      <alignment horizontal="center" vertical="center" wrapText="1"/>
    </xf>
    <xf numFmtId="7" fontId="4" fillId="4" borderId="5" xfId="0" applyNumberFormat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right" vertical="center" wrapText="1"/>
    </xf>
    <xf numFmtId="0" fontId="2" fillId="5" borderId="6" xfId="1" applyFont="1" applyFill="1" applyBorder="1" applyAlignment="1">
      <alignment horizontal="right" vertical="center" wrapText="1"/>
    </xf>
    <xf numFmtId="0" fontId="2" fillId="5" borderId="4" xfId="1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9" fontId="3" fillId="4" borderId="2" xfId="0" applyNumberFormat="1" applyFont="1" applyFill="1" applyBorder="1" applyAlignment="1">
      <alignment horizontal="center" vertical="center" wrapText="1"/>
    </xf>
    <xf numFmtId="9" fontId="3" fillId="4" borderId="5" xfId="0" applyNumberFormat="1" applyFont="1" applyFill="1" applyBorder="1" applyAlignment="1">
      <alignment horizontal="center" vertical="center" wrapText="1"/>
    </xf>
    <xf numFmtId="165" fontId="3" fillId="4" borderId="2" xfId="0" applyNumberFormat="1" applyFont="1" applyFill="1" applyBorder="1" applyAlignment="1">
      <alignment horizontal="center" vertical="center" wrapText="1"/>
    </xf>
    <xf numFmtId="165" fontId="3" fillId="4" borderId="5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</cellXfs>
  <cellStyles count="851">
    <cellStyle name="Dziesiętny 16" xfId="116" xr:uid="{00000000-0005-0000-0000-000000000000}"/>
    <cellStyle name="Dziesiętny 16 2" xfId="232" xr:uid="{00000000-0005-0000-0000-000001000000}"/>
    <cellStyle name="Dziesiętny 16 2 2" xfId="437" xr:uid="{00000000-0005-0000-0000-000002000000}"/>
    <cellStyle name="Dziesiętny 16 2 3" xfId="640" xr:uid="{00000000-0005-0000-0000-000003000000}"/>
    <cellStyle name="Dziesiętny 16 3" xfId="336" xr:uid="{00000000-0005-0000-0000-000004000000}"/>
    <cellStyle name="Dziesiętny 16 4" xfId="539" xr:uid="{00000000-0005-0000-0000-000005000000}"/>
    <cellStyle name="Dziesiętny 2" xfId="19" xr:uid="{00000000-0005-0000-0000-000006000000}"/>
    <cellStyle name="Dziesiętny 2 10" xfId="678" xr:uid="{00000000-0005-0000-0000-000007000000}"/>
    <cellStyle name="Dziesiętny 2 10 2" xfId="787" xr:uid="{00000000-0005-0000-0000-000008000000}"/>
    <cellStyle name="Dziesiętny 2 11" xfId="16" xr:uid="{00000000-0005-0000-0000-000009000000}"/>
    <cellStyle name="Dziesiętny 2 11 2" xfId="159" xr:uid="{00000000-0005-0000-0000-00000A000000}"/>
    <cellStyle name="Dziesiętny 2 11 2 2" xfId="675" xr:uid="{00000000-0005-0000-0000-00000B000000}"/>
    <cellStyle name="Dziesiętny 2 11 3" xfId="264" xr:uid="{00000000-0005-0000-0000-00000C000000}"/>
    <cellStyle name="Dziesiętny 2 11 3 2" xfId="672" xr:uid="{00000000-0005-0000-0000-00000D000000}"/>
    <cellStyle name="Dziesiętny 2 11 4" xfId="679" xr:uid="{00000000-0005-0000-0000-00000E000000}"/>
    <cellStyle name="Dziesiętny 2 12" xfId="680" xr:uid="{00000000-0005-0000-0000-00000F000000}"/>
    <cellStyle name="Dziesiętny 2 13" xfId="11" xr:uid="{00000000-0005-0000-0000-000010000000}"/>
    <cellStyle name="Dziesiętny 2 13 2" xfId="263" xr:uid="{00000000-0005-0000-0000-000011000000}"/>
    <cellStyle name="Dziesiętny 2 13 2 2" xfId="674" xr:uid="{00000000-0005-0000-0000-000012000000}"/>
    <cellStyle name="Dziesiętny 2 13 3" xfId="681" xr:uid="{00000000-0005-0000-0000-000013000000}"/>
    <cellStyle name="Dziesiętny 2 14" xfId="682" xr:uid="{00000000-0005-0000-0000-000014000000}"/>
    <cellStyle name="Dziesiętny 2 15" xfId="683" xr:uid="{00000000-0005-0000-0000-000015000000}"/>
    <cellStyle name="Dziesiętny 2 16" xfId="677" xr:uid="{00000000-0005-0000-0000-000016000000}"/>
    <cellStyle name="Dziesiętny 2 2" xfId="161" xr:uid="{00000000-0005-0000-0000-000017000000}"/>
    <cellStyle name="Dziesiętny 2 2 2" xfId="685" xr:uid="{00000000-0005-0000-0000-000018000000}"/>
    <cellStyle name="Dziesiętny 2 2 2 2" xfId="788" xr:uid="{00000000-0005-0000-0000-000019000000}"/>
    <cellStyle name="Dziesiętny 2 2 3" xfId="686" xr:uid="{00000000-0005-0000-0000-00001A000000}"/>
    <cellStyle name="Dziesiętny 2 2 3 2" xfId="789" xr:uid="{00000000-0005-0000-0000-00001B000000}"/>
    <cellStyle name="Dziesiętny 2 2 4" xfId="687" xr:uid="{00000000-0005-0000-0000-00001C000000}"/>
    <cellStyle name="Dziesiętny 2 2 4 2" xfId="790" xr:uid="{00000000-0005-0000-0000-00001D000000}"/>
    <cellStyle name="Dziesiętny 2 2 5" xfId="688" xr:uid="{00000000-0005-0000-0000-00001E000000}"/>
    <cellStyle name="Dziesiętny 2 2 5 2" xfId="791" xr:uid="{00000000-0005-0000-0000-00001F000000}"/>
    <cellStyle name="Dziesiętny 2 2 6" xfId="792" xr:uid="{00000000-0005-0000-0000-000020000000}"/>
    <cellStyle name="Dziesiętny 2 2 7" xfId="684" xr:uid="{00000000-0005-0000-0000-000021000000}"/>
    <cellStyle name="Dziesiętny 2 3" xfId="689" xr:uid="{00000000-0005-0000-0000-000022000000}"/>
    <cellStyle name="Dziesiętny 2 3 2" xfId="690" xr:uid="{00000000-0005-0000-0000-000023000000}"/>
    <cellStyle name="Dziesiętny 2 3 2 2" xfId="793" xr:uid="{00000000-0005-0000-0000-000024000000}"/>
    <cellStyle name="Dziesiętny 2 3 3" xfId="794" xr:uid="{00000000-0005-0000-0000-000025000000}"/>
    <cellStyle name="Dziesiętny 2 4" xfId="691" xr:uid="{00000000-0005-0000-0000-000026000000}"/>
    <cellStyle name="Dziesiętny 2 4 2" xfId="795" xr:uid="{00000000-0005-0000-0000-000027000000}"/>
    <cellStyle name="Dziesiętny 2 5" xfId="692" xr:uid="{00000000-0005-0000-0000-000028000000}"/>
    <cellStyle name="Dziesiętny 2 5 2" xfId="796" xr:uid="{00000000-0005-0000-0000-000029000000}"/>
    <cellStyle name="Dziesiętny 2 6" xfId="693" xr:uid="{00000000-0005-0000-0000-00002A000000}"/>
    <cellStyle name="Dziesiętny 2 6 2" xfId="797" xr:uid="{00000000-0005-0000-0000-00002B000000}"/>
    <cellStyle name="Dziesiętny 2 7" xfId="694" xr:uid="{00000000-0005-0000-0000-00002C000000}"/>
    <cellStyle name="Dziesiętny 2 7 2" xfId="798" xr:uid="{00000000-0005-0000-0000-00002D000000}"/>
    <cellStyle name="Dziesiętny 2 8" xfId="695" xr:uid="{00000000-0005-0000-0000-00002E000000}"/>
    <cellStyle name="Dziesiętny 2 8 2" xfId="799" xr:uid="{00000000-0005-0000-0000-00002F000000}"/>
    <cellStyle name="Dziesiętny 2 9" xfId="696" xr:uid="{00000000-0005-0000-0000-000030000000}"/>
    <cellStyle name="Dziesiętny 2 9 2" xfId="800" xr:uid="{00000000-0005-0000-0000-000031000000}"/>
    <cellStyle name="Dziesiętny 3" xfId="20" xr:uid="{00000000-0005-0000-0000-000032000000}"/>
    <cellStyle name="Dziesiętny 3 2" xfId="162" xr:uid="{00000000-0005-0000-0000-000033000000}"/>
    <cellStyle name="Dziesiętny 3 3" xfId="697" xr:uid="{00000000-0005-0000-0000-000034000000}"/>
    <cellStyle name="Dziesiętny 4" xfId="155" xr:uid="{00000000-0005-0000-0000-000035000000}"/>
    <cellStyle name="Dziesiętny 4 2" xfId="160" xr:uid="{00000000-0005-0000-0000-000036000000}"/>
    <cellStyle name="Dziesiętny 4 3" xfId="698" xr:uid="{00000000-0005-0000-0000-000037000000}"/>
    <cellStyle name="Dziesiętny 5" xfId="673" xr:uid="{00000000-0005-0000-0000-000038000000}"/>
    <cellStyle name="Dziesiętny 5 2" xfId="699" xr:uid="{00000000-0005-0000-0000-000039000000}"/>
    <cellStyle name="Dziesiętny 6" xfId="700" xr:uid="{00000000-0005-0000-0000-00003A000000}"/>
    <cellStyle name="Dziesiętny 7" xfId="701" xr:uid="{00000000-0005-0000-0000-00003B000000}"/>
    <cellStyle name="Dziesiętny 8" xfId="702" xr:uid="{00000000-0005-0000-0000-00003C000000}"/>
    <cellStyle name="Dziesiętny 9" xfId="801" xr:uid="{00000000-0005-0000-0000-00003D000000}"/>
    <cellStyle name="Excel Built-in Normal" xfId="12" xr:uid="{00000000-0005-0000-0000-00003E000000}"/>
    <cellStyle name="Excel Built-in Normal 1" xfId="25" xr:uid="{00000000-0005-0000-0000-00003F000000}"/>
    <cellStyle name="Excel Built-in Normal 2" xfId="47" xr:uid="{00000000-0005-0000-0000-000040000000}"/>
    <cellStyle name="Excel Built-in Normal 3" xfId="127" xr:uid="{00000000-0005-0000-0000-000041000000}"/>
    <cellStyle name="Excel Built-in Normal 4" xfId="52" xr:uid="{00000000-0005-0000-0000-000042000000}"/>
    <cellStyle name="Excel Built-in Normal 5" xfId="6" xr:uid="{00000000-0005-0000-0000-000043000000}"/>
    <cellStyle name="Excel Built-in Normal 5 2" xfId="72" xr:uid="{00000000-0005-0000-0000-000044000000}"/>
    <cellStyle name="Excel Built-in Normal 6" xfId="8" xr:uid="{00000000-0005-0000-0000-000045000000}"/>
    <cellStyle name="Excel Built-in Normal 7" xfId="9" xr:uid="{00000000-0005-0000-0000-000046000000}"/>
    <cellStyle name="Excel Built-in Normal 8" xfId="27" xr:uid="{00000000-0005-0000-0000-000047000000}"/>
    <cellStyle name="Excel Built-in Normal 8 2" xfId="703" xr:uid="{00000000-0005-0000-0000-000048000000}"/>
    <cellStyle name="Excel Built-in Normal 9" xfId="704" xr:uid="{00000000-0005-0000-0000-000049000000}"/>
    <cellStyle name="Excel Built-in Percent" xfId="15" xr:uid="{00000000-0005-0000-0000-00004A000000}"/>
    <cellStyle name="Hiperłącze" xfId="265" builtinId="8"/>
    <cellStyle name="Hiperłącze 2" xfId="149" xr:uid="{00000000-0005-0000-0000-00004C000000}"/>
    <cellStyle name="Hyperlink 3" xfId="705" xr:uid="{00000000-0005-0000-0000-00004D000000}"/>
    <cellStyle name="Normal 2" xfId="146" xr:uid="{00000000-0005-0000-0000-00004E000000}"/>
    <cellStyle name="Normal 3" xfId="158" xr:uid="{00000000-0005-0000-0000-00004F000000}"/>
    <cellStyle name="Normal 3 2" xfId="258" xr:uid="{00000000-0005-0000-0000-000050000000}"/>
    <cellStyle name="Normal 3 2 2" xfId="464" xr:uid="{00000000-0005-0000-0000-000051000000}"/>
    <cellStyle name="Normal 3 2 3" xfId="667" xr:uid="{00000000-0005-0000-0000-000052000000}"/>
    <cellStyle name="Normal 3 2 4" xfId="706" xr:uid="{00000000-0005-0000-0000-000053000000}"/>
    <cellStyle name="Normal 3 3" xfId="362" xr:uid="{00000000-0005-0000-0000-000054000000}"/>
    <cellStyle name="Normal 3 3 2" xfId="707" xr:uid="{00000000-0005-0000-0000-000055000000}"/>
    <cellStyle name="Normal 3 4" xfId="565" xr:uid="{00000000-0005-0000-0000-000056000000}"/>
    <cellStyle name="Normal 3 5" xfId="708" xr:uid="{00000000-0005-0000-0000-000057000000}"/>
    <cellStyle name="Normal 3 6" xfId="709" xr:uid="{00000000-0005-0000-0000-000058000000}"/>
    <cellStyle name="Normal 3 7" xfId="710" xr:uid="{00000000-0005-0000-0000-000059000000}"/>
    <cellStyle name="Normal 4" xfId="711" xr:uid="{00000000-0005-0000-0000-00005A000000}"/>
    <cellStyle name="Normalny" xfId="0" builtinId="0"/>
    <cellStyle name="Normalny 10" xfId="48" xr:uid="{00000000-0005-0000-0000-00005C000000}"/>
    <cellStyle name="Normalny 10 2" xfId="67" xr:uid="{00000000-0005-0000-0000-00005D000000}"/>
    <cellStyle name="Normalny 10 3" xfId="22" xr:uid="{00000000-0005-0000-0000-00005E000000}"/>
    <cellStyle name="Normalny 11" xfId="49" xr:uid="{00000000-0005-0000-0000-00005F000000}"/>
    <cellStyle name="Normalny 11 2" xfId="68" xr:uid="{00000000-0005-0000-0000-000060000000}"/>
    <cellStyle name="Normalny 11 2 2" xfId="712" xr:uid="{00000000-0005-0000-0000-000061000000}"/>
    <cellStyle name="Normalny 11 3" xfId="94" xr:uid="{00000000-0005-0000-0000-000062000000}"/>
    <cellStyle name="Normalny 11 3 2" xfId="215" xr:uid="{00000000-0005-0000-0000-000063000000}"/>
    <cellStyle name="Normalny 11 3 2 2" xfId="415" xr:uid="{00000000-0005-0000-0000-000064000000}"/>
    <cellStyle name="Normalny 11 3 2 3" xfId="618" xr:uid="{00000000-0005-0000-0000-000065000000}"/>
    <cellStyle name="Normalny 11 3 3" xfId="314" xr:uid="{00000000-0005-0000-0000-000066000000}"/>
    <cellStyle name="Normalny 11 3 4" xfId="517" xr:uid="{00000000-0005-0000-0000-000067000000}"/>
    <cellStyle name="Normalny 110" xfId="713" xr:uid="{00000000-0005-0000-0000-000068000000}"/>
    <cellStyle name="Normalny 12" xfId="50" xr:uid="{00000000-0005-0000-0000-000069000000}"/>
    <cellStyle name="Normalny 12 2" xfId="69" xr:uid="{00000000-0005-0000-0000-00006A000000}"/>
    <cellStyle name="Normalny 12 2 2" xfId="714" xr:uid="{00000000-0005-0000-0000-00006B000000}"/>
    <cellStyle name="Normalny 12 3" xfId="97" xr:uid="{00000000-0005-0000-0000-00006C000000}"/>
    <cellStyle name="Normalny 12 3 2" xfId="218" xr:uid="{00000000-0005-0000-0000-00006D000000}"/>
    <cellStyle name="Normalny 12 3 2 2" xfId="418" xr:uid="{00000000-0005-0000-0000-00006E000000}"/>
    <cellStyle name="Normalny 12 3 2 3" xfId="621" xr:uid="{00000000-0005-0000-0000-00006F000000}"/>
    <cellStyle name="Normalny 12 3 3" xfId="317" xr:uid="{00000000-0005-0000-0000-000070000000}"/>
    <cellStyle name="Normalny 12 3 4" xfId="520" xr:uid="{00000000-0005-0000-0000-000071000000}"/>
    <cellStyle name="Normalny 13" xfId="100" xr:uid="{00000000-0005-0000-0000-000072000000}"/>
    <cellStyle name="Normalny 13 2" xfId="220" xr:uid="{00000000-0005-0000-0000-000073000000}"/>
    <cellStyle name="Normalny 13 2 2" xfId="421" xr:uid="{00000000-0005-0000-0000-000074000000}"/>
    <cellStyle name="Normalny 13 2 3" xfId="624" xr:uid="{00000000-0005-0000-0000-000075000000}"/>
    <cellStyle name="Normalny 13 3" xfId="320" xr:uid="{00000000-0005-0000-0000-000076000000}"/>
    <cellStyle name="Normalny 13 4" xfId="523" xr:uid="{00000000-0005-0000-0000-000077000000}"/>
    <cellStyle name="Normalny 14" xfId="103" xr:uid="{00000000-0005-0000-0000-000078000000}"/>
    <cellStyle name="Normalny 14 2" xfId="222" xr:uid="{00000000-0005-0000-0000-000079000000}"/>
    <cellStyle name="Normalny 14 2 2" xfId="424" xr:uid="{00000000-0005-0000-0000-00007A000000}"/>
    <cellStyle name="Normalny 14 2 3" xfId="627" xr:uid="{00000000-0005-0000-0000-00007B000000}"/>
    <cellStyle name="Normalny 14 3" xfId="323" xr:uid="{00000000-0005-0000-0000-00007C000000}"/>
    <cellStyle name="Normalny 14 4" xfId="526" xr:uid="{00000000-0005-0000-0000-00007D000000}"/>
    <cellStyle name="Normalny 15" xfId="106" xr:uid="{00000000-0005-0000-0000-00007E000000}"/>
    <cellStyle name="Normalny 15 2" xfId="224" xr:uid="{00000000-0005-0000-0000-00007F000000}"/>
    <cellStyle name="Normalny 15 2 2" xfId="427" xr:uid="{00000000-0005-0000-0000-000080000000}"/>
    <cellStyle name="Normalny 15 2 3" xfId="630" xr:uid="{00000000-0005-0000-0000-000081000000}"/>
    <cellStyle name="Normalny 15 3" xfId="326" xr:uid="{00000000-0005-0000-0000-000082000000}"/>
    <cellStyle name="Normalny 15 4" xfId="529" xr:uid="{00000000-0005-0000-0000-000083000000}"/>
    <cellStyle name="Normalny 16" xfId="109" xr:uid="{00000000-0005-0000-0000-000084000000}"/>
    <cellStyle name="Normalny 16 2" xfId="227" xr:uid="{00000000-0005-0000-0000-000085000000}"/>
    <cellStyle name="Normalny 16 2 2" xfId="430" xr:uid="{00000000-0005-0000-0000-000086000000}"/>
    <cellStyle name="Normalny 16 2 3" xfId="633" xr:uid="{00000000-0005-0000-0000-000087000000}"/>
    <cellStyle name="Normalny 16 3" xfId="329" xr:uid="{00000000-0005-0000-0000-000088000000}"/>
    <cellStyle name="Normalny 16 4" xfId="532" xr:uid="{00000000-0005-0000-0000-000089000000}"/>
    <cellStyle name="Normalny 17" xfId="1" xr:uid="{00000000-0005-0000-0000-00008A000000}"/>
    <cellStyle name="Normalny 17 2" xfId="112" xr:uid="{00000000-0005-0000-0000-00008B000000}"/>
    <cellStyle name="Normalny 17 2 2" xfId="433" xr:uid="{00000000-0005-0000-0000-00008C000000}"/>
    <cellStyle name="Normalny 17 2 3" xfId="636" xr:uid="{00000000-0005-0000-0000-00008D000000}"/>
    <cellStyle name="Normalny 17 3" xfId="332" xr:uid="{00000000-0005-0000-0000-00008E000000}"/>
    <cellStyle name="Normalny 17 4" xfId="535" xr:uid="{00000000-0005-0000-0000-00008F000000}"/>
    <cellStyle name="Normalny 18" xfId="115" xr:uid="{00000000-0005-0000-0000-000090000000}"/>
    <cellStyle name="Normalny 18 2" xfId="231" xr:uid="{00000000-0005-0000-0000-000091000000}"/>
    <cellStyle name="Normalny 18 2 2" xfId="436" xr:uid="{00000000-0005-0000-0000-000092000000}"/>
    <cellStyle name="Normalny 18 2 3" xfId="639" xr:uid="{00000000-0005-0000-0000-000093000000}"/>
    <cellStyle name="Normalny 18 3" xfId="335" xr:uid="{00000000-0005-0000-0000-000094000000}"/>
    <cellStyle name="Normalny 18 4" xfId="538" xr:uid="{00000000-0005-0000-0000-000095000000}"/>
    <cellStyle name="Normalny 19" xfId="119" xr:uid="{00000000-0005-0000-0000-000096000000}"/>
    <cellStyle name="Normalny 19 2" xfId="235" xr:uid="{00000000-0005-0000-0000-000097000000}"/>
    <cellStyle name="Normalny 19 2 2" xfId="440" xr:uid="{00000000-0005-0000-0000-000098000000}"/>
    <cellStyle name="Normalny 19 2 3" xfId="643" xr:uid="{00000000-0005-0000-0000-000099000000}"/>
    <cellStyle name="Normalny 19 3" xfId="339" xr:uid="{00000000-0005-0000-0000-00009A000000}"/>
    <cellStyle name="Normalny 19 4" xfId="542" xr:uid="{00000000-0005-0000-0000-00009B000000}"/>
    <cellStyle name="Normalny 2" xfId="21" xr:uid="{00000000-0005-0000-0000-00009C000000}"/>
    <cellStyle name="Normalny 2 10" xfId="7" xr:uid="{00000000-0005-0000-0000-00009D000000}"/>
    <cellStyle name="Normalny 2 10 2" xfId="98" xr:uid="{00000000-0005-0000-0000-00009E000000}"/>
    <cellStyle name="Normalny 2 10 2 2" xfId="419" xr:uid="{00000000-0005-0000-0000-00009F000000}"/>
    <cellStyle name="Normalny 2 10 2 3" xfId="622" xr:uid="{00000000-0005-0000-0000-0000A0000000}"/>
    <cellStyle name="Normalny 2 10 3" xfId="318" xr:uid="{00000000-0005-0000-0000-0000A1000000}"/>
    <cellStyle name="Normalny 2 10 4" xfId="521" xr:uid="{00000000-0005-0000-0000-0000A2000000}"/>
    <cellStyle name="Normalny 2 11" xfId="14" xr:uid="{00000000-0005-0000-0000-0000A3000000}"/>
    <cellStyle name="Normalny 2 11 2" xfId="101" xr:uid="{00000000-0005-0000-0000-0000A4000000}"/>
    <cellStyle name="Normalny 2 11 2 2" xfId="422" xr:uid="{00000000-0005-0000-0000-0000A5000000}"/>
    <cellStyle name="Normalny 2 11 2 3" xfId="625" xr:uid="{00000000-0005-0000-0000-0000A6000000}"/>
    <cellStyle name="Normalny 2 11 3" xfId="321" xr:uid="{00000000-0005-0000-0000-0000A7000000}"/>
    <cellStyle name="Normalny 2 11 4" xfId="524" xr:uid="{00000000-0005-0000-0000-0000A8000000}"/>
    <cellStyle name="Normalny 2 12" xfId="10" xr:uid="{00000000-0005-0000-0000-0000A9000000}"/>
    <cellStyle name="Normalny 2 12 2" xfId="104" xr:uid="{00000000-0005-0000-0000-0000AA000000}"/>
    <cellStyle name="Normalny 2 12 2 2" xfId="425" xr:uid="{00000000-0005-0000-0000-0000AB000000}"/>
    <cellStyle name="Normalny 2 12 2 3" xfId="628" xr:uid="{00000000-0005-0000-0000-0000AC000000}"/>
    <cellStyle name="Normalny 2 12 3" xfId="324" xr:uid="{00000000-0005-0000-0000-0000AD000000}"/>
    <cellStyle name="Normalny 2 12 4" xfId="527" xr:uid="{00000000-0005-0000-0000-0000AE000000}"/>
    <cellStyle name="Normalny 2 13" xfId="105" xr:uid="{00000000-0005-0000-0000-0000AF000000}"/>
    <cellStyle name="Normalny 2 13 2" xfId="223" xr:uid="{00000000-0005-0000-0000-0000B0000000}"/>
    <cellStyle name="Normalny 2 13 2 2" xfId="426" xr:uid="{00000000-0005-0000-0000-0000B1000000}"/>
    <cellStyle name="Normalny 2 13 2 3" xfId="629" xr:uid="{00000000-0005-0000-0000-0000B2000000}"/>
    <cellStyle name="Normalny 2 13 3" xfId="325" xr:uid="{00000000-0005-0000-0000-0000B3000000}"/>
    <cellStyle name="Normalny 2 13 4" xfId="528" xr:uid="{00000000-0005-0000-0000-0000B4000000}"/>
    <cellStyle name="Normalny 2 13 5" xfId="715" xr:uid="{00000000-0005-0000-0000-0000B5000000}"/>
    <cellStyle name="Normalny 2 14" xfId="108" xr:uid="{00000000-0005-0000-0000-0000B6000000}"/>
    <cellStyle name="Normalny 2 14 2" xfId="226" xr:uid="{00000000-0005-0000-0000-0000B7000000}"/>
    <cellStyle name="Normalny 2 14 2 2" xfId="429" xr:uid="{00000000-0005-0000-0000-0000B8000000}"/>
    <cellStyle name="Normalny 2 14 2 3" xfId="632" xr:uid="{00000000-0005-0000-0000-0000B9000000}"/>
    <cellStyle name="Normalny 2 14 3" xfId="328" xr:uid="{00000000-0005-0000-0000-0000BA000000}"/>
    <cellStyle name="Normalny 2 14 4" xfId="531" xr:uid="{00000000-0005-0000-0000-0000BB000000}"/>
    <cellStyle name="Normalny 2 14 5" xfId="716" xr:uid="{00000000-0005-0000-0000-0000BC000000}"/>
    <cellStyle name="Normalny 2 15" xfId="3" xr:uid="{00000000-0005-0000-0000-0000BD000000}"/>
    <cellStyle name="Normalny 2 15 2" xfId="111" xr:uid="{00000000-0005-0000-0000-0000BE000000}"/>
    <cellStyle name="Normalny 2 15 2 2" xfId="432" xr:uid="{00000000-0005-0000-0000-0000BF000000}"/>
    <cellStyle name="Normalny 2 15 2 3" xfId="635" xr:uid="{00000000-0005-0000-0000-0000C0000000}"/>
    <cellStyle name="Normalny 2 15 3" xfId="331" xr:uid="{00000000-0005-0000-0000-0000C1000000}"/>
    <cellStyle name="Normalny 2 15 4" xfId="534" xr:uid="{00000000-0005-0000-0000-0000C2000000}"/>
    <cellStyle name="Normalny 2 16" xfId="117" xr:uid="{00000000-0005-0000-0000-0000C3000000}"/>
    <cellStyle name="Normalny 2 16 2" xfId="233" xr:uid="{00000000-0005-0000-0000-0000C4000000}"/>
    <cellStyle name="Normalny 2 16 2 2" xfId="438" xr:uid="{00000000-0005-0000-0000-0000C5000000}"/>
    <cellStyle name="Normalny 2 16 2 3" xfId="641" xr:uid="{00000000-0005-0000-0000-0000C6000000}"/>
    <cellStyle name="Normalny 2 16 3" xfId="337" xr:uid="{00000000-0005-0000-0000-0000C7000000}"/>
    <cellStyle name="Normalny 2 16 4" xfId="540" xr:uid="{00000000-0005-0000-0000-0000C8000000}"/>
    <cellStyle name="Normalny 2 17" xfId="118" xr:uid="{00000000-0005-0000-0000-0000C9000000}"/>
    <cellStyle name="Normalny 2 17 2" xfId="234" xr:uid="{00000000-0005-0000-0000-0000CA000000}"/>
    <cellStyle name="Normalny 2 17 2 2" xfId="439" xr:uid="{00000000-0005-0000-0000-0000CB000000}"/>
    <cellStyle name="Normalny 2 17 2 3" xfId="642" xr:uid="{00000000-0005-0000-0000-0000CC000000}"/>
    <cellStyle name="Normalny 2 17 3" xfId="338" xr:uid="{00000000-0005-0000-0000-0000CD000000}"/>
    <cellStyle name="Normalny 2 17 4" xfId="541" xr:uid="{00000000-0005-0000-0000-0000CE000000}"/>
    <cellStyle name="Normalny 2 18" xfId="123" xr:uid="{00000000-0005-0000-0000-0000CF000000}"/>
    <cellStyle name="Normalny 2 18 2" xfId="239" xr:uid="{00000000-0005-0000-0000-0000D0000000}"/>
    <cellStyle name="Normalny 2 18 2 2" xfId="444" xr:uid="{00000000-0005-0000-0000-0000D1000000}"/>
    <cellStyle name="Normalny 2 18 2 3" xfId="647" xr:uid="{00000000-0005-0000-0000-0000D2000000}"/>
    <cellStyle name="Normalny 2 18 3" xfId="343" xr:uid="{00000000-0005-0000-0000-0000D3000000}"/>
    <cellStyle name="Normalny 2 18 4" xfId="546" xr:uid="{00000000-0005-0000-0000-0000D4000000}"/>
    <cellStyle name="Normalny 2 19" xfId="70" xr:uid="{00000000-0005-0000-0000-0000D5000000}"/>
    <cellStyle name="Normalny 2 19 2" xfId="193" xr:uid="{00000000-0005-0000-0000-0000D6000000}"/>
    <cellStyle name="Normalny 2 19 2 2" xfId="393" xr:uid="{00000000-0005-0000-0000-0000D7000000}"/>
    <cellStyle name="Normalny 2 19 2 3" xfId="596" xr:uid="{00000000-0005-0000-0000-0000D8000000}"/>
    <cellStyle name="Normalny 2 19 3" xfId="292" xr:uid="{00000000-0005-0000-0000-0000D9000000}"/>
    <cellStyle name="Normalny 2 19 4" xfId="495" xr:uid="{00000000-0005-0000-0000-0000DA000000}"/>
    <cellStyle name="Normalny 2 2" xfId="24" xr:uid="{00000000-0005-0000-0000-0000DB000000}"/>
    <cellStyle name="Normalny 2 2 10" xfId="17" xr:uid="{00000000-0005-0000-0000-0000DC000000}"/>
    <cellStyle name="Normalny 2 2 11" xfId="717" xr:uid="{00000000-0005-0000-0000-0000DD000000}"/>
    <cellStyle name="Normalny 2 2 12" xfId="718" xr:uid="{00000000-0005-0000-0000-0000DE000000}"/>
    <cellStyle name="Normalny 2 2 13" xfId="719" xr:uid="{00000000-0005-0000-0000-0000DF000000}"/>
    <cellStyle name="Normalny 2 2 2" xfId="51" xr:uid="{00000000-0005-0000-0000-0000E0000000}"/>
    <cellStyle name="Normalny 2 2 3" xfId="125" xr:uid="{00000000-0005-0000-0000-0000E1000000}"/>
    <cellStyle name="Normalny 2 2 3 2" xfId="153" xr:uid="{00000000-0005-0000-0000-0000E2000000}"/>
    <cellStyle name="Normalny 2 2 3 2 2" xfId="166" xr:uid="{00000000-0005-0000-0000-0000E3000000}"/>
    <cellStyle name="Normalny 2 2 3 2 2 2" xfId="260" xr:uid="{00000000-0005-0000-0000-0000E4000000}"/>
    <cellStyle name="Normalny 2 2 3 2 2 2 2" xfId="466" xr:uid="{00000000-0005-0000-0000-0000E5000000}"/>
    <cellStyle name="Normalny 2 2 3 2 2 2 3" xfId="669" xr:uid="{00000000-0005-0000-0000-0000E6000000}"/>
    <cellStyle name="Normalny 2 2 3 2 2 3" xfId="366" xr:uid="{00000000-0005-0000-0000-0000E7000000}"/>
    <cellStyle name="Normalny 2 2 3 2 2 4" xfId="569" xr:uid="{00000000-0005-0000-0000-0000E8000000}"/>
    <cellStyle name="Normalny 2 2 3 2 3" xfId="163" xr:uid="{00000000-0005-0000-0000-0000E9000000}"/>
    <cellStyle name="Normalny 2 2 3 2 3 2" xfId="364" xr:uid="{00000000-0005-0000-0000-0000EA000000}"/>
    <cellStyle name="Normalny 2 2 3 2 3 3" xfId="567" xr:uid="{00000000-0005-0000-0000-0000EB000000}"/>
    <cellStyle name="Normalny 2 2 3 2 4" xfId="256" xr:uid="{00000000-0005-0000-0000-0000EC000000}"/>
    <cellStyle name="Normalny 2 2 3 2 4 2" xfId="461" xr:uid="{00000000-0005-0000-0000-0000ED000000}"/>
    <cellStyle name="Normalny 2 2 3 2 4 3" xfId="664" xr:uid="{00000000-0005-0000-0000-0000EE000000}"/>
    <cellStyle name="Normalny 2 2 3 2 5" xfId="360" xr:uid="{00000000-0005-0000-0000-0000EF000000}"/>
    <cellStyle name="Normalny 2 2 3 2 6" xfId="563" xr:uid="{00000000-0005-0000-0000-0000F0000000}"/>
    <cellStyle name="Normalny 2 2 3 2 7" xfId="261" xr:uid="{00000000-0005-0000-0000-0000F1000000}"/>
    <cellStyle name="Normalny 2 2 3 2 7 2" xfId="467" xr:uid="{00000000-0005-0000-0000-0000F2000000}"/>
    <cellStyle name="Normalny 2 2 3 2 7 3" xfId="670" xr:uid="{00000000-0005-0000-0000-0000F3000000}"/>
    <cellStyle name="Normalny 2 2 3 3" xfId="164" xr:uid="{00000000-0005-0000-0000-0000F4000000}"/>
    <cellStyle name="Normalny 2 2 3 3 2" xfId="365" xr:uid="{00000000-0005-0000-0000-0000F5000000}"/>
    <cellStyle name="Normalny 2 2 3 3 3" xfId="568" xr:uid="{00000000-0005-0000-0000-0000F6000000}"/>
    <cellStyle name="Normalny 2 2 3 4" xfId="720" xr:uid="{00000000-0005-0000-0000-0000F7000000}"/>
    <cellStyle name="Normalny 2 2 4" xfId="71" xr:uid="{00000000-0005-0000-0000-0000F8000000}"/>
    <cellStyle name="Normalny 2 2 4 2" xfId="194" xr:uid="{00000000-0005-0000-0000-0000F9000000}"/>
    <cellStyle name="Normalny 2 2 4 2 2" xfId="394" xr:uid="{00000000-0005-0000-0000-0000FA000000}"/>
    <cellStyle name="Normalny 2 2 4 2 3" xfId="597" xr:uid="{00000000-0005-0000-0000-0000FB000000}"/>
    <cellStyle name="Normalny 2 2 4 3" xfId="293" xr:uid="{00000000-0005-0000-0000-0000FC000000}"/>
    <cellStyle name="Normalny 2 2 4 4" xfId="496" xr:uid="{00000000-0005-0000-0000-0000FD000000}"/>
    <cellStyle name="Normalny 2 2 5" xfId="721" xr:uid="{00000000-0005-0000-0000-0000FE000000}"/>
    <cellStyle name="Normalny 2 2 6" xfId="722" xr:uid="{00000000-0005-0000-0000-0000FF000000}"/>
    <cellStyle name="Normalny 2 2 7" xfId="723" xr:uid="{00000000-0005-0000-0000-000000010000}"/>
    <cellStyle name="Normalny 2 2 8" xfId="147" xr:uid="{00000000-0005-0000-0000-000001010000}"/>
    <cellStyle name="Normalny 2 2 8 2" xfId="252" xr:uid="{00000000-0005-0000-0000-000002010000}"/>
    <cellStyle name="Normalny 2 2 8 2 2" xfId="457" xr:uid="{00000000-0005-0000-0000-000003010000}"/>
    <cellStyle name="Normalny 2 2 8 2 3" xfId="660" xr:uid="{00000000-0005-0000-0000-000004010000}"/>
    <cellStyle name="Normalny 2 2 8 3" xfId="356" xr:uid="{00000000-0005-0000-0000-000005010000}"/>
    <cellStyle name="Normalny 2 2 8 4" xfId="559" xr:uid="{00000000-0005-0000-0000-000006010000}"/>
    <cellStyle name="Normalny 2 2 9" xfId="724" xr:uid="{00000000-0005-0000-0000-000007010000}"/>
    <cellStyle name="Normalny 2 20" xfId="150" xr:uid="{00000000-0005-0000-0000-000008010000}"/>
    <cellStyle name="Normalny 2 20 2" xfId="254" xr:uid="{00000000-0005-0000-0000-000009010000}"/>
    <cellStyle name="Normalny 2 20 2 2" xfId="459" xr:uid="{00000000-0005-0000-0000-00000A010000}"/>
    <cellStyle name="Normalny 2 20 2 3" xfId="662" xr:uid="{00000000-0005-0000-0000-00000B010000}"/>
    <cellStyle name="Normalny 2 20 3" xfId="358" xr:uid="{00000000-0005-0000-0000-00000C010000}"/>
    <cellStyle name="Normalny 2 20 4" xfId="561" xr:uid="{00000000-0005-0000-0000-00000D010000}"/>
    <cellStyle name="Normalny 2 21" xfId="167" xr:uid="{00000000-0005-0000-0000-00000E010000}"/>
    <cellStyle name="Normalny 2 21 2" xfId="367" xr:uid="{00000000-0005-0000-0000-00000F010000}"/>
    <cellStyle name="Normalny 2 21 3" xfId="570" xr:uid="{00000000-0005-0000-0000-000010010000}"/>
    <cellStyle name="Normalny 2 22" xfId="266" xr:uid="{00000000-0005-0000-0000-000011010000}"/>
    <cellStyle name="Normalny 2 23" xfId="469" xr:uid="{00000000-0005-0000-0000-000012010000}"/>
    <cellStyle name="Normalny 2 3" xfId="35" xr:uid="{00000000-0005-0000-0000-000013010000}"/>
    <cellStyle name="Normalny 2 3 2" xfId="134" xr:uid="{00000000-0005-0000-0000-000014010000}"/>
    <cellStyle name="Normalny 2 3 2 2" xfId="725" xr:uid="{00000000-0005-0000-0000-000015010000}"/>
    <cellStyle name="Normalny 2 3 3" xfId="77" xr:uid="{00000000-0005-0000-0000-000016010000}"/>
    <cellStyle name="Normalny 2 3 3 2" xfId="198" xr:uid="{00000000-0005-0000-0000-000017010000}"/>
    <cellStyle name="Normalny 2 3 3 2 2" xfId="398" xr:uid="{00000000-0005-0000-0000-000018010000}"/>
    <cellStyle name="Normalny 2 3 3 2 3" xfId="601" xr:uid="{00000000-0005-0000-0000-000019010000}"/>
    <cellStyle name="Normalny 2 3 3 3" xfId="297" xr:uid="{00000000-0005-0000-0000-00001A010000}"/>
    <cellStyle name="Normalny 2 3 3 4" xfId="500" xr:uid="{00000000-0005-0000-0000-00001B010000}"/>
    <cellStyle name="Normalny 2 4" xfId="39" xr:uid="{00000000-0005-0000-0000-00001C010000}"/>
    <cellStyle name="Normalny 2 4 2" xfId="138" xr:uid="{00000000-0005-0000-0000-00001D010000}"/>
    <cellStyle name="Normalny 2 4 3" xfId="80" xr:uid="{00000000-0005-0000-0000-00001E010000}"/>
    <cellStyle name="Normalny 2 4 3 2" xfId="201" xr:uid="{00000000-0005-0000-0000-00001F010000}"/>
    <cellStyle name="Normalny 2 4 3 2 2" xfId="401" xr:uid="{00000000-0005-0000-0000-000020010000}"/>
    <cellStyle name="Normalny 2 4 3 2 3" xfId="604" xr:uid="{00000000-0005-0000-0000-000021010000}"/>
    <cellStyle name="Normalny 2 4 3 3" xfId="300" xr:uid="{00000000-0005-0000-0000-000022010000}"/>
    <cellStyle name="Normalny 2 4 3 4" xfId="503" xr:uid="{00000000-0005-0000-0000-000023010000}"/>
    <cellStyle name="Normalny 2 5" xfId="43" xr:uid="{00000000-0005-0000-0000-000024010000}"/>
    <cellStyle name="Normalny 2 5 2" xfId="142" xr:uid="{00000000-0005-0000-0000-000025010000}"/>
    <cellStyle name="Normalny 2 5 3" xfId="83" xr:uid="{00000000-0005-0000-0000-000026010000}"/>
    <cellStyle name="Normalny 2 5 3 2" xfId="204" xr:uid="{00000000-0005-0000-0000-000027010000}"/>
    <cellStyle name="Normalny 2 5 3 2 2" xfId="404" xr:uid="{00000000-0005-0000-0000-000028010000}"/>
    <cellStyle name="Normalny 2 5 3 2 3" xfId="607" xr:uid="{00000000-0005-0000-0000-000029010000}"/>
    <cellStyle name="Normalny 2 5 3 3" xfId="303" xr:uid="{00000000-0005-0000-0000-00002A010000}"/>
    <cellStyle name="Normalny 2 5 3 4" xfId="506" xr:uid="{00000000-0005-0000-0000-00002B010000}"/>
    <cellStyle name="Normalny 2 6" xfId="54" xr:uid="{00000000-0005-0000-0000-00002C010000}"/>
    <cellStyle name="Normalny 2 6 2" xfId="86" xr:uid="{00000000-0005-0000-0000-00002D010000}"/>
    <cellStyle name="Normalny 2 6 2 2" xfId="207" xr:uid="{00000000-0005-0000-0000-00002E010000}"/>
    <cellStyle name="Normalny 2 6 2 2 2" xfId="407" xr:uid="{00000000-0005-0000-0000-00002F010000}"/>
    <cellStyle name="Normalny 2 6 2 2 3" xfId="610" xr:uid="{00000000-0005-0000-0000-000030010000}"/>
    <cellStyle name="Normalny 2 6 2 3" xfId="306" xr:uid="{00000000-0005-0000-0000-000031010000}"/>
    <cellStyle name="Normalny 2 6 2 4" xfId="509" xr:uid="{00000000-0005-0000-0000-000032010000}"/>
    <cellStyle name="Normalny 2 6 3" xfId="152" xr:uid="{00000000-0005-0000-0000-000033010000}"/>
    <cellStyle name="Normalny 2 6 3 2" xfId="255" xr:uid="{00000000-0005-0000-0000-000034010000}"/>
    <cellStyle name="Normalny 2 6 3 2 2" xfId="460" xr:uid="{00000000-0005-0000-0000-000035010000}"/>
    <cellStyle name="Normalny 2 6 3 2 3" xfId="663" xr:uid="{00000000-0005-0000-0000-000036010000}"/>
    <cellStyle name="Normalny 2 6 3 3" xfId="359" xr:uid="{00000000-0005-0000-0000-000037010000}"/>
    <cellStyle name="Normalny 2 6 3 4" xfId="562" xr:uid="{00000000-0005-0000-0000-000038010000}"/>
    <cellStyle name="Normalny 2 6 4" xfId="180" xr:uid="{00000000-0005-0000-0000-000039010000}"/>
    <cellStyle name="Normalny 2 6 4 2" xfId="380" xr:uid="{00000000-0005-0000-0000-00003A010000}"/>
    <cellStyle name="Normalny 2 6 4 3" xfId="583" xr:uid="{00000000-0005-0000-0000-00003B010000}"/>
    <cellStyle name="Normalny 2 6 5" xfId="279" xr:uid="{00000000-0005-0000-0000-00003C010000}"/>
    <cellStyle name="Normalny 2 6 6" xfId="482" xr:uid="{00000000-0005-0000-0000-00003D010000}"/>
    <cellStyle name="Normalny 2 7" xfId="89" xr:uid="{00000000-0005-0000-0000-00003E010000}"/>
    <cellStyle name="Normalny 2 7 2" xfId="210" xr:uid="{00000000-0005-0000-0000-00003F010000}"/>
    <cellStyle name="Normalny 2 7 2 2" xfId="410" xr:uid="{00000000-0005-0000-0000-000040010000}"/>
    <cellStyle name="Normalny 2 7 2 3" xfId="613" xr:uid="{00000000-0005-0000-0000-000041010000}"/>
    <cellStyle name="Normalny 2 7 3" xfId="309" xr:uid="{00000000-0005-0000-0000-000042010000}"/>
    <cellStyle name="Normalny 2 7 4" xfId="512" xr:uid="{00000000-0005-0000-0000-000043010000}"/>
    <cellStyle name="Normalny 2 8" xfId="92" xr:uid="{00000000-0005-0000-0000-000044010000}"/>
    <cellStyle name="Normalny 2 8 2" xfId="213" xr:uid="{00000000-0005-0000-0000-000045010000}"/>
    <cellStyle name="Normalny 2 8 2 2" xfId="413" xr:uid="{00000000-0005-0000-0000-000046010000}"/>
    <cellStyle name="Normalny 2 8 2 3" xfId="616" xr:uid="{00000000-0005-0000-0000-000047010000}"/>
    <cellStyle name="Normalny 2 8 3" xfId="312" xr:uid="{00000000-0005-0000-0000-000048010000}"/>
    <cellStyle name="Normalny 2 8 4" xfId="515" xr:uid="{00000000-0005-0000-0000-000049010000}"/>
    <cellStyle name="Normalny 2 9" xfId="95" xr:uid="{00000000-0005-0000-0000-00004A010000}"/>
    <cellStyle name="Normalny 2 9 2" xfId="216" xr:uid="{00000000-0005-0000-0000-00004B010000}"/>
    <cellStyle name="Normalny 2 9 2 2" xfId="416" xr:uid="{00000000-0005-0000-0000-00004C010000}"/>
    <cellStyle name="Normalny 2 9 2 3" xfId="619" xr:uid="{00000000-0005-0000-0000-00004D010000}"/>
    <cellStyle name="Normalny 2 9 3" xfId="315" xr:uid="{00000000-0005-0000-0000-00004E010000}"/>
    <cellStyle name="Normalny 2 9 4" xfId="518" xr:uid="{00000000-0005-0000-0000-00004F010000}"/>
    <cellStyle name="Normalny 20" xfId="148" xr:uid="{00000000-0005-0000-0000-000050010000}"/>
    <cellStyle name="Normalny 20 2" xfId="253" xr:uid="{00000000-0005-0000-0000-000051010000}"/>
    <cellStyle name="Normalny 20 2 2" xfId="458" xr:uid="{00000000-0005-0000-0000-000052010000}"/>
    <cellStyle name="Normalny 20 2 3" xfId="661" xr:uid="{00000000-0005-0000-0000-000053010000}"/>
    <cellStyle name="Normalny 20 3" xfId="357" xr:uid="{00000000-0005-0000-0000-000054010000}"/>
    <cellStyle name="Normalny 20 4" xfId="560" xr:uid="{00000000-0005-0000-0000-000055010000}"/>
    <cellStyle name="Normalny 21" xfId="18" xr:uid="{00000000-0005-0000-0000-000056010000}"/>
    <cellStyle name="Normalny 21 2" xfId="165" xr:uid="{00000000-0005-0000-0000-000057010000}"/>
    <cellStyle name="Normalny 21 3" xfId="726" xr:uid="{00000000-0005-0000-0000-000058010000}"/>
    <cellStyle name="Normalny 3" xfId="30" xr:uid="{00000000-0005-0000-0000-000059010000}"/>
    <cellStyle name="Normalny 3 2" xfId="31" xr:uid="{00000000-0005-0000-0000-00005A010000}"/>
    <cellStyle name="Normalny 3 2 2" xfId="130" xr:uid="{00000000-0005-0000-0000-00005B010000}"/>
    <cellStyle name="Normalny 3 2 3" xfId="129" xr:uid="{00000000-0005-0000-0000-00005C010000}"/>
    <cellStyle name="Normalny 3 3" xfId="76" xr:uid="{00000000-0005-0000-0000-00005D010000}"/>
    <cellStyle name="Normalny 3 3 2" xfId="197" xr:uid="{00000000-0005-0000-0000-00005E010000}"/>
    <cellStyle name="Normalny 3 3 2 2" xfId="397" xr:uid="{00000000-0005-0000-0000-00005F010000}"/>
    <cellStyle name="Normalny 3 3 2 3" xfId="600" xr:uid="{00000000-0005-0000-0000-000060010000}"/>
    <cellStyle name="Normalny 3 3 3" xfId="296" xr:uid="{00000000-0005-0000-0000-000061010000}"/>
    <cellStyle name="Normalny 3 3 4" xfId="499" xr:uid="{00000000-0005-0000-0000-000062010000}"/>
    <cellStyle name="Normalny 4" xfId="28" xr:uid="{00000000-0005-0000-0000-000063010000}"/>
    <cellStyle name="Normalny 4 2" xfId="128" xr:uid="{00000000-0005-0000-0000-000064010000}"/>
    <cellStyle name="Normalny 4 3" xfId="73" xr:uid="{00000000-0005-0000-0000-000065010000}"/>
    <cellStyle name="Normalny 5" xfId="32" xr:uid="{00000000-0005-0000-0000-000066010000}"/>
    <cellStyle name="Normalny 5 2" xfId="131" xr:uid="{00000000-0005-0000-0000-000067010000}"/>
    <cellStyle name="Normalny 5 3" xfId="79" xr:uid="{00000000-0005-0000-0000-000068010000}"/>
    <cellStyle name="Normalny 5 3 2" xfId="200" xr:uid="{00000000-0005-0000-0000-000069010000}"/>
    <cellStyle name="Normalny 5 3 2 2" xfId="400" xr:uid="{00000000-0005-0000-0000-00006A010000}"/>
    <cellStyle name="Normalny 5 3 2 3" xfId="603" xr:uid="{00000000-0005-0000-0000-00006B010000}"/>
    <cellStyle name="Normalny 5 3 3" xfId="299" xr:uid="{00000000-0005-0000-0000-00006C010000}"/>
    <cellStyle name="Normalny 5 3 4" xfId="502" xr:uid="{00000000-0005-0000-0000-00006D010000}"/>
    <cellStyle name="Normalny 6" xfId="33" xr:uid="{00000000-0005-0000-0000-00006E010000}"/>
    <cellStyle name="Normalny 6 2" xfId="57" xr:uid="{00000000-0005-0000-0000-00006F010000}"/>
    <cellStyle name="Normalny 6 2 2" xfId="132" xr:uid="{00000000-0005-0000-0000-000070010000}"/>
    <cellStyle name="Normalny 6 2 2 2" xfId="242" xr:uid="{00000000-0005-0000-0000-000071010000}"/>
    <cellStyle name="Normalny 6 2 2 2 2" xfId="447" xr:uid="{00000000-0005-0000-0000-000072010000}"/>
    <cellStyle name="Normalny 6 2 2 2 3" xfId="650" xr:uid="{00000000-0005-0000-0000-000073010000}"/>
    <cellStyle name="Normalny 6 2 2 3" xfId="346" xr:uid="{00000000-0005-0000-0000-000074010000}"/>
    <cellStyle name="Normalny 6 2 2 4" xfId="549" xr:uid="{00000000-0005-0000-0000-000075010000}"/>
    <cellStyle name="Normalny 6 2 3" xfId="183" xr:uid="{00000000-0005-0000-0000-000076010000}"/>
    <cellStyle name="Normalny 6 2 3 2" xfId="383" xr:uid="{00000000-0005-0000-0000-000077010000}"/>
    <cellStyle name="Normalny 6 2 3 3" xfId="586" xr:uid="{00000000-0005-0000-0000-000078010000}"/>
    <cellStyle name="Normalny 6 2 4" xfId="282" xr:uid="{00000000-0005-0000-0000-000079010000}"/>
    <cellStyle name="Normalny 6 2 5" xfId="485" xr:uid="{00000000-0005-0000-0000-00007A010000}"/>
    <cellStyle name="Normalny 6 3" xfId="82" xr:uid="{00000000-0005-0000-0000-00007B010000}"/>
    <cellStyle name="Normalny 6 3 2" xfId="203" xr:uid="{00000000-0005-0000-0000-00007C010000}"/>
    <cellStyle name="Normalny 6 3 2 2" xfId="403" xr:uid="{00000000-0005-0000-0000-00007D010000}"/>
    <cellStyle name="Normalny 6 3 2 3" xfId="606" xr:uid="{00000000-0005-0000-0000-00007E010000}"/>
    <cellStyle name="Normalny 6 3 3" xfId="302" xr:uid="{00000000-0005-0000-0000-00007F010000}"/>
    <cellStyle name="Normalny 6 3 4" xfId="505" xr:uid="{00000000-0005-0000-0000-000080010000}"/>
    <cellStyle name="Normalny 6 4" xfId="170" xr:uid="{00000000-0005-0000-0000-000081010000}"/>
    <cellStyle name="Normalny 6 4 2" xfId="370" xr:uid="{00000000-0005-0000-0000-000082010000}"/>
    <cellStyle name="Normalny 6 4 3" xfId="573" xr:uid="{00000000-0005-0000-0000-000083010000}"/>
    <cellStyle name="Normalny 6 5" xfId="269" xr:uid="{00000000-0005-0000-0000-000084010000}"/>
    <cellStyle name="Normalny 6 6" xfId="472" xr:uid="{00000000-0005-0000-0000-000085010000}"/>
    <cellStyle name="Normalny 7" xfId="37" xr:uid="{00000000-0005-0000-0000-000086010000}"/>
    <cellStyle name="Normalny 7 2" xfId="60" xr:uid="{00000000-0005-0000-0000-000087010000}"/>
    <cellStyle name="Normalny 7 2 2" xfId="136" xr:uid="{00000000-0005-0000-0000-000088010000}"/>
    <cellStyle name="Normalny 7 2 2 2" xfId="245" xr:uid="{00000000-0005-0000-0000-000089010000}"/>
    <cellStyle name="Normalny 7 2 2 2 2" xfId="450" xr:uid="{00000000-0005-0000-0000-00008A010000}"/>
    <cellStyle name="Normalny 7 2 2 2 3" xfId="653" xr:uid="{00000000-0005-0000-0000-00008B010000}"/>
    <cellStyle name="Normalny 7 2 2 3" xfId="349" xr:uid="{00000000-0005-0000-0000-00008C010000}"/>
    <cellStyle name="Normalny 7 2 2 4" xfId="552" xr:uid="{00000000-0005-0000-0000-00008D010000}"/>
    <cellStyle name="Normalny 7 2 3" xfId="186" xr:uid="{00000000-0005-0000-0000-00008E010000}"/>
    <cellStyle name="Normalny 7 2 3 2" xfId="386" xr:uid="{00000000-0005-0000-0000-00008F010000}"/>
    <cellStyle name="Normalny 7 2 3 3" xfId="589" xr:uid="{00000000-0005-0000-0000-000090010000}"/>
    <cellStyle name="Normalny 7 2 4" xfId="285" xr:uid="{00000000-0005-0000-0000-000091010000}"/>
    <cellStyle name="Normalny 7 2 5" xfId="488" xr:uid="{00000000-0005-0000-0000-000092010000}"/>
    <cellStyle name="Normalny 7 3" xfId="85" xr:uid="{00000000-0005-0000-0000-000093010000}"/>
    <cellStyle name="Normalny 7 3 2" xfId="206" xr:uid="{00000000-0005-0000-0000-000094010000}"/>
    <cellStyle name="Normalny 7 3 2 2" xfId="406" xr:uid="{00000000-0005-0000-0000-000095010000}"/>
    <cellStyle name="Normalny 7 3 2 3" xfId="609" xr:uid="{00000000-0005-0000-0000-000096010000}"/>
    <cellStyle name="Normalny 7 3 3" xfId="305" xr:uid="{00000000-0005-0000-0000-000097010000}"/>
    <cellStyle name="Normalny 7 3 4" xfId="508" xr:uid="{00000000-0005-0000-0000-000098010000}"/>
    <cellStyle name="Normalny 7 4" xfId="154" xr:uid="{00000000-0005-0000-0000-000099010000}"/>
    <cellStyle name="Normalny 7 4 2" xfId="257" xr:uid="{00000000-0005-0000-0000-00009A010000}"/>
    <cellStyle name="Normalny 7 4 2 2" xfId="462" xr:uid="{00000000-0005-0000-0000-00009B010000}"/>
    <cellStyle name="Normalny 7 4 2 3" xfId="665" xr:uid="{00000000-0005-0000-0000-00009C010000}"/>
    <cellStyle name="Normalny 7 4 3" xfId="262" xr:uid="{00000000-0005-0000-0000-00009D010000}"/>
    <cellStyle name="Normalny 7 4 3 2" xfId="468" xr:uid="{00000000-0005-0000-0000-00009E010000}"/>
    <cellStyle name="Normalny 7 4 3 3" xfId="671" xr:uid="{00000000-0005-0000-0000-00009F010000}"/>
    <cellStyle name="Normalny 7 4 4" xfId="361" xr:uid="{00000000-0005-0000-0000-0000A0010000}"/>
    <cellStyle name="Normalny 7 4 5" xfId="564" xr:uid="{00000000-0005-0000-0000-0000A1010000}"/>
    <cellStyle name="Normalny 7 5" xfId="173" xr:uid="{00000000-0005-0000-0000-0000A2010000}"/>
    <cellStyle name="Normalny 7 5 2" xfId="373" xr:uid="{00000000-0005-0000-0000-0000A3010000}"/>
    <cellStyle name="Normalny 7 5 3" xfId="576" xr:uid="{00000000-0005-0000-0000-0000A4010000}"/>
    <cellStyle name="Normalny 7 6" xfId="272" xr:uid="{00000000-0005-0000-0000-0000A5010000}"/>
    <cellStyle name="Normalny 7 7" xfId="475" xr:uid="{00000000-0005-0000-0000-0000A6010000}"/>
    <cellStyle name="Normalny 70" xfId="727" xr:uid="{00000000-0005-0000-0000-0000A7010000}"/>
    <cellStyle name="Normalny 8" xfId="41" xr:uid="{00000000-0005-0000-0000-0000A8010000}"/>
    <cellStyle name="Normalny 8 2" xfId="63" xr:uid="{00000000-0005-0000-0000-0000A9010000}"/>
    <cellStyle name="Normalny 8 2 2" xfId="140" xr:uid="{00000000-0005-0000-0000-0000AA010000}"/>
    <cellStyle name="Normalny 8 2 2 2" xfId="248" xr:uid="{00000000-0005-0000-0000-0000AB010000}"/>
    <cellStyle name="Normalny 8 2 2 2 2" xfId="453" xr:uid="{00000000-0005-0000-0000-0000AC010000}"/>
    <cellStyle name="Normalny 8 2 2 2 3" xfId="656" xr:uid="{00000000-0005-0000-0000-0000AD010000}"/>
    <cellStyle name="Normalny 8 2 2 3" xfId="352" xr:uid="{00000000-0005-0000-0000-0000AE010000}"/>
    <cellStyle name="Normalny 8 2 2 4" xfId="555" xr:uid="{00000000-0005-0000-0000-0000AF010000}"/>
    <cellStyle name="Normalny 8 2 3" xfId="189" xr:uid="{00000000-0005-0000-0000-0000B0010000}"/>
    <cellStyle name="Normalny 8 2 3 2" xfId="389" xr:uid="{00000000-0005-0000-0000-0000B1010000}"/>
    <cellStyle name="Normalny 8 2 3 3" xfId="592" xr:uid="{00000000-0005-0000-0000-0000B2010000}"/>
    <cellStyle name="Normalny 8 2 4" xfId="288" xr:uid="{00000000-0005-0000-0000-0000B3010000}"/>
    <cellStyle name="Normalny 8 2 5" xfId="491" xr:uid="{00000000-0005-0000-0000-0000B4010000}"/>
    <cellStyle name="Normalny 8 3" xfId="88" xr:uid="{00000000-0005-0000-0000-0000B5010000}"/>
    <cellStyle name="Normalny 8 3 2" xfId="209" xr:uid="{00000000-0005-0000-0000-0000B6010000}"/>
    <cellStyle name="Normalny 8 3 2 2" xfId="409" xr:uid="{00000000-0005-0000-0000-0000B7010000}"/>
    <cellStyle name="Normalny 8 3 2 3" xfId="612" xr:uid="{00000000-0005-0000-0000-0000B8010000}"/>
    <cellStyle name="Normalny 8 3 3" xfId="308" xr:uid="{00000000-0005-0000-0000-0000B9010000}"/>
    <cellStyle name="Normalny 8 3 4" xfId="511" xr:uid="{00000000-0005-0000-0000-0000BA010000}"/>
    <cellStyle name="Normalny 8 4" xfId="176" xr:uid="{00000000-0005-0000-0000-0000BB010000}"/>
    <cellStyle name="Normalny 8 4 2" xfId="376" xr:uid="{00000000-0005-0000-0000-0000BC010000}"/>
    <cellStyle name="Normalny 8 4 3" xfId="579" xr:uid="{00000000-0005-0000-0000-0000BD010000}"/>
    <cellStyle name="Normalny 8 5" xfId="275" xr:uid="{00000000-0005-0000-0000-0000BE010000}"/>
    <cellStyle name="Normalny 8 6" xfId="478" xr:uid="{00000000-0005-0000-0000-0000BF010000}"/>
    <cellStyle name="Normalny 8 7" xfId="728" xr:uid="{00000000-0005-0000-0000-0000C0010000}"/>
    <cellStyle name="Normalny 9" xfId="91" xr:uid="{00000000-0005-0000-0000-0000C1010000}"/>
    <cellStyle name="Normalny 9 2" xfId="151" xr:uid="{00000000-0005-0000-0000-0000C2010000}"/>
    <cellStyle name="Normalny 9 3" xfId="212" xr:uid="{00000000-0005-0000-0000-0000C3010000}"/>
    <cellStyle name="Normalny 9 3 2" xfId="412" xr:uid="{00000000-0005-0000-0000-0000C4010000}"/>
    <cellStyle name="Normalny 9 3 3" xfId="615" xr:uid="{00000000-0005-0000-0000-0000C5010000}"/>
    <cellStyle name="Normalny 9 4" xfId="311" xr:uid="{00000000-0005-0000-0000-0000C6010000}"/>
    <cellStyle name="Normalny 9 5" xfId="514" xr:uid="{00000000-0005-0000-0000-0000C7010000}"/>
    <cellStyle name="Procentowy 18" xfId="121" xr:uid="{00000000-0005-0000-0000-0000C8010000}"/>
    <cellStyle name="Procentowy 18 2" xfId="237" xr:uid="{00000000-0005-0000-0000-0000C9010000}"/>
    <cellStyle name="Procentowy 18 2 2" xfId="442" xr:uid="{00000000-0005-0000-0000-0000CA010000}"/>
    <cellStyle name="Procentowy 18 2 3" xfId="645" xr:uid="{00000000-0005-0000-0000-0000CB010000}"/>
    <cellStyle name="Procentowy 18 3" xfId="341" xr:uid="{00000000-0005-0000-0000-0000CC010000}"/>
    <cellStyle name="Procentowy 18 4" xfId="544" xr:uid="{00000000-0005-0000-0000-0000CD010000}"/>
    <cellStyle name="Procentowy 2" xfId="23" xr:uid="{00000000-0005-0000-0000-0000CE010000}"/>
    <cellStyle name="Procentowy 2 10" xfId="99" xr:uid="{00000000-0005-0000-0000-0000CF010000}"/>
    <cellStyle name="Procentowy 2 10 2" xfId="219" xr:uid="{00000000-0005-0000-0000-0000D0010000}"/>
    <cellStyle name="Procentowy 2 10 2 2" xfId="420" xr:uid="{00000000-0005-0000-0000-0000D1010000}"/>
    <cellStyle name="Procentowy 2 10 2 3" xfId="623" xr:uid="{00000000-0005-0000-0000-0000D2010000}"/>
    <cellStyle name="Procentowy 2 10 3" xfId="319" xr:uid="{00000000-0005-0000-0000-0000D3010000}"/>
    <cellStyle name="Procentowy 2 10 4" xfId="522" xr:uid="{00000000-0005-0000-0000-0000D4010000}"/>
    <cellStyle name="Procentowy 2 11" xfId="102" xr:uid="{00000000-0005-0000-0000-0000D5010000}"/>
    <cellStyle name="Procentowy 2 11 2" xfId="221" xr:uid="{00000000-0005-0000-0000-0000D6010000}"/>
    <cellStyle name="Procentowy 2 11 2 2" xfId="423" xr:uid="{00000000-0005-0000-0000-0000D7010000}"/>
    <cellStyle name="Procentowy 2 11 2 3" xfId="626" xr:uid="{00000000-0005-0000-0000-0000D8010000}"/>
    <cellStyle name="Procentowy 2 11 3" xfId="322" xr:uid="{00000000-0005-0000-0000-0000D9010000}"/>
    <cellStyle name="Procentowy 2 11 4" xfId="525" xr:uid="{00000000-0005-0000-0000-0000DA010000}"/>
    <cellStyle name="Procentowy 2 12" xfId="107" xr:uid="{00000000-0005-0000-0000-0000DB010000}"/>
    <cellStyle name="Procentowy 2 12 2" xfId="225" xr:uid="{00000000-0005-0000-0000-0000DC010000}"/>
    <cellStyle name="Procentowy 2 12 2 2" xfId="428" xr:uid="{00000000-0005-0000-0000-0000DD010000}"/>
    <cellStyle name="Procentowy 2 12 2 3" xfId="631" xr:uid="{00000000-0005-0000-0000-0000DE010000}"/>
    <cellStyle name="Procentowy 2 12 3" xfId="327" xr:uid="{00000000-0005-0000-0000-0000DF010000}"/>
    <cellStyle name="Procentowy 2 12 4" xfId="530" xr:uid="{00000000-0005-0000-0000-0000E0010000}"/>
    <cellStyle name="Procentowy 2 13" xfId="110" xr:uid="{00000000-0005-0000-0000-0000E1010000}"/>
    <cellStyle name="Procentowy 2 13 2" xfId="228" xr:uid="{00000000-0005-0000-0000-0000E2010000}"/>
    <cellStyle name="Procentowy 2 13 2 2" xfId="431" xr:uid="{00000000-0005-0000-0000-0000E3010000}"/>
    <cellStyle name="Procentowy 2 13 2 3" xfId="634" xr:uid="{00000000-0005-0000-0000-0000E4010000}"/>
    <cellStyle name="Procentowy 2 13 3" xfId="330" xr:uid="{00000000-0005-0000-0000-0000E5010000}"/>
    <cellStyle name="Procentowy 2 13 4" xfId="533" xr:uid="{00000000-0005-0000-0000-0000E6010000}"/>
    <cellStyle name="Procentowy 2 14" xfId="113" xr:uid="{00000000-0005-0000-0000-0000E7010000}"/>
    <cellStyle name="Procentowy 2 14 2" xfId="229" xr:uid="{00000000-0005-0000-0000-0000E8010000}"/>
    <cellStyle name="Procentowy 2 14 2 2" xfId="434" xr:uid="{00000000-0005-0000-0000-0000E9010000}"/>
    <cellStyle name="Procentowy 2 14 2 3" xfId="637" xr:uid="{00000000-0005-0000-0000-0000EA010000}"/>
    <cellStyle name="Procentowy 2 14 3" xfId="333" xr:uid="{00000000-0005-0000-0000-0000EB010000}"/>
    <cellStyle name="Procentowy 2 14 4" xfId="536" xr:uid="{00000000-0005-0000-0000-0000EC010000}"/>
    <cellStyle name="Procentowy 2 15" xfId="114" xr:uid="{00000000-0005-0000-0000-0000ED010000}"/>
    <cellStyle name="Procentowy 2 15 2" xfId="230" xr:uid="{00000000-0005-0000-0000-0000EE010000}"/>
    <cellStyle name="Procentowy 2 15 2 2" xfId="435" xr:uid="{00000000-0005-0000-0000-0000EF010000}"/>
    <cellStyle name="Procentowy 2 15 2 3" xfId="638" xr:uid="{00000000-0005-0000-0000-0000F0010000}"/>
    <cellStyle name="Procentowy 2 15 3" xfId="334" xr:uid="{00000000-0005-0000-0000-0000F1010000}"/>
    <cellStyle name="Procentowy 2 15 4" xfId="537" xr:uid="{00000000-0005-0000-0000-0000F2010000}"/>
    <cellStyle name="Procentowy 2 16" xfId="120" xr:uid="{00000000-0005-0000-0000-0000F3010000}"/>
    <cellStyle name="Procentowy 2 16 2" xfId="236" xr:uid="{00000000-0005-0000-0000-0000F4010000}"/>
    <cellStyle name="Procentowy 2 16 2 2" xfId="441" xr:uid="{00000000-0005-0000-0000-0000F5010000}"/>
    <cellStyle name="Procentowy 2 16 2 3" xfId="644" xr:uid="{00000000-0005-0000-0000-0000F6010000}"/>
    <cellStyle name="Procentowy 2 16 3" xfId="340" xr:uid="{00000000-0005-0000-0000-0000F7010000}"/>
    <cellStyle name="Procentowy 2 16 4" xfId="543" xr:uid="{00000000-0005-0000-0000-0000F8010000}"/>
    <cellStyle name="Procentowy 2 17" xfId="122" xr:uid="{00000000-0005-0000-0000-0000F9010000}"/>
    <cellStyle name="Procentowy 2 17 2" xfId="238" xr:uid="{00000000-0005-0000-0000-0000FA010000}"/>
    <cellStyle name="Procentowy 2 17 2 2" xfId="443" xr:uid="{00000000-0005-0000-0000-0000FB010000}"/>
    <cellStyle name="Procentowy 2 17 2 3" xfId="646" xr:uid="{00000000-0005-0000-0000-0000FC010000}"/>
    <cellStyle name="Procentowy 2 17 3" xfId="342" xr:uid="{00000000-0005-0000-0000-0000FD010000}"/>
    <cellStyle name="Procentowy 2 17 4" xfId="545" xr:uid="{00000000-0005-0000-0000-0000FE010000}"/>
    <cellStyle name="Procentowy 2 18" xfId="124" xr:uid="{00000000-0005-0000-0000-0000FF010000}"/>
    <cellStyle name="Procentowy 2 18 2" xfId="240" xr:uid="{00000000-0005-0000-0000-000000020000}"/>
    <cellStyle name="Procentowy 2 18 2 2" xfId="445" xr:uid="{00000000-0005-0000-0000-000001020000}"/>
    <cellStyle name="Procentowy 2 18 2 3" xfId="648" xr:uid="{00000000-0005-0000-0000-000002020000}"/>
    <cellStyle name="Procentowy 2 18 3" xfId="344" xr:uid="{00000000-0005-0000-0000-000003020000}"/>
    <cellStyle name="Procentowy 2 18 4" xfId="547" xr:uid="{00000000-0005-0000-0000-000004020000}"/>
    <cellStyle name="Procentowy 2 19" xfId="168" xr:uid="{00000000-0005-0000-0000-000005020000}"/>
    <cellStyle name="Procentowy 2 19 2" xfId="368" xr:uid="{00000000-0005-0000-0000-000006020000}"/>
    <cellStyle name="Procentowy 2 19 3" xfId="571" xr:uid="{00000000-0005-0000-0000-000007020000}"/>
    <cellStyle name="Procentowy 2 2" xfId="45" xr:uid="{00000000-0005-0000-0000-000008020000}"/>
    <cellStyle name="Procentowy 2 2 2" xfId="144" xr:uid="{00000000-0005-0000-0000-000009020000}"/>
    <cellStyle name="Procentowy 2 2 3" xfId="74" xr:uid="{00000000-0005-0000-0000-00000A020000}"/>
    <cellStyle name="Procentowy 2 2 3 2" xfId="195" xr:uid="{00000000-0005-0000-0000-00000B020000}"/>
    <cellStyle name="Procentowy 2 2 3 2 2" xfId="395" xr:uid="{00000000-0005-0000-0000-00000C020000}"/>
    <cellStyle name="Procentowy 2 2 3 2 3" xfId="598" xr:uid="{00000000-0005-0000-0000-00000D020000}"/>
    <cellStyle name="Procentowy 2 2 3 2 4" xfId="802" xr:uid="{00000000-0005-0000-0000-00000E020000}"/>
    <cellStyle name="Procentowy 2 2 3 3" xfId="294" xr:uid="{00000000-0005-0000-0000-00000F020000}"/>
    <cellStyle name="Procentowy 2 2 3 4" xfId="497" xr:uid="{00000000-0005-0000-0000-000010020000}"/>
    <cellStyle name="Procentowy 2 2 3 5" xfId="729" xr:uid="{00000000-0005-0000-0000-000011020000}"/>
    <cellStyle name="Procentowy 2 2 4" xfId="730" xr:uid="{00000000-0005-0000-0000-000012020000}"/>
    <cellStyle name="Procentowy 2 2 4 2" xfId="731" xr:uid="{00000000-0005-0000-0000-000013020000}"/>
    <cellStyle name="Procentowy 2 2 5" xfId="732" xr:uid="{00000000-0005-0000-0000-000014020000}"/>
    <cellStyle name="Procentowy 2 2 6" xfId="733" xr:uid="{00000000-0005-0000-0000-000015020000}"/>
    <cellStyle name="Procentowy 2 2 7" xfId="734" xr:uid="{00000000-0005-0000-0000-000016020000}"/>
    <cellStyle name="Procentowy 2 2 8" xfId="735" xr:uid="{00000000-0005-0000-0000-000017020000}"/>
    <cellStyle name="Procentowy 2 20" xfId="267" xr:uid="{00000000-0005-0000-0000-000018020000}"/>
    <cellStyle name="Procentowy 2 21" xfId="470" xr:uid="{00000000-0005-0000-0000-000019020000}"/>
    <cellStyle name="Procentowy 2 3" xfId="55" xr:uid="{00000000-0005-0000-0000-00001A020000}"/>
    <cellStyle name="Procentowy 2 3 2" xfId="78" xr:uid="{00000000-0005-0000-0000-00001B020000}"/>
    <cellStyle name="Procentowy 2 3 2 2" xfId="199" xr:uid="{00000000-0005-0000-0000-00001C020000}"/>
    <cellStyle name="Procentowy 2 3 2 2 2" xfId="399" xr:uid="{00000000-0005-0000-0000-00001D020000}"/>
    <cellStyle name="Procentowy 2 3 2 2 3" xfId="602" xr:uid="{00000000-0005-0000-0000-00001E020000}"/>
    <cellStyle name="Procentowy 2 3 2 3" xfId="298" xr:uid="{00000000-0005-0000-0000-00001F020000}"/>
    <cellStyle name="Procentowy 2 3 2 4" xfId="501" xr:uid="{00000000-0005-0000-0000-000020020000}"/>
    <cellStyle name="Procentowy 2 3 3" xfId="181" xr:uid="{00000000-0005-0000-0000-000021020000}"/>
    <cellStyle name="Procentowy 2 3 3 2" xfId="381" xr:uid="{00000000-0005-0000-0000-000022020000}"/>
    <cellStyle name="Procentowy 2 3 3 3" xfId="584" xr:uid="{00000000-0005-0000-0000-000023020000}"/>
    <cellStyle name="Procentowy 2 3 4" xfId="280" xr:uid="{00000000-0005-0000-0000-000024020000}"/>
    <cellStyle name="Procentowy 2 3 5" xfId="483" xr:uid="{00000000-0005-0000-0000-000025020000}"/>
    <cellStyle name="Procentowy 2 4" xfId="81" xr:uid="{00000000-0005-0000-0000-000026020000}"/>
    <cellStyle name="Procentowy 2 4 2" xfId="202" xr:uid="{00000000-0005-0000-0000-000027020000}"/>
    <cellStyle name="Procentowy 2 4 2 2" xfId="402" xr:uid="{00000000-0005-0000-0000-000028020000}"/>
    <cellStyle name="Procentowy 2 4 2 3" xfId="605" xr:uid="{00000000-0005-0000-0000-000029020000}"/>
    <cellStyle name="Procentowy 2 4 3" xfId="301" xr:uid="{00000000-0005-0000-0000-00002A020000}"/>
    <cellStyle name="Procentowy 2 4 4" xfId="504" xr:uid="{00000000-0005-0000-0000-00002B020000}"/>
    <cellStyle name="Procentowy 2 5" xfId="84" xr:uid="{00000000-0005-0000-0000-00002C020000}"/>
    <cellStyle name="Procentowy 2 5 2" xfId="205" xr:uid="{00000000-0005-0000-0000-00002D020000}"/>
    <cellStyle name="Procentowy 2 5 2 2" xfId="405" xr:uid="{00000000-0005-0000-0000-00002E020000}"/>
    <cellStyle name="Procentowy 2 5 2 3" xfId="608" xr:uid="{00000000-0005-0000-0000-00002F020000}"/>
    <cellStyle name="Procentowy 2 5 3" xfId="304" xr:uid="{00000000-0005-0000-0000-000030020000}"/>
    <cellStyle name="Procentowy 2 5 4" xfId="507" xr:uid="{00000000-0005-0000-0000-000031020000}"/>
    <cellStyle name="Procentowy 2 6" xfId="87" xr:uid="{00000000-0005-0000-0000-000032020000}"/>
    <cellStyle name="Procentowy 2 6 2" xfId="208" xr:uid="{00000000-0005-0000-0000-000033020000}"/>
    <cellStyle name="Procentowy 2 6 2 2" xfId="408" xr:uid="{00000000-0005-0000-0000-000034020000}"/>
    <cellStyle name="Procentowy 2 6 2 3" xfId="611" xr:uid="{00000000-0005-0000-0000-000035020000}"/>
    <cellStyle name="Procentowy 2 6 3" xfId="307" xr:uid="{00000000-0005-0000-0000-000036020000}"/>
    <cellStyle name="Procentowy 2 6 4" xfId="510" xr:uid="{00000000-0005-0000-0000-000037020000}"/>
    <cellStyle name="Procentowy 2 7" xfId="90" xr:uid="{00000000-0005-0000-0000-000038020000}"/>
    <cellStyle name="Procentowy 2 7 2" xfId="211" xr:uid="{00000000-0005-0000-0000-000039020000}"/>
    <cellStyle name="Procentowy 2 7 2 2" xfId="411" xr:uid="{00000000-0005-0000-0000-00003A020000}"/>
    <cellStyle name="Procentowy 2 7 2 3" xfId="614" xr:uid="{00000000-0005-0000-0000-00003B020000}"/>
    <cellStyle name="Procentowy 2 7 3" xfId="310" xr:uid="{00000000-0005-0000-0000-00003C020000}"/>
    <cellStyle name="Procentowy 2 7 4" xfId="513" xr:uid="{00000000-0005-0000-0000-00003D020000}"/>
    <cellStyle name="Procentowy 2 8" xfId="93" xr:uid="{00000000-0005-0000-0000-00003E020000}"/>
    <cellStyle name="Procentowy 2 8 2" xfId="214" xr:uid="{00000000-0005-0000-0000-00003F020000}"/>
    <cellStyle name="Procentowy 2 8 2 2" xfId="414" xr:uid="{00000000-0005-0000-0000-000040020000}"/>
    <cellStyle name="Procentowy 2 8 2 3" xfId="617" xr:uid="{00000000-0005-0000-0000-000041020000}"/>
    <cellStyle name="Procentowy 2 8 3" xfId="313" xr:uid="{00000000-0005-0000-0000-000042020000}"/>
    <cellStyle name="Procentowy 2 8 4" xfId="516" xr:uid="{00000000-0005-0000-0000-000043020000}"/>
    <cellStyle name="Procentowy 2 9" xfId="96" xr:uid="{00000000-0005-0000-0000-000044020000}"/>
    <cellStyle name="Procentowy 2 9 2" xfId="217" xr:uid="{00000000-0005-0000-0000-000045020000}"/>
    <cellStyle name="Procentowy 2 9 2 2" xfId="417" xr:uid="{00000000-0005-0000-0000-000046020000}"/>
    <cellStyle name="Procentowy 2 9 2 3" xfId="620" xr:uid="{00000000-0005-0000-0000-000047020000}"/>
    <cellStyle name="Procentowy 2 9 3" xfId="316" xr:uid="{00000000-0005-0000-0000-000048020000}"/>
    <cellStyle name="Procentowy 2 9 4" xfId="519" xr:uid="{00000000-0005-0000-0000-000049020000}"/>
    <cellStyle name="Procentowy 3" xfId="29" xr:uid="{00000000-0005-0000-0000-00004A020000}"/>
    <cellStyle name="Procentowy 4" xfId="34" xr:uid="{00000000-0005-0000-0000-00004B020000}"/>
    <cellStyle name="Procentowy 4 2" xfId="58" xr:uid="{00000000-0005-0000-0000-00004C020000}"/>
    <cellStyle name="Procentowy 4 2 2" xfId="133" xr:uid="{00000000-0005-0000-0000-00004D020000}"/>
    <cellStyle name="Procentowy 4 2 2 2" xfId="243" xr:uid="{00000000-0005-0000-0000-00004E020000}"/>
    <cellStyle name="Procentowy 4 2 2 2 2" xfId="448" xr:uid="{00000000-0005-0000-0000-00004F020000}"/>
    <cellStyle name="Procentowy 4 2 2 2 3" xfId="651" xr:uid="{00000000-0005-0000-0000-000050020000}"/>
    <cellStyle name="Procentowy 4 2 2 3" xfId="347" xr:uid="{00000000-0005-0000-0000-000051020000}"/>
    <cellStyle name="Procentowy 4 2 2 4" xfId="550" xr:uid="{00000000-0005-0000-0000-000052020000}"/>
    <cellStyle name="Procentowy 4 2 2 5" xfId="803" xr:uid="{00000000-0005-0000-0000-000053020000}"/>
    <cellStyle name="Procentowy 4 2 3" xfId="184" xr:uid="{00000000-0005-0000-0000-000054020000}"/>
    <cellStyle name="Procentowy 4 2 3 2" xfId="384" xr:uid="{00000000-0005-0000-0000-000055020000}"/>
    <cellStyle name="Procentowy 4 2 3 3" xfId="587" xr:uid="{00000000-0005-0000-0000-000056020000}"/>
    <cellStyle name="Procentowy 4 2 4" xfId="283" xr:uid="{00000000-0005-0000-0000-000057020000}"/>
    <cellStyle name="Procentowy 4 2 5" xfId="486" xr:uid="{00000000-0005-0000-0000-000058020000}"/>
    <cellStyle name="Procentowy 4 2 6" xfId="736" xr:uid="{00000000-0005-0000-0000-000059020000}"/>
    <cellStyle name="Procentowy 4 3" xfId="171" xr:uid="{00000000-0005-0000-0000-00005A020000}"/>
    <cellStyle name="Procentowy 4 3 2" xfId="371" xr:uid="{00000000-0005-0000-0000-00005B020000}"/>
    <cellStyle name="Procentowy 4 3 3" xfId="574" xr:uid="{00000000-0005-0000-0000-00005C020000}"/>
    <cellStyle name="Procentowy 4 4" xfId="270" xr:uid="{00000000-0005-0000-0000-00005D020000}"/>
    <cellStyle name="Procentowy 4 5" xfId="473" xr:uid="{00000000-0005-0000-0000-00005E020000}"/>
    <cellStyle name="Procentowy 4 6" xfId="737" xr:uid="{00000000-0005-0000-0000-00005F020000}"/>
    <cellStyle name="Procentowy 4 7" xfId="738" xr:uid="{00000000-0005-0000-0000-000060020000}"/>
    <cellStyle name="Procentowy 5" xfId="36" xr:uid="{00000000-0005-0000-0000-000061020000}"/>
    <cellStyle name="Procentowy 5 2" xfId="59" xr:uid="{00000000-0005-0000-0000-000062020000}"/>
    <cellStyle name="Procentowy 5 2 2" xfId="135" xr:uid="{00000000-0005-0000-0000-000063020000}"/>
    <cellStyle name="Procentowy 5 2 2 2" xfId="244" xr:uid="{00000000-0005-0000-0000-000064020000}"/>
    <cellStyle name="Procentowy 5 2 2 2 2" xfId="449" xr:uid="{00000000-0005-0000-0000-000065020000}"/>
    <cellStyle name="Procentowy 5 2 2 2 3" xfId="652" xr:uid="{00000000-0005-0000-0000-000066020000}"/>
    <cellStyle name="Procentowy 5 2 2 3" xfId="348" xr:uid="{00000000-0005-0000-0000-000067020000}"/>
    <cellStyle name="Procentowy 5 2 2 4" xfId="551" xr:uid="{00000000-0005-0000-0000-000068020000}"/>
    <cellStyle name="Procentowy 5 2 3" xfId="185" xr:uid="{00000000-0005-0000-0000-000069020000}"/>
    <cellStyle name="Procentowy 5 2 3 2" xfId="385" xr:uid="{00000000-0005-0000-0000-00006A020000}"/>
    <cellStyle name="Procentowy 5 2 3 3" xfId="588" xr:uid="{00000000-0005-0000-0000-00006B020000}"/>
    <cellStyle name="Procentowy 5 2 4" xfId="284" xr:uid="{00000000-0005-0000-0000-00006C020000}"/>
    <cellStyle name="Procentowy 5 2 5" xfId="487" xr:uid="{00000000-0005-0000-0000-00006D020000}"/>
    <cellStyle name="Procentowy 5 3" xfId="172" xr:uid="{00000000-0005-0000-0000-00006E020000}"/>
    <cellStyle name="Procentowy 5 3 2" xfId="372" xr:uid="{00000000-0005-0000-0000-00006F020000}"/>
    <cellStyle name="Procentowy 5 3 3" xfId="575" xr:uid="{00000000-0005-0000-0000-000070020000}"/>
    <cellStyle name="Procentowy 5 4" xfId="271" xr:uid="{00000000-0005-0000-0000-000071020000}"/>
    <cellStyle name="Procentowy 5 5" xfId="474" xr:uid="{00000000-0005-0000-0000-000072020000}"/>
    <cellStyle name="Procentowy 5 6" xfId="739" xr:uid="{00000000-0005-0000-0000-000073020000}"/>
    <cellStyle name="Procentowy 6" xfId="2" xr:uid="{00000000-0005-0000-0000-000074020000}"/>
    <cellStyle name="Procentowy 6 2" xfId="740" xr:uid="{00000000-0005-0000-0000-000075020000}"/>
    <cellStyle name="Procentowy 7" xfId="42" xr:uid="{00000000-0005-0000-0000-000076020000}"/>
    <cellStyle name="Procentowy 7 2" xfId="64" xr:uid="{00000000-0005-0000-0000-000077020000}"/>
    <cellStyle name="Procentowy 7 2 2" xfId="141" xr:uid="{00000000-0005-0000-0000-000078020000}"/>
    <cellStyle name="Procentowy 7 2 2 2" xfId="249" xr:uid="{00000000-0005-0000-0000-000079020000}"/>
    <cellStyle name="Procentowy 7 2 2 2 2" xfId="454" xr:uid="{00000000-0005-0000-0000-00007A020000}"/>
    <cellStyle name="Procentowy 7 2 2 2 3" xfId="657" xr:uid="{00000000-0005-0000-0000-00007B020000}"/>
    <cellStyle name="Procentowy 7 2 2 3" xfId="353" xr:uid="{00000000-0005-0000-0000-00007C020000}"/>
    <cellStyle name="Procentowy 7 2 2 4" xfId="556" xr:uid="{00000000-0005-0000-0000-00007D020000}"/>
    <cellStyle name="Procentowy 7 2 2 5" xfId="804" xr:uid="{00000000-0005-0000-0000-00007E020000}"/>
    <cellStyle name="Procentowy 7 2 3" xfId="190" xr:uid="{00000000-0005-0000-0000-00007F020000}"/>
    <cellStyle name="Procentowy 7 2 3 2" xfId="390" xr:uid="{00000000-0005-0000-0000-000080020000}"/>
    <cellStyle name="Procentowy 7 2 3 3" xfId="593" xr:uid="{00000000-0005-0000-0000-000081020000}"/>
    <cellStyle name="Procentowy 7 2 4" xfId="289" xr:uid="{00000000-0005-0000-0000-000082020000}"/>
    <cellStyle name="Procentowy 7 2 5" xfId="492" xr:uid="{00000000-0005-0000-0000-000083020000}"/>
    <cellStyle name="Procentowy 7 2 6" xfId="741" xr:uid="{00000000-0005-0000-0000-000084020000}"/>
    <cellStyle name="Procentowy 7 3" xfId="177" xr:uid="{00000000-0005-0000-0000-000085020000}"/>
    <cellStyle name="Procentowy 7 3 2" xfId="377" xr:uid="{00000000-0005-0000-0000-000086020000}"/>
    <cellStyle name="Procentowy 7 3 3" xfId="580" xr:uid="{00000000-0005-0000-0000-000087020000}"/>
    <cellStyle name="Procentowy 7 4" xfId="276" xr:uid="{00000000-0005-0000-0000-000088020000}"/>
    <cellStyle name="Procentowy 7 5" xfId="479" xr:uid="{00000000-0005-0000-0000-000089020000}"/>
    <cellStyle name="Procentowy 7 6" xfId="742" xr:uid="{00000000-0005-0000-0000-00008A020000}"/>
    <cellStyle name="Procentowy 7 7" xfId="743" xr:uid="{00000000-0005-0000-0000-00008B020000}"/>
    <cellStyle name="Procentowy 8" xfId="53" xr:uid="{00000000-0005-0000-0000-00008C020000}"/>
    <cellStyle name="Tekst objaśnienia 2" xfId="157" xr:uid="{00000000-0005-0000-0000-00008D020000}"/>
    <cellStyle name="Tekst objaśnienia 3" xfId="744" xr:uid="{00000000-0005-0000-0000-00008E020000}"/>
    <cellStyle name="Walutowy 2" xfId="5" xr:uid="{00000000-0005-0000-0000-00008F020000}"/>
    <cellStyle name="Walutowy 2 2" xfId="26" xr:uid="{00000000-0005-0000-0000-000090020000}"/>
    <cellStyle name="Walutowy 2 2 10" xfId="746" xr:uid="{00000000-0005-0000-0000-000091020000}"/>
    <cellStyle name="Walutowy 2 2 2" xfId="56" xr:uid="{00000000-0005-0000-0000-000092020000}"/>
    <cellStyle name="Walutowy 2 2 2 2" xfId="75" xr:uid="{00000000-0005-0000-0000-000093020000}"/>
    <cellStyle name="Walutowy 2 2 2 2 2" xfId="196" xr:uid="{00000000-0005-0000-0000-000094020000}"/>
    <cellStyle name="Walutowy 2 2 2 2 2 2" xfId="396" xr:uid="{00000000-0005-0000-0000-000095020000}"/>
    <cellStyle name="Walutowy 2 2 2 2 2 2 2" xfId="805" xr:uid="{00000000-0005-0000-0000-000096020000}"/>
    <cellStyle name="Walutowy 2 2 2 2 2 3" xfId="599" xr:uid="{00000000-0005-0000-0000-000097020000}"/>
    <cellStyle name="Walutowy 2 2 2 2 2 4" xfId="748" xr:uid="{00000000-0005-0000-0000-000098020000}"/>
    <cellStyle name="Walutowy 2 2 2 2 3" xfId="295" xr:uid="{00000000-0005-0000-0000-000099020000}"/>
    <cellStyle name="Walutowy 2 2 2 2 3 2" xfId="806" xr:uid="{00000000-0005-0000-0000-00009A020000}"/>
    <cellStyle name="Walutowy 2 2 2 2 4" xfId="498" xr:uid="{00000000-0005-0000-0000-00009B020000}"/>
    <cellStyle name="Walutowy 2 2 2 2 5" xfId="747" xr:uid="{00000000-0005-0000-0000-00009C020000}"/>
    <cellStyle name="Walutowy 2 2 2 3" xfId="182" xr:uid="{00000000-0005-0000-0000-00009D020000}"/>
    <cellStyle name="Walutowy 2 2 2 3 2" xfId="382" xr:uid="{00000000-0005-0000-0000-00009E020000}"/>
    <cellStyle name="Walutowy 2 2 2 3 2 2" xfId="807" xr:uid="{00000000-0005-0000-0000-00009F020000}"/>
    <cellStyle name="Walutowy 2 2 2 3 3" xfId="585" xr:uid="{00000000-0005-0000-0000-0000A0020000}"/>
    <cellStyle name="Walutowy 2 2 2 3 4" xfId="749" xr:uid="{00000000-0005-0000-0000-0000A1020000}"/>
    <cellStyle name="Walutowy 2 2 2 4" xfId="281" xr:uid="{00000000-0005-0000-0000-0000A2020000}"/>
    <cellStyle name="Walutowy 2 2 2 4 2" xfId="808" xr:uid="{00000000-0005-0000-0000-0000A3020000}"/>
    <cellStyle name="Walutowy 2 2 2 4 3" xfId="750" xr:uid="{00000000-0005-0000-0000-0000A4020000}"/>
    <cellStyle name="Walutowy 2 2 2 5" xfId="484" xr:uid="{00000000-0005-0000-0000-0000A5020000}"/>
    <cellStyle name="Walutowy 2 2 2 5 2" xfId="809" xr:uid="{00000000-0005-0000-0000-0000A6020000}"/>
    <cellStyle name="Walutowy 2 2 2 5 3" xfId="751" xr:uid="{00000000-0005-0000-0000-0000A7020000}"/>
    <cellStyle name="Walutowy 2 2 2 6" xfId="676" xr:uid="{00000000-0005-0000-0000-0000A8020000}"/>
    <cellStyle name="Walutowy 2 2 2 6 2" xfId="810" xr:uid="{00000000-0005-0000-0000-0000A9020000}"/>
    <cellStyle name="Walutowy 2 2 2 7" xfId="811" xr:uid="{00000000-0005-0000-0000-0000AA020000}"/>
    <cellStyle name="Walutowy 2 2 2 8" xfId="850" xr:uid="{00000000-0005-0000-0000-0000AB020000}"/>
    <cellStyle name="Walutowy 2 2 3" xfId="126" xr:uid="{00000000-0005-0000-0000-0000AC020000}"/>
    <cellStyle name="Walutowy 2 2 3 2" xfId="241" xr:uid="{00000000-0005-0000-0000-0000AD020000}"/>
    <cellStyle name="Walutowy 2 2 3 2 2" xfId="446" xr:uid="{00000000-0005-0000-0000-0000AE020000}"/>
    <cellStyle name="Walutowy 2 2 3 2 2 2" xfId="812" xr:uid="{00000000-0005-0000-0000-0000AF020000}"/>
    <cellStyle name="Walutowy 2 2 3 2 3" xfId="649" xr:uid="{00000000-0005-0000-0000-0000B0020000}"/>
    <cellStyle name="Walutowy 2 2 3 2 4" xfId="753" xr:uid="{00000000-0005-0000-0000-0000B1020000}"/>
    <cellStyle name="Walutowy 2 2 3 3" xfId="345" xr:uid="{00000000-0005-0000-0000-0000B2020000}"/>
    <cellStyle name="Walutowy 2 2 3 3 2" xfId="813" xr:uid="{00000000-0005-0000-0000-0000B3020000}"/>
    <cellStyle name="Walutowy 2 2 3 3 3" xfId="754" xr:uid="{00000000-0005-0000-0000-0000B4020000}"/>
    <cellStyle name="Walutowy 2 2 3 4" xfId="548" xr:uid="{00000000-0005-0000-0000-0000B5020000}"/>
    <cellStyle name="Walutowy 2 2 3 4 2" xfId="814" xr:uid="{00000000-0005-0000-0000-0000B6020000}"/>
    <cellStyle name="Walutowy 2 2 3 4 3" xfId="755" xr:uid="{00000000-0005-0000-0000-0000B7020000}"/>
    <cellStyle name="Walutowy 2 2 3 5" xfId="815" xr:uid="{00000000-0005-0000-0000-0000B8020000}"/>
    <cellStyle name="Walutowy 2 2 3 6" xfId="752" xr:uid="{00000000-0005-0000-0000-0000B9020000}"/>
    <cellStyle name="Walutowy 2 2 4" xfId="169" xr:uid="{00000000-0005-0000-0000-0000BA020000}"/>
    <cellStyle name="Walutowy 2 2 4 2" xfId="369" xr:uid="{00000000-0005-0000-0000-0000BB020000}"/>
    <cellStyle name="Walutowy 2 2 4 2 2" xfId="816" xr:uid="{00000000-0005-0000-0000-0000BC020000}"/>
    <cellStyle name="Walutowy 2 2 4 2 3" xfId="757" xr:uid="{00000000-0005-0000-0000-0000BD020000}"/>
    <cellStyle name="Walutowy 2 2 4 3" xfId="572" xr:uid="{00000000-0005-0000-0000-0000BE020000}"/>
    <cellStyle name="Walutowy 2 2 4 3 2" xfId="817" xr:uid="{00000000-0005-0000-0000-0000BF020000}"/>
    <cellStyle name="Walutowy 2 2 4 4" xfId="756" xr:uid="{00000000-0005-0000-0000-0000C0020000}"/>
    <cellStyle name="Walutowy 2 2 5" xfId="268" xr:uid="{00000000-0005-0000-0000-0000C1020000}"/>
    <cellStyle name="Walutowy 2 2 5 2" xfId="818" xr:uid="{00000000-0005-0000-0000-0000C2020000}"/>
    <cellStyle name="Walutowy 2 2 5 3" xfId="758" xr:uid="{00000000-0005-0000-0000-0000C3020000}"/>
    <cellStyle name="Walutowy 2 2 6" xfId="471" xr:uid="{00000000-0005-0000-0000-0000C4020000}"/>
    <cellStyle name="Walutowy 2 2 6 2" xfId="819" xr:uid="{00000000-0005-0000-0000-0000C5020000}"/>
    <cellStyle name="Walutowy 2 2 6 3" xfId="759" xr:uid="{00000000-0005-0000-0000-0000C6020000}"/>
    <cellStyle name="Walutowy 2 2 7" xfId="760" xr:uid="{00000000-0005-0000-0000-0000C7020000}"/>
    <cellStyle name="Walutowy 2 2 7 2" xfId="820" xr:uid="{00000000-0005-0000-0000-0000C8020000}"/>
    <cellStyle name="Walutowy 2 2 8" xfId="761" xr:uid="{00000000-0005-0000-0000-0000C9020000}"/>
    <cellStyle name="Walutowy 2 2 8 2" xfId="821" xr:uid="{00000000-0005-0000-0000-0000CA020000}"/>
    <cellStyle name="Walutowy 2 2 9" xfId="822" xr:uid="{00000000-0005-0000-0000-0000CB020000}"/>
    <cellStyle name="Walutowy 2 3" xfId="38" xr:uid="{00000000-0005-0000-0000-0000CC020000}"/>
    <cellStyle name="Walutowy 2 3 2" xfId="61" xr:uid="{00000000-0005-0000-0000-0000CD020000}"/>
    <cellStyle name="Walutowy 2 3 2 2" xfId="187" xr:uid="{00000000-0005-0000-0000-0000CE020000}"/>
    <cellStyle name="Walutowy 2 3 2 2 2" xfId="387" xr:uid="{00000000-0005-0000-0000-0000CF020000}"/>
    <cellStyle name="Walutowy 2 3 2 2 3" xfId="590" xr:uid="{00000000-0005-0000-0000-0000D0020000}"/>
    <cellStyle name="Walutowy 2 3 2 2 4" xfId="823" xr:uid="{00000000-0005-0000-0000-0000D1020000}"/>
    <cellStyle name="Walutowy 2 3 2 3" xfId="286" xr:uid="{00000000-0005-0000-0000-0000D2020000}"/>
    <cellStyle name="Walutowy 2 3 2 4" xfId="489" xr:uid="{00000000-0005-0000-0000-0000D3020000}"/>
    <cellStyle name="Walutowy 2 3 2 5" xfId="763" xr:uid="{00000000-0005-0000-0000-0000D4020000}"/>
    <cellStyle name="Walutowy 2 3 3" xfId="137" xr:uid="{00000000-0005-0000-0000-0000D5020000}"/>
    <cellStyle name="Walutowy 2 3 3 2" xfId="246" xr:uid="{00000000-0005-0000-0000-0000D6020000}"/>
    <cellStyle name="Walutowy 2 3 3 2 2" xfId="451" xr:uid="{00000000-0005-0000-0000-0000D7020000}"/>
    <cellStyle name="Walutowy 2 3 3 2 3" xfId="654" xr:uid="{00000000-0005-0000-0000-0000D8020000}"/>
    <cellStyle name="Walutowy 2 3 3 3" xfId="350" xr:uid="{00000000-0005-0000-0000-0000D9020000}"/>
    <cellStyle name="Walutowy 2 3 3 4" xfId="553" xr:uid="{00000000-0005-0000-0000-0000DA020000}"/>
    <cellStyle name="Walutowy 2 3 3 5" xfId="824" xr:uid="{00000000-0005-0000-0000-0000DB020000}"/>
    <cellStyle name="Walutowy 2 3 4" xfId="174" xr:uid="{00000000-0005-0000-0000-0000DC020000}"/>
    <cellStyle name="Walutowy 2 3 4 2" xfId="374" xr:uid="{00000000-0005-0000-0000-0000DD020000}"/>
    <cellStyle name="Walutowy 2 3 4 3" xfId="577" xr:uid="{00000000-0005-0000-0000-0000DE020000}"/>
    <cellStyle name="Walutowy 2 3 5" xfId="273" xr:uid="{00000000-0005-0000-0000-0000DF020000}"/>
    <cellStyle name="Walutowy 2 3 6" xfId="476" xr:uid="{00000000-0005-0000-0000-0000E0020000}"/>
    <cellStyle name="Walutowy 2 3 7" xfId="762" xr:uid="{00000000-0005-0000-0000-0000E1020000}"/>
    <cellStyle name="Walutowy 2 4" xfId="40" xr:uid="{00000000-0005-0000-0000-0000E2020000}"/>
    <cellStyle name="Walutowy 2 4 2" xfId="62" xr:uid="{00000000-0005-0000-0000-0000E3020000}"/>
    <cellStyle name="Walutowy 2 4 2 2" xfId="188" xr:uid="{00000000-0005-0000-0000-0000E4020000}"/>
    <cellStyle name="Walutowy 2 4 2 2 2" xfId="388" xr:uid="{00000000-0005-0000-0000-0000E5020000}"/>
    <cellStyle name="Walutowy 2 4 2 2 3" xfId="591" xr:uid="{00000000-0005-0000-0000-0000E6020000}"/>
    <cellStyle name="Walutowy 2 4 2 3" xfId="287" xr:uid="{00000000-0005-0000-0000-0000E7020000}"/>
    <cellStyle name="Walutowy 2 4 2 4" xfId="490" xr:uid="{00000000-0005-0000-0000-0000E8020000}"/>
    <cellStyle name="Walutowy 2 4 2 5" xfId="825" xr:uid="{00000000-0005-0000-0000-0000E9020000}"/>
    <cellStyle name="Walutowy 2 4 3" xfId="139" xr:uid="{00000000-0005-0000-0000-0000EA020000}"/>
    <cellStyle name="Walutowy 2 4 3 2" xfId="247" xr:uid="{00000000-0005-0000-0000-0000EB020000}"/>
    <cellStyle name="Walutowy 2 4 3 2 2" xfId="452" xr:uid="{00000000-0005-0000-0000-0000EC020000}"/>
    <cellStyle name="Walutowy 2 4 3 2 3" xfId="655" xr:uid="{00000000-0005-0000-0000-0000ED020000}"/>
    <cellStyle name="Walutowy 2 4 3 3" xfId="351" xr:uid="{00000000-0005-0000-0000-0000EE020000}"/>
    <cellStyle name="Walutowy 2 4 3 4" xfId="554" xr:uid="{00000000-0005-0000-0000-0000EF020000}"/>
    <cellStyle name="Walutowy 2 4 4" xfId="175" xr:uid="{00000000-0005-0000-0000-0000F0020000}"/>
    <cellStyle name="Walutowy 2 4 4 2" xfId="375" xr:uid="{00000000-0005-0000-0000-0000F1020000}"/>
    <cellStyle name="Walutowy 2 4 4 3" xfId="578" xr:uid="{00000000-0005-0000-0000-0000F2020000}"/>
    <cellStyle name="Walutowy 2 4 5" xfId="274" xr:uid="{00000000-0005-0000-0000-0000F3020000}"/>
    <cellStyle name="Walutowy 2 4 6" xfId="477" xr:uid="{00000000-0005-0000-0000-0000F4020000}"/>
    <cellStyle name="Walutowy 2 4 7" xfId="764" xr:uid="{00000000-0005-0000-0000-0000F5020000}"/>
    <cellStyle name="Walutowy 2 5" xfId="44" xr:uid="{00000000-0005-0000-0000-0000F6020000}"/>
    <cellStyle name="Walutowy 2 5 2" xfId="65" xr:uid="{00000000-0005-0000-0000-0000F7020000}"/>
    <cellStyle name="Walutowy 2 5 2 2" xfId="191" xr:uid="{00000000-0005-0000-0000-0000F8020000}"/>
    <cellStyle name="Walutowy 2 5 2 2 2" xfId="391" xr:uid="{00000000-0005-0000-0000-0000F9020000}"/>
    <cellStyle name="Walutowy 2 5 2 2 3" xfId="594" xr:uid="{00000000-0005-0000-0000-0000FA020000}"/>
    <cellStyle name="Walutowy 2 5 2 3" xfId="290" xr:uid="{00000000-0005-0000-0000-0000FB020000}"/>
    <cellStyle name="Walutowy 2 5 2 4" xfId="493" xr:uid="{00000000-0005-0000-0000-0000FC020000}"/>
    <cellStyle name="Walutowy 2 5 2 5" xfId="826" xr:uid="{00000000-0005-0000-0000-0000FD020000}"/>
    <cellStyle name="Walutowy 2 5 3" xfId="143" xr:uid="{00000000-0005-0000-0000-0000FE020000}"/>
    <cellStyle name="Walutowy 2 5 3 2" xfId="250" xr:uid="{00000000-0005-0000-0000-0000FF020000}"/>
    <cellStyle name="Walutowy 2 5 3 2 2" xfId="455" xr:uid="{00000000-0005-0000-0000-000000030000}"/>
    <cellStyle name="Walutowy 2 5 3 2 3" xfId="658" xr:uid="{00000000-0005-0000-0000-000001030000}"/>
    <cellStyle name="Walutowy 2 5 3 3" xfId="354" xr:uid="{00000000-0005-0000-0000-000002030000}"/>
    <cellStyle name="Walutowy 2 5 3 4" xfId="557" xr:uid="{00000000-0005-0000-0000-000003030000}"/>
    <cellStyle name="Walutowy 2 5 4" xfId="178" xr:uid="{00000000-0005-0000-0000-000004030000}"/>
    <cellStyle name="Walutowy 2 5 4 2" xfId="378" xr:uid="{00000000-0005-0000-0000-000005030000}"/>
    <cellStyle name="Walutowy 2 5 4 3" xfId="581" xr:uid="{00000000-0005-0000-0000-000006030000}"/>
    <cellStyle name="Walutowy 2 5 5" xfId="277" xr:uid="{00000000-0005-0000-0000-000007030000}"/>
    <cellStyle name="Walutowy 2 5 6" xfId="480" xr:uid="{00000000-0005-0000-0000-000008030000}"/>
    <cellStyle name="Walutowy 2 5 7" xfId="765" xr:uid="{00000000-0005-0000-0000-000009030000}"/>
    <cellStyle name="Walutowy 2 6" xfId="259" xr:uid="{00000000-0005-0000-0000-00000A030000}"/>
    <cellStyle name="Walutowy 2 6 2" xfId="465" xr:uid="{00000000-0005-0000-0000-00000B030000}"/>
    <cellStyle name="Walutowy 2 6 2 2" xfId="827" xr:uid="{00000000-0005-0000-0000-00000C030000}"/>
    <cellStyle name="Walutowy 2 6 3" xfId="668" xr:uid="{00000000-0005-0000-0000-00000D030000}"/>
    <cellStyle name="Walutowy 2 6 4" xfId="766" xr:uid="{00000000-0005-0000-0000-00000E030000}"/>
    <cellStyle name="Walutowy 2 7" xfId="363" xr:uid="{00000000-0005-0000-0000-00000F030000}"/>
    <cellStyle name="Walutowy 2 7 2" xfId="828" xr:uid="{00000000-0005-0000-0000-000010030000}"/>
    <cellStyle name="Walutowy 2 7 3" xfId="767" xr:uid="{00000000-0005-0000-0000-000011030000}"/>
    <cellStyle name="Walutowy 2 8" xfId="566" xr:uid="{00000000-0005-0000-0000-000012030000}"/>
    <cellStyle name="Walutowy 2 8 2" xfId="829" xr:uid="{00000000-0005-0000-0000-000013030000}"/>
    <cellStyle name="Walutowy 2 9" xfId="745" xr:uid="{00000000-0005-0000-0000-000014030000}"/>
    <cellStyle name="Walutowy 3" xfId="46" xr:uid="{00000000-0005-0000-0000-000015030000}"/>
    <cellStyle name="Walutowy 3 2" xfId="66" xr:uid="{00000000-0005-0000-0000-000016030000}"/>
    <cellStyle name="Walutowy 3 2 2" xfId="192" xr:uid="{00000000-0005-0000-0000-000017030000}"/>
    <cellStyle name="Walutowy 3 2 2 2" xfId="392" xr:uid="{00000000-0005-0000-0000-000018030000}"/>
    <cellStyle name="Walutowy 3 2 2 2 2" xfId="830" xr:uid="{00000000-0005-0000-0000-000019030000}"/>
    <cellStyle name="Walutowy 3 2 2 3" xfId="595" xr:uid="{00000000-0005-0000-0000-00001A030000}"/>
    <cellStyle name="Walutowy 3 2 2 4" xfId="770" xr:uid="{00000000-0005-0000-0000-00001B030000}"/>
    <cellStyle name="Walutowy 3 2 3" xfId="291" xr:uid="{00000000-0005-0000-0000-00001C030000}"/>
    <cellStyle name="Walutowy 3 2 3 2" xfId="831" xr:uid="{00000000-0005-0000-0000-00001D030000}"/>
    <cellStyle name="Walutowy 3 2 3 3" xfId="771" xr:uid="{00000000-0005-0000-0000-00001E030000}"/>
    <cellStyle name="Walutowy 3 2 4" xfId="494" xr:uid="{00000000-0005-0000-0000-00001F030000}"/>
    <cellStyle name="Walutowy 3 2 4 2" xfId="832" xr:uid="{00000000-0005-0000-0000-000020030000}"/>
    <cellStyle name="Walutowy 3 2 4 3" xfId="772" xr:uid="{00000000-0005-0000-0000-000021030000}"/>
    <cellStyle name="Walutowy 3 2 5" xfId="833" xr:uid="{00000000-0005-0000-0000-000022030000}"/>
    <cellStyle name="Walutowy 3 2 6" xfId="769" xr:uid="{00000000-0005-0000-0000-000023030000}"/>
    <cellStyle name="Walutowy 3 3" xfId="145" xr:uid="{00000000-0005-0000-0000-000024030000}"/>
    <cellStyle name="Walutowy 3 3 2" xfId="251" xr:uid="{00000000-0005-0000-0000-000025030000}"/>
    <cellStyle name="Walutowy 3 3 2 2" xfId="456" xr:uid="{00000000-0005-0000-0000-000026030000}"/>
    <cellStyle name="Walutowy 3 3 2 2 2" xfId="834" xr:uid="{00000000-0005-0000-0000-000027030000}"/>
    <cellStyle name="Walutowy 3 3 2 3" xfId="659" xr:uid="{00000000-0005-0000-0000-000028030000}"/>
    <cellStyle name="Walutowy 3 3 2 4" xfId="774" xr:uid="{00000000-0005-0000-0000-000029030000}"/>
    <cellStyle name="Walutowy 3 3 3" xfId="355" xr:uid="{00000000-0005-0000-0000-00002A030000}"/>
    <cellStyle name="Walutowy 3 3 3 2" xfId="835" xr:uid="{00000000-0005-0000-0000-00002B030000}"/>
    <cellStyle name="Walutowy 3 3 4" xfId="558" xr:uid="{00000000-0005-0000-0000-00002C030000}"/>
    <cellStyle name="Walutowy 3 3 5" xfId="773" xr:uid="{00000000-0005-0000-0000-00002D030000}"/>
    <cellStyle name="Walutowy 3 4" xfId="179" xr:uid="{00000000-0005-0000-0000-00002E030000}"/>
    <cellStyle name="Walutowy 3 4 2" xfId="379" xr:uid="{00000000-0005-0000-0000-00002F030000}"/>
    <cellStyle name="Walutowy 3 4 2 2" xfId="836" xr:uid="{00000000-0005-0000-0000-000030030000}"/>
    <cellStyle name="Walutowy 3 4 3" xfId="582" xr:uid="{00000000-0005-0000-0000-000031030000}"/>
    <cellStyle name="Walutowy 3 4 4" xfId="775" xr:uid="{00000000-0005-0000-0000-000032030000}"/>
    <cellStyle name="Walutowy 3 5" xfId="278" xr:uid="{00000000-0005-0000-0000-000033030000}"/>
    <cellStyle name="Walutowy 3 5 2" xfId="837" xr:uid="{00000000-0005-0000-0000-000034030000}"/>
    <cellStyle name="Walutowy 3 5 3" xfId="776" xr:uid="{00000000-0005-0000-0000-000035030000}"/>
    <cellStyle name="Walutowy 3 6" xfId="481" xr:uid="{00000000-0005-0000-0000-000036030000}"/>
    <cellStyle name="Walutowy 3 6 2" xfId="838" xr:uid="{00000000-0005-0000-0000-000037030000}"/>
    <cellStyle name="Walutowy 3 6 3" xfId="777" xr:uid="{00000000-0005-0000-0000-000038030000}"/>
    <cellStyle name="Walutowy 3 7" xfId="778" xr:uid="{00000000-0005-0000-0000-000039030000}"/>
    <cellStyle name="Walutowy 3 7 2" xfId="839" xr:uid="{00000000-0005-0000-0000-00003A030000}"/>
    <cellStyle name="Walutowy 3 8" xfId="840" xr:uid="{00000000-0005-0000-0000-00003B030000}"/>
    <cellStyle name="Walutowy 3 9" xfId="768" xr:uid="{00000000-0005-0000-0000-00003C030000}"/>
    <cellStyle name="Walutowy 4" xfId="156" xr:uid="{00000000-0005-0000-0000-00003D030000}"/>
    <cellStyle name="Walutowy 4 2" xfId="463" xr:uid="{00000000-0005-0000-0000-00003E030000}"/>
    <cellStyle name="Walutowy 4 2 2" xfId="841" xr:uid="{00000000-0005-0000-0000-00003F030000}"/>
    <cellStyle name="Walutowy 4 2 3" xfId="780" xr:uid="{00000000-0005-0000-0000-000040030000}"/>
    <cellStyle name="Walutowy 4 3" xfId="666" xr:uid="{00000000-0005-0000-0000-000041030000}"/>
    <cellStyle name="Walutowy 4 3 2" xfId="842" xr:uid="{00000000-0005-0000-0000-000042030000}"/>
    <cellStyle name="Walutowy 4 3 3" xfId="781" xr:uid="{00000000-0005-0000-0000-000043030000}"/>
    <cellStyle name="Walutowy 4 4" xfId="782" xr:uid="{00000000-0005-0000-0000-000044030000}"/>
    <cellStyle name="Walutowy 4 4 2" xfId="843" xr:uid="{00000000-0005-0000-0000-000045030000}"/>
    <cellStyle name="Walutowy 4 5" xfId="844" xr:uid="{00000000-0005-0000-0000-000046030000}"/>
    <cellStyle name="Walutowy 4 6" xfId="779" xr:uid="{00000000-0005-0000-0000-000047030000}"/>
    <cellStyle name="Walutowy 5" xfId="783" xr:uid="{00000000-0005-0000-0000-000048030000}"/>
    <cellStyle name="Walutowy 5 2" xfId="784" xr:uid="{00000000-0005-0000-0000-000049030000}"/>
    <cellStyle name="Walutowy 5 2 2" xfId="845" xr:uid="{00000000-0005-0000-0000-00004A030000}"/>
    <cellStyle name="Walutowy 5 3" xfId="846" xr:uid="{00000000-0005-0000-0000-00004B030000}"/>
    <cellStyle name="Walutowy 6" xfId="785" xr:uid="{00000000-0005-0000-0000-00004C030000}"/>
    <cellStyle name="Walutowy 6 2" xfId="847" xr:uid="{00000000-0005-0000-0000-00004D030000}"/>
    <cellStyle name="Walutowy 7" xfId="786" xr:uid="{00000000-0005-0000-0000-00004E030000}"/>
    <cellStyle name="Walutowy 7 2" xfId="848" xr:uid="{00000000-0005-0000-0000-00004F030000}"/>
    <cellStyle name="Walutowy 8" xfId="849" xr:uid="{00000000-0005-0000-0000-000050030000}"/>
    <cellStyle name="Złe 2" xfId="13" xr:uid="{00000000-0005-0000-0000-000051030000}"/>
    <cellStyle name="Zły" xfId="4" builtinId="27"/>
  </cellStyles>
  <dxfs count="0"/>
  <tableStyles count="0" defaultTableStyle="TableStyleMedium2" defaultPivotStyle="PivotStyleLight16"/>
  <colors>
    <mruColors>
      <color rgb="FFF4FAD2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CF580-08B9-4477-A9DE-C8B0046B86C3}">
  <sheetPr>
    <pageSetUpPr fitToPage="1"/>
  </sheetPr>
  <dimension ref="A1:AZ92"/>
  <sheetViews>
    <sheetView tabSelected="1" topLeftCell="A28" zoomScaleNormal="100" workbookViewId="0">
      <selection activeCell="C28" sqref="C28"/>
    </sheetView>
  </sheetViews>
  <sheetFormatPr defaultRowHeight="12.75"/>
  <cols>
    <col min="1" max="1" width="5.42578125" style="25" customWidth="1"/>
    <col min="2" max="2" width="36.5703125" style="36" customWidth="1"/>
    <col min="3" max="3" width="16.140625" style="25" customWidth="1"/>
    <col min="4" max="4" width="15.7109375" style="25" customWidth="1"/>
    <col min="5" max="6" width="18.7109375" style="25" customWidth="1"/>
    <col min="7" max="7" width="12.28515625" style="25" customWidth="1"/>
    <col min="8" max="8" width="10.42578125" style="25" customWidth="1"/>
    <col min="9" max="9" width="11.28515625" style="37" customWidth="1"/>
    <col min="10" max="10" width="13.7109375" style="37" customWidth="1"/>
    <col min="11" max="11" width="6.85546875" style="25" customWidth="1"/>
    <col min="12" max="12" width="13.85546875" style="37" customWidth="1"/>
    <col min="13" max="13" width="17.140625" style="27" customWidth="1"/>
    <col min="14" max="16384" width="9.140625" style="27"/>
  </cols>
  <sheetData>
    <row r="1" spans="1:52" s="42" customFormat="1">
      <c r="A1" s="44"/>
      <c r="B1" s="45"/>
      <c r="C1" s="44"/>
      <c r="D1" s="46"/>
      <c r="E1" s="46"/>
      <c r="F1" s="46"/>
      <c r="G1" s="44"/>
      <c r="H1" s="47"/>
      <c r="I1" s="48"/>
      <c r="J1" s="108" t="s">
        <v>145</v>
      </c>
      <c r="K1" s="108"/>
      <c r="L1" s="108"/>
      <c r="M1" s="108"/>
    </row>
    <row r="2" spans="1:52" s="42" customFormat="1" ht="15">
      <c r="A2" s="44"/>
      <c r="B2" s="45"/>
      <c r="C2" s="44"/>
      <c r="D2" s="109" t="s">
        <v>47</v>
      </c>
      <c r="E2" s="109"/>
      <c r="F2" s="109"/>
      <c r="G2" s="109"/>
      <c r="H2" s="109"/>
      <c r="I2" s="109"/>
      <c r="J2" s="48"/>
      <c r="K2" s="49"/>
      <c r="L2" s="50"/>
      <c r="M2" s="50"/>
    </row>
    <row r="3" spans="1:52" s="42" customFormat="1" ht="15">
      <c r="A3" s="44"/>
      <c r="B3" s="45"/>
      <c r="C3" s="44"/>
      <c r="D3" s="109" t="s">
        <v>105</v>
      </c>
      <c r="E3" s="109"/>
      <c r="F3" s="109"/>
      <c r="G3" s="109"/>
      <c r="H3" s="109"/>
      <c r="I3" s="109"/>
      <c r="J3" s="48"/>
      <c r="K3" s="49"/>
      <c r="L3" s="50"/>
      <c r="M3" s="50"/>
    </row>
    <row r="4" spans="1:52" s="42" customFormat="1" ht="15">
      <c r="A4" s="44"/>
      <c r="B4" s="45"/>
      <c r="C4" s="44"/>
      <c r="D4" s="51"/>
      <c r="E4" s="51"/>
      <c r="F4" s="51"/>
      <c r="G4" s="51"/>
      <c r="H4" s="51"/>
      <c r="I4" s="51"/>
      <c r="J4" s="48"/>
      <c r="K4" s="49"/>
      <c r="L4" s="50"/>
      <c r="M4" s="50"/>
    </row>
    <row r="5" spans="1:52" s="43" customFormat="1" ht="25.5" customHeight="1">
      <c r="A5" s="110" t="s">
        <v>0</v>
      </c>
      <c r="B5" s="111" t="s">
        <v>48</v>
      </c>
      <c r="C5" s="112" t="s">
        <v>49</v>
      </c>
      <c r="D5" s="113"/>
      <c r="E5" s="112" t="s">
        <v>46</v>
      </c>
      <c r="F5" s="113"/>
      <c r="G5" s="118" t="s">
        <v>1</v>
      </c>
      <c r="H5" s="102" t="s">
        <v>50</v>
      </c>
      <c r="I5" s="103" t="s">
        <v>2</v>
      </c>
      <c r="J5" s="96" t="s">
        <v>51</v>
      </c>
      <c r="K5" s="114" t="s">
        <v>52</v>
      </c>
      <c r="L5" s="116" t="s">
        <v>54</v>
      </c>
      <c r="M5" s="116" t="s">
        <v>53</v>
      </c>
    </row>
    <row r="6" spans="1:52" s="43" customFormat="1">
      <c r="A6" s="110"/>
      <c r="B6" s="111"/>
      <c r="C6" s="52" t="s">
        <v>3</v>
      </c>
      <c r="D6" s="52" t="s">
        <v>4</v>
      </c>
      <c r="E6" s="52" t="s">
        <v>3</v>
      </c>
      <c r="F6" s="52" t="s">
        <v>4</v>
      </c>
      <c r="G6" s="118"/>
      <c r="H6" s="102"/>
      <c r="I6" s="104"/>
      <c r="J6" s="97"/>
      <c r="K6" s="115"/>
      <c r="L6" s="117"/>
      <c r="M6" s="117"/>
    </row>
    <row r="7" spans="1:52" s="56" customFormat="1">
      <c r="A7" s="53">
        <v>1</v>
      </c>
      <c r="B7" s="54">
        <f>A7+1</f>
        <v>2</v>
      </c>
      <c r="C7" s="53">
        <f>B7+1</f>
        <v>3</v>
      </c>
      <c r="D7" s="54">
        <f>C7+1</f>
        <v>4</v>
      </c>
      <c r="E7" s="54">
        <v>5</v>
      </c>
      <c r="F7" s="54">
        <v>6</v>
      </c>
      <c r="G7" s="53">
        <v>7</v>
      </c>
      <c r="H7" s="55">
        <v>8</v>
      </c>
      <c r="I7" s="53">
        <v>9</v>
      </c>
      <c r="J7" s="53">
        <v>10</v>
      </c>
      <c r="K7" s="53">
        <f>J7+1</f>
        <v>11</v>
      </c>
      <c r="L7" s="53">
        <v>12</v>
      </c>
      <c r="M7" s="53">
        <v>13</v>
      </c>
    </row>
    <row r="8" spans="1:52" ht="15">
      <c r="A8" s="98" t="s">
        <v>103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100"/>
    </row>
    <row r="9" spans="1:52" ht="51">
      <c r="A9" s="6">
        <v>1</v>
      </c>
      <c r="B9" s="33" t="s">
        <v>87</v>
      </c>
      <c r="C9" s="5" t="s">
        <v>13</v>
      </c>
      <c r="D9" s="6" t="s">
        <v>12</v>
      </c>
      <c r="E9" s="6"/>
      <c r="F9" s="6"/>
      <c r="G9" s="5" t="s">
        <v>11</v>
      </c>
      <c r="H9" s="13">
        <v>2</v>
      </c>
      <c r="I9" s="14"/>
      <c r="J9" s="39">
        <f>H9*I9</f>
        <v>0</v>
      </c>
      <c r="K9" s="40"/>
      <c r="L9" s="41">
        <f>J9*K9</f>
        <v>0</v>
      </c>
      <c r="M9" s="41">
        <f>J9+L9</f>
        <v>0</v>
      </c>
    </row>
    <row r="10" spans="1:52" s="31" customFormat="1" ht="38.25">
      <c r="A10" s="6">
        <v>2</v>
      </c>
      <c r="B10" s="33" t="s">
        <v>88</v>
      </c>
      <c r="C10" s="5" t="s">
        <v>64</v>
      </c>
      <c r="D10" s="6" t="s">
        <v>12</v>
      </c>
      <c r="E10" s="6"/>
      <c r="F10" s="6"/>
      <c r="G10" s="5" t="s">
        <v>65</v>
      </c>
      <c r="H10" s="13">
        <v>2</v>
      </c>
      <c r="I10" s="14"/>
      <c r="J10" s="39">
        <f t="shared" ref="J10:J44" si="0">H10*I10</f>
        <v>0</v>
      </c>
      <c r="K10" s="15"/>
      <c r="L10" s="41">
        <f t="shared" ref="L10:L44" si="1">J10*K10</f>
        <v>0</v>
      </c>
      <c r="M10" s="41">
        <f t="shared" ref="M10:M44" si="2">J10+L10</f>
        <v>0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</row>
    <row r="11" spans="1:52" ht="51">
      <c r="A11" s="6">
        <v>3</v>
      </c>
      <c r="B11" s="84" t="s">
        <v>89</v>
      </c>
      <c r="C11" s="26" t="s">
        <v>57</v>
      </c>
      <c r="D11" s="6" t="s">
        <v>12</v>
      </c>
      <c r="E11" s="6"/>
      <c r="F11" s="6"/>
      <c r="G11" s="6" t="s">
        <v>11</v>
      </c>
      <c r="H11" s="13">
        <v>20</v>
      </c>
      <c r="I11" s="16"/>
      <c r="J11" s="39">
        <f t="shared" si="0"/>
        <v>0</v>
      </c>
      <c r="K11" s="15"/>
      <c r="L11" s="41">
        <f t="shared" si="1"/>
        <v>0</v>
      </c>
      <c r="M11" s="41">
        <f t="shared" si="2"/>
        <v>0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</row>
    <row r="12" spans="1:52" s="31" customFormat="1" ht="38.25">
      <c r="A12" s="6">
        <v>4</v>
      </c>
      <c r="B12" s="32" t="s">
        <v>90</v>
      </c>
      <c r="C12" s="6" t="s">
        <v>14</v>
      </c>
      <c r="D12" s="6" t="s">
        <v>12</v>
      </c>
      <c r="E12" s="6"/>
      <c r="F12" s="6"/>
      <c r="G12" s="6" t="s">
        <v>7</v>
      </c>
      <c r="H12" s="13">
        <v>8</v>
      </c>
      <c r="I12" s="14"/>
      <c r="J12" s="39">
        <f t="shared" si="0"/>
        <v>0</v>
      </c>
      <c r="K12" s="15"/>
      <c r="L12" s="41">
        <f t="shared" si="1"/>
        <v>0</v>
      </c>
      <c r="M12" s="41">
        <f t="shared" si="2"/>
        <v>0</v>
      </c>
    </row>
    <row r="13" spans="1:52" ht="51">
      <c r="A13" s="6">
        <v>5</v>
      </c>
      <c r="B13" s="32" t="s">
        <v>66</v>
      </c>
      <c r="C13" s="6" t="s">
        <v>15</v>
      </c>
      <c r="D13" s="6" t="s">
        <v>12</v>
      </c>
      <c r="E13" s="6"/>
      <c r="F13" s="6"/>
      <c r="G13" s="6" t="s">
        <v>6</v>
      </c>
      <c r="H13" s="13">
        <v>7</v>
      </c>
      <c r="I13" s="14"/>
      <c r="J13" s="39">
        <f t="shared" si="0"/>
        <v>0</v>
      </c>
      <c r="K13" s="15"/>
      <c r="L13" s="41">
        <f t="shared" si="1"/>
        <v>0</v>
      </c>
      <c r="M13" s="41">
        <f t="shared" si="2"/>
        <v>0</v>
      </c>
    </row>
    <row r="14" spans="1:52" s="31" customFormat="1" ht="63.75">
      <c r="A14" s="6">
        <v>6</v>
      </c>
      <c r="B14" s="32" t="s">
        <v>91</v>
      </c>
      <c r="C14" s="6" t="s">
        <v>16</v>
      </c>
      <c r="D14" s="6" t="s">
        <v>12</v>
      </c>
      <c r="E14" s="6"/>
      <c r="F14" s="6"/>
      <c r="G14" s="6" t="s">
        <v>6</v>
      </c>
      <c r="H14" s="13">
        <v>11</v>
      </c>
      <c r="I14" s="14"/>
      <c r="J14" s="39">
        <f t="shared" si="0"/>
        <v>0</v>
      </c>
      <c r="K14" s="15"/>
      <c r="L14" s="41">
        <f t="shared" si="1"/>
        <v>0</v>
      </c>
      <c r="M14" s="41">
        <f t="shared" si="2"/>
        <v>0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</row>
    <row r="15" spans="1:52" ht="76.5">
      <c r="A15" s="6">
        <v>7</v>
      </c>
      <c r="B15" s="32" t="s">
        <v>92</v>
      </c>
      <c r="C15" s="6" t="s">
        <v>17</v>
      </c>
      <c r="D15" s="6" t="s">
        <v>12</v>
      </c>
      <c r="E15" s="6"/>
      <c r="F15" s="6"/>
      <c r="G15" s="6" t="s">
        <v>6</v>
      </c>
      <c r="H15" s="13">
        <v>23</v>
      </c>
      <c r="I15" s="14"/>
      <c r="J15" s="39">
        <f t="shared" si="0"/>
        <v>0</v>
      </c>
      <c r="K15" s="15"/>
      <c r="L15" s="41">
        <f t="shared" si="1"/>
        <v>0</v>
      </c>
      <c r="M15" s="41">
        <f t="shared" si="2"/>
        <v>0</v>
      </c>
    </row>
    <row r="16" spans="1:52" ht="51">
      <c r="A16" s="6">
        <v>8</v>
      </c>
      <c r="B16" s="33" t="s">
        <v>93</v>
      </c>
      <c r="C16" s="5" t="s">
        <v>18</v>
      </c>
      <c r="D16" s="6" t="s">
        <v>12</v>
      </c>
      <c r="E16" s="6"/>
      <c r="F16" s="6"/>
      <c r="G16" s="5" t="s">
        <v>11</v>
      </c>
      <c r="H16" s="13">
        <v>6</v>
      </c>
      <c r="I16" s="14"/>
      <c r="J16" s="39">
        <f t="shared" si="0"/>
        <v>0</v>
      </c>
      <c r="K16" s="15"/>
      <c r="L16" s="41">
        <f t="shared" si="1"/>
        <v>0</v>
      </c>
      <c r="M16" s="41">
        <f t="shared" si="2"/>
        <v>0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</row>
    <row r="17" spans="1:52" ht="38.25">
      <c r="A17" s="6">
        <v>9</v>
      </c>
      <c r="B17" s="35" t="s">
        <v>94</v>
      </c>
      <c r="C17" s="19" t="s">
        <v>19</v>
      </c>
      <c r="D17" s="19" t="s">
        <v>12</v>
      </c>
      <c r="E17" s="19"/>
      <c r="F17" s="19"/>
      <c r="G17" s="19" t="s">
        <v>6</v>
      </c>
      <c r="H17" s="11">
        <v>11</v>
      </c>
      <c r="I17" s="3"/>
      <c r="J17" s="39">
        <f t="shared" si="0"/>
        <v>0</v>
      </c>
      <c r="K17" s="2"/>
      <c r="L17" s="41">
        <f t="shared" si="1"/>
        <v>0</v>
      </c>
      <c r="M17" s="41">
        <f t="shared" si="2"/>
        <v>0</v>
      </c>
    </row>
    <row r="18" spans="1:52" ht="51">
      <c r="A18" s="6">
        <v>10</v>
      </c>
      <c r="B18" s="32" t="s">
        <v>67</v>
      </c>
      <c r="C18" s="6" t="s">
        <v>20</v>
      </c>
      <c r="D18" s="6" t="s">
        <v>12</v>
      </c>
      <c r="E18" s="6"/>
      <c r="F18" s="6"/>
      <c r="G18" s="6" t="s">
        <v>6</v>
      </c>
      <c r="H18" s="13">
        <v>12</v>
      </c>
      <c r="I18" s="14"/>
      <c r="J18" s="39">
        <f t="shared" si="0"/>
        <v>0</v>
      </c>
      <c r="K18" s="15"/>
      <c r="L18" s="41">
        <f t="shared" si="1"/>
        <v>0</v>
      </c>
      <c r="M18" s="41">
        <f t="shared" si="2"/>
        <v>0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</row>
    <row r="19" spans="1:52" ht="38.25">
      <c r="A19" s="6">
        <v>11</v>
      </c>
      <c r="B19" s="32" t="s">
        <v>68</v>
      </c>
      <c r="C19" s="6" t="s">
        <v>21</v>
      </c>
      <c r="D19" s="6" t="s">
        <v>12</v>
      </c>
      <c r="E19" s="6"/>
      <c r="F19" s="6"/>
      <c r="G19" s="6" t="s">
        <v>6</v>
      </c>
      <c r="H19" s="13">
        <v>11</v>
      </c>
      <c r="I19" s="16"/>
      <c r="J19" s="39">
        <f t="shared" si="0"/>
        <v>0</v>
      </c>
      <c r="K19" s="15"/>
      <c r="L19" s="41">
        <f t="shared" si="1"/>
        <v>0</v>
      </c>
      <c r="M19" s="41">
        <f t="shared" si="2"/>
        <v>0</v>
      </c>
    </row>
    <row r="20" spans="1:52" s="31" customFormat="1" ht="38.25">
      <c r="A20" s="6">
        <v>12</v>
      </c>
      <c r="B20" s="33" t="s">
        <v>69</v>
      </c>
      <c r="C20" s="5" t="s">
        <v>22</v>
      </c>
      <c r="D20" s="6" t="s">
        <v>12</v>
      </c>
      <c r="E20" s="6"/>
      <c r="F20" s="6"/>
      <c r="G20" s="5" t="s">
        <v>6</v>
      </c>
      <c r="H20" s="13">
        <v>8</v>
      </c>
      <c r="I20" s="14"/>
      <c r="J20" s="39">
        <f t="shared" si="0"/>
        <v>0</v>
      </c>
      <c r="K20" s="15"/>
      <c r="L20" s="41">
        <f t="shared" si="1"/>
        <v>0</v>
      </c>
      <c r="M20" s="41">
        <f t="shared" si="2"/>
        <v>0</v>
      </c>
    </row>
    <row r="21" spans="1:52" s="31" customFormat="1" ht="51">
      <c r="A21" s="6">
        <v>13</v>
      </c>
      <c r="B21" s="33" t="s">
        <v>70</v>
      </c>
      <c r="C21" s="5" t="s">
        <v>23</v>
      </c>
      <c r="D21" s="6" t="s">
        <v>12</v>
      </c>
      <c r="E21" s="6"/>
      <c r="F21" s="6"/>
      <c r="G21" s="5" t="s">
        <v>11</v>
      </c>
      <c r="H21" s="13">
        <v>2</v>
      </c>
      <c r="I21" s="14"/>
      <c r="J21" s="39">
        <f t="shared" si="0"/>
        <v>0</v>
      </c>
      <c r="K21" s="15"/>
      <c r="L21" s="41">
        <f t="shared" si="1"/>
        <v>0</v>
      </c>
      <c r="M21" s="41">
        <f t="shared" si="2"/>
        <v>0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</row>
    <row r="22" spans="1:52" s="31" customFormat="1" ht="38.25">
      <c r="A22" s="6">
        <v>14</v>
      </c>
      <c r="B22" s="33" t="s">
        <v>73</v>
      </c>
      <c r="C22" s="5" t="s">
        <v>24</v>
      </c>
      <c r="D22" s="6" t="s">
        <v>12</v>
      </c>
      <c r="E22" s="6"/>
      <c r="F22" s="6"/>
      <c r="G22" s="5" t="s">
        <v>11</v>
      </c>
      <c r="H22" s="13">
        <v>2</v>
      </c>
      <c r="I22" s="14"/>
      <c r="J22" s="39">
        <f t="shared" si="0"/>
        <v>0</v>
      </c>
      <c r="K22" s="15"/>
      <c r="L22" s="41">
        <f t="shared" si="1"/>
        <v>0</v>
      </c>
      <c r="M22" s="41">
        <f t="shared" si="2"/>
        <v>0</v>
      </c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</row>
    <row r="23" spans="1:52" ht="51">
      <c r="A23" s="6">
        <v>15</v>
      </c>
      <c r="B23" s="32" t="s">
        <v>71</v>
      </c>
      <c r="C23" s="6" t="s">
        <v>25</v>
      </c>
      <c r="D23" s="6" t="s">
        <v>12</v>
      </c>
      <c r="E23" s="6"/>
      <c r="F23" s="6"/>
      <c r="G23" s="6" t="s">
        <v>9</v>
      </c>
      <c r="H23" s="13">
        <v>11</v>
      </c>
      <c r="I23" s="14"/>
      <c r="J23" s="39">
        <f t="shared" si="0"/>
        <v>0</v>
      </c>
      <c r="K23" s="15"/>
      <c r="L23" s="41">
        <f t="shared" si="1"/>
        <v>0</v>
      </c>
      <c r="M23" s="41">
        <f t="shared" si="2"/>
        <v>0</v>
      </c>
    </row>
    <row r="24" spans="1:52" ht="51">
      <c r="A24" s="6">
        <v>16</v>
      </c>
      <c r="B24" s="32" t="s">
        <v>72</v>
      </c>
      <c r="C24" s="6" t="s">
        <v>26</v>
      </c>
      <c r="D24" s="6" t="s">
        <v>12</v>
      </c>
      <c r="E24" s="6"/>
      <c r="F24" s="6"/>
      <c r="G24" s="6" t="s">
        <v>11</v>
      </c>
      <c r="H24" s="13">
        <v>1</v>
      </c>
      <c r="I24" s="14"/>
      <c r="J24" s="39">
        <f t="shared" si="0"/>
        <v>0</v>
      </c>
      <c r="K24" s="15"/>
      <c r="L24" s="41">
        <f t="shared" si="1"/>
        <v>0</v>
      </c>
      <c r="M24" s="41">
        <f t="shared" si="2"/>
        <v>0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</row>
    <row r="25" spans="1:52" s="31" customFormat="1" ht="89.25">
      <c r="A25" s="6">
        <v>17</v>
      </c>
      <c r="B25" s="35" t="s">
        <v>74</v>
      </c>
      <c r="C25" s="7" t="s">
        <v>27</v>
      </c>
      <c r="D25" s="7" t="s">
        <v>12</v>
      </c>
      <c r="E25" s="7"/>
      <c r="F25" s="7"/>
      <c r="G25" s="7" t="s">
        <v>6</v>
      </c>
      <c r="H25" s="11">
        <v>16</v>
      </c>
      <c r="I25" s="3"/>
      <c r="J25" s="39">
        <f t="shared" si="0"/>
        <v>0</v>
      </c>
      <c r="K25" s="2"/>
      <c r="L25" s="41">
        <f t="shared" si="1"/>
        <v>0</v>
      </c>
      <c r="M25" s="41">
        <f t="shared" si="2"/>
        <v>0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</row>
    <row r="26" spans="1:52" s="31" customFormat="1" ht="89.25">
      <c r="A26" s="6">
        <v>18</v>
      </c>
      <c r="B26" s="32" t="s">
        <v>75</v>
      </c>
      <c r="C26" s="6" t="s">
        <v>28</v>
      </c>
      <c r="D26" s="6" t="s">
        <v>12</v>
      </c>
      <c r="E26" s="6"/>
      <c r="F26" s="6"/>
      <c r="G26" s="6" t="s">
        <v>29</v>
      </c>
      <c r="H26" s="13">
        <v>10</v>
      </c>
      <c r="I26" s="14"/>
      <c r="J26" s="39">
        <f t="shared" si="0"/>
        <v>0</v>
      </c>
      <c r="K26" s="15"/>
      <c r="L26" s="41">
        <f t="shared" si="1"/>
        <v>0</v>
      </c>
      <c r="M26" s="41">
        <f t="shared" si="2"/>
        <v>0</v>
      </c>
    </row>
    <row r="27" spans="1:52" s="31" customFormat="1" ht="51">
      <c r="A27" s="6">
        <v>19</v>
      </c>
      <c r="B27" s="32" t="s">
        <v>76</v>
      </c>
      <c r="C27" s="6" t="s">
        <v>30</v>
      </c>
      <c r="D27" s="6" t="s">
        <v>12</v>
      </c>
      <c r="E27" s="6"/>
      <c r="F27" s="6"/>
      <c r="G27" s="6" t="s">
        <v>31</v>
      </c>
      <c r="H27" s="13">
        <v>3</v>
      </c>
      <c r="I27" s="14"/>
      <c r="J27" s="39">
        <f t="shared" si="0"/>
        <v>0</v>
      </c>
      <c r="K27" s="15"/>
      <c r="L27" s="41">
        <f t="shared" si="1"/>
        <v>0</v>
      </c>
      <c r="M27" s="41">
        <f t="shared" si="2"/>
        <v>0</v>
      </c>
    </row>
    <row r="28" spans="1:52" s="31" customFormat="1" ht="89.25">
      <c r="A28" s="6">
        <v>20</v>
      </c>
      <c r="B28" s="32" t="s">
        <v>32</v>
      </c>
      <c r="C28" s="6" t="s">
        <v>33</v>
      </c>
      <c r="D28" s="6" t="s">
        <v>12</v>
      </c>
      <c r="E28" s="6"/>
      <c r="F28" s="6"/>
      <c r="G28" s="6" t="s">
        <v>7</v>
      </c>
      <c r="H28" s="13">
        <v>5</v>
      </c>
      <c r="I28" s="14"/>
      <c r="J28" s="39">
        <f t="shared" si="0"/>
        <v>0</v>
      </c>
      <c r="K28" s="15"/>
      <c r="L28" s="41">
        <f t="shared" si="1"/>
        <v>0</v>
      </c>
      <c r="M28" s="41">
        <f t="shared" si="2"/>
        <v>0</v>
      </c>
    </row>
    <row r="29" spans="1:52" s="31" customFormat="1" ht="38.25">
      <c r="A29" s="6">
        <v>21</v>
      </c>
      <c r="B29" s="34" t="s">
        <v>77</v>
      </c>
      <c r="C29" s="21" t="s">
        <v>34</v>
      </c>
      <c r="D29" s="22" t="s">
        <v>12</v>
      </c>
      <c r="E29" s="22"/>
      <c r="F29" s="22"/>
      <c r="G29" s="22" t="s">
        <v>9</v>
      </c>
      <c r="H29" s="23">
        <v>16</v>
      </c>
      <c r="I29" s="24"/>
      <c r="J29" s="39">
        <f t="shared" si="0"/>
        <v>0</v>
      </c>
      <c r="K29" s="2"/>
      <c r="L29" s="41">
        <f t="shared" si="1"/>
        <v>0</v>
      </c>
      <c r="M29" s="41">
        <f t="shared" si="2"/>
        <v>0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  <row r="30" spans="1:52" ht="38.25">
      <c r="A30" s="6">
        <v>22</v>
      </c>
      <c r="B30" s="32" t="s">
        <v>55</v>
      </c>
      <c r="C30" s="6" t="s">
        <v>132</v>
      </c>
      <c r="D30" s="6" t="s">
        <v>12</v>
      </c>
      <c r="E30" s="6"/>
      <c r="F30" s="6"/>
      <c r="G30" s="6" t="s">
        <v>6</v>
      </c>
      <c r="H30" s="13">
        <v>5</v>
      </c>
      <c r="I30" s="16"/>
      <c r="J30" s="39">
        <f t="shared" si="0"/>
        <v>0</v>
      </c>
      <c r="K30" s="15"/>
      <c r="L30" s="41">
        <f t="shared" si="1"/>
        <v>0</v>
      </c>
      <c r="M30" s="41">
        <f t="shared" si="2"/>
        <v>0</v>
      </c>
    </row>
    <row r="31" spans="1:52" ht="38.25">
      <c r="A31" s="6">
        <v>23</v>
      </c>
      <c r="B31" s="35" t="s">
        <v>35</v>
      </c>
      <c r="C31" s="28" t="s">
        <v>60</v>
      </c>
      <c r="D31" s="7" t="s">
        <v>12</v>
      </c>
      <c r="E31" s="7"/>
      <c r="F31" s="7"/>
      <c r="G31" s="7" t="s">
        <v>6</v>
      </c>
      <c r="H31" s="11">
        <v>6</v>
      </c>
      <c r="I31" s="20"/>
      <c r="J31" s="39">
        <f t="shared" si="0"/>
        <v>0</v>
      </c>
      <c r="K31" s="2"/>
      <c r="L31" s="41">
        <f t="shared" si="1"/>
        <v>0</v>
      </c>
      <c r="M31" s="41">
        <f t="shared" si="2"/>
        <v>0</v>
      </c>
    </row>
    <row r="32" spans="1:52" s="31" customFormat="1" ht="51">
      <c r="A32" s="6">
        <v>24</v>
      </c>
      <c r="B32" s="32" t="s">
        <v>147</v>
      </c>
      <c r="C32" s="6" t="s">
        <v>36</v>
      </c>
      <c r="D32" s="6" t="s">
        <v>12</v>
      </c>
      <c r="E32" s="6"/>
      <c r="F32" s="6"/>
      <c r="G32" s="6" t="s">
        <v>10</v>
      </c>
      <c r="H32" s="13">
        <v>12</v>
      </c>
      <c r="I32" s="14"/>
      <c r="J32" s="39">
        <f t="shared" si="0"/>
        <v>0</v>
      </c>
      <c r="K32" s="15"/>
      <c r="L32" s="41">
        <f t="shared" si="1"/>
        <v>0</v>
      </c>
      <c r="M32" s="41">
        <f t="shared" si="2"/>
        <v>0</v>
      </c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</row>
    <row r="33" spans="1:52" ht="63.75">
      <c r="A33" s="6">
        <v>25</v>
      </c>
      <c r="B33" s="32" t="s">
        <v>78</v>
      </c>
      <c r="C33" s="6" t="s">
        <v>37</v>
      </c>
      <c r="D33" s="6" t="s">
        <v>12</v>
      </c>
      <c r="E33" s="6"/>
      <c r="F33" s="6"/>
      <c r="G33" s="6" t="s">
        <v>8</v>
      </c>
      <c r="H33" s="13">
        <v>1</v>
      </c>
      <c r="I33" s="14"/>
      <c r="J33" s="39">
        <f t="shared" si="0"/>
        <v>0</v>
      </c>
      <c r="K33" s="15"/>
      <c r="L33" s="41">
        <f t="shared" si="1"/>
        <v>0</v>
      </c>
      <c r="M33" s="41">
        <f t="shared" si="2"/>
        <v>0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</row>
    <row r="34" spans="1:52" ht="25.5">
      <c r="A34" s="6">
        <v>26</v>
      </c>
      <c r="B34" s="32" t="s">
        <v>38</v>
      </c>
      <c r="C34" s="6" t="s">
        <v>39</v>
      </c>
      <c r="D34" s="6" t="s">
        <v>12</v>
      </c>
      <c r="E34" s="6"/>
      <c r="F34" s="6"/>
      <c r="G34" s="6" t="s">
        <v>6</v>
      </c>
      <c r="H34" s="13">
        <v>5</v>
      </c>
      <c r="I34" s="14"/>
      <c r="J34" s="39">
        <f t="shared" si="0"/>
        <v>0</v>
      </c>
      <c r="K34" s="15"/>
      <c r="L34" s="41">
        <f t="shared" si="1"/>
        <v>0</v>
      </c>
      <c r="M34" s="41">
        <f t="shared" si="2"/>
        <v>0</v>
      </c>
    </row>
    <row r="35" spans="1:52" ht="25.5">
      <c r="A35" s="6">
        <v>27</v>
      </c>
      <c r="B35" s="32" t="s">
        <v>58</v>
      </c>
      <c r="C35" s="6" t="s">
        <v>40</v>
      </c>
      <c r="D35" s="6" t="s">
        <v>12</v>
      </c>
      <c r="E35" s="6"/>
      <c r="F35" s="6"/>
      <c r="G35" s="6" t="s">
        <v>41</v>
      </c>
      <c r="H35" s="13">
        <v>3</v>
      </c>
      <c r="I35" s="14"/>
      <c r="J35" s="39">
        <f t="shared" si="0"/>
        <v>0</v>
      </c>
      <c r="K35" s="15"/>
      <c r="L35" s="41">
        <f t="shared" si="1"/>
        <v>0</v>
      </c>
      <c r="M35" s="41">
        <f t="shared" si="2"/>
        <v>0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</row>
    <row r="36" spans="1:52" ht="25.5">
      <c r="A36" s="6">
        <v>28</v>
      </c>
      <c r="B36" s="32" t="s">
        <v>59</v>
      </c>
      <c r="C36" s="6" t="s">
        <v>42</v>
      </c>
      <c r="D36" s="6" t="s">
        <v>12</v>
      </c>
      <c r="E36" s="6"/>
      <c r="F36" s="6"/>
      <c r="G36" s="6" t="s">
        <v>8</v>
      </c>
      <c r="H36" s="13">
        <v>3</v>
      </c>
      <c r="I36" s="16"/>
      <c r="J36" s="39">
        <f t="shared" si="0"/>
        <v>0</v>
      </c>
      <c r="K36" s="15"/>
      <c r="L36" s="41">
        <f t="shared" si="1"/>
        <v>0</v>
      </c>
      <c r="M36" s="41">
        <f t="shared" si="2"/>
        <v>0</v>
      </c>
    </row>
    <row r="37" spans="1:52" s="31" customFormat="1" ht="51">
      <c r="A37" s="6">
        <v>29</v>
      </c>
      <c r="B37" s="32" t="s">
        <v>56</v>
      </c>
      <c r="C37" s="6" t="s">
        <v>43</v>
      </c>
      <c r="D37" s="6" t="s">
        <v>12</v>
      </c>
      <c r="E37" s="6"/>
      <c r="F37" s="6"/>
      <c r="G37" s="6" t="s">
        <v>29</v>
      </c>
      <c r="H37" s="13">
        <v>4</v>
      </c>
      <c r="I37" s="16"/>
      <c r="J37" s="39">
        <f t="shared" si="0"/>
        <v>0</v>
      </c>
      <c r="K37" s="15"/>
      <c r="L37" s="41">
        <f t="shared" si="1"/>
        <v>0</v>
      </c>
      <c r="M37" s="41">
        <f t="shared" si="2"/>
        <v>0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</row>
    <row r="38" spans="1:52" s="31" customFormat="1" ht="76.5">
      <c r="A38" s="6">
        <v>30</v>
      </c>
      <c r="B38" s="82" t="s">
        <v>79</v>
      </c>
      <c r="C38" s="6" t="s">
        <v>44</v>
      </c>
      <c r="D38" s="6" t="s">
        <v>12</v>
      </c>
      <c r="E38" s="6"/>
      <c r="F38" s="6"/>
      <c r="G38" s="6" t="s">
        <v>6</v>
      </c>
      <c r="H38" s="13">
        <v>43</v>
      </c>
      <c r="I38" s="16"/>
      <c r="J38" s="39">
        <f t="shared" si="0"/>
        <v>0</v>
      </c>
      <c r="K38" s="15"/>
      <c r="L38" s="41">
        <f t="shared" si="1"/>
        <v>0</v>
      </c>
      <c r="M38" s="41">
        <f t="shared" si="2"/>
        <v>0</v>
      </c>
    </row>
    <row r="39" spans="1:52" s="31" customFormat="1" ht="76.5">
      <c r="A39" s="6">
        <v>31</v>
      </c>
      <c r="B39" s="32" t="s">
        <v>104</v>
      </c>
      <c r="C39" s="83" t="s">
        <v>45</v>
      </c>
      <c r="D39" s="6" t="s">
        <v>12</v>
      </c>
      <c r="E39" s="6"/>
      <c r="F39" s="6"/>
      <c r="G39" s="6" t="s">
        <v>7</v>
      </c>
      <c r="H39" s="13">
        <v>3</v>
      </c>
      <c r="I39" s="14"/>
      <c r="J39" s="39">
        <f t="shared" si="0"/>
        <v>0</v>
      </c>
      <c r="K39" s="15"/>
      <c r="L39" s="41">
        <f t="shared" si="1"/>
        <v>0</v>
      </c>
      <c r="M39" s="41">
        <f t="shared" si="2"/>
        <v>0</v>
      </c>
    </row>
    <row r="40" spans="1:52" s="31" customFormat="1" ht="51">
      <c r="A40" s="6">
        <v>32</v>
      </c>
      <c r="B40" s="32" t="s">
        <v>133</v>
      </c>
      <c r="C40" s="83" t="s">
        <v>80</v>
      </c>
      <c r="D40" s="6" t="s">
        <v>81</v>
      </c>
      <c r="E40" s="8"/>
      <c r="F40" s="29"/>
      <c r="G40" s="6" t="s">
        <v>11</v>
      </c>
      <c r="H40" s="13">
        <v>4</v>
      </c>
      <c r="I40" s="16"/>
      <c r="J40" s="39">
        <f t="shared" si="0"/>
        <v>0</v>
      </c>
      <c r="K40" s="12"/>
      <c r="L40" s="41">
        <f t="shared" si="1"/>
        <v>0</v>
      </c>
      <c r="M40" s="41">
        <f t="shared" si="2"/>
        <v>0</v>
      </c>
    </row>
    <row r="41" spans="1:52" s="31" customFormat="1" ht="51">
      <c r="A41" s="6">
        <v>33</v>
      </c>
      <c r="B41" s="32" t="s">
        <v>134</v>
      </c>
      <c r="C41" s="83" t="s">
        <v>82</v>
      </c>
      <c r="D41" s="6" t="s">
        <v>81</v>
      </c>
      <c r="E41" s="8"/>
      <c r="F41" s="29"/>
      <c r="G41" s="6" t="s">
        <v>11</v>
      </c>
      <c r="H41" s="13">
        <v>4</v>
      </c>
      <c r="I41" s="16"/>
      <c r="J41" s="39">
        <f t="shared" si="0"/>
        <v>0</v>
      </c>
      <c r="K41" s="12"/>
      <c r="L41" s="41">
        <f t="shared" si="1"/>
        <v>0</v>
      </c>
      <c r="M41" s="41">
        <f t="shared" si="2"/>
        <v>0</v>
      </c>
    </row>
    <row r="42" spans="1:52" s="31" customFormat="1" ht="51">
      <c r="A42" s="6">
        <v>34</v>
      </c>
      <c r="B42" s="32" t="s">
        <v>135</v>
      </c>
      <c r="C42" s="83" t="s">
        <v>83</v>
      </c>
      <c r="D42" s="6" t="s">
        <v>84</v>
      </c>
      <c r="E42" s="8"/>
      <c r="F42" s="29"/>
      <c r="G42" s="6" t="s">
        <v>11</v>
      </c>
      <c r="H42" s="13">
        <v>4</v>
      </c>
      <c r="I42" s="16"/>
      <c r="J42" s="39">
        <f t="shared" si="0"/>
        <v>0</v>
      </c>
      <c r="K42" s="12"/>
      <c r="L42" s="41">
        <f t="shared" si="1"/>
        <v>0</v>
      </c>
      <c r="M42" s="41">
        <f t="shared" si="2"/>
        <v>0</v>
      </c>
    </row>
    <row r="43" spans="1:52" s="31" customFormat="1" ht="51">
      <c r="A43" s="6">
        <v>35</v>
      </c>
      <c r="B43" s="32" t="s">
        <v>136</v>
      </c>
      <c r="C43" s="83" t="s">
        <v>85</v>
      </c>
      <c r="D43" s="6" t="s">
        <v>84</v>
      </c>
      <c r="E43" s="8"/>
      <c r="F43" s="29"/>
      <c r="G43" s="6" t="s">
        <v>11</v>
      </c>
      <c r="H43" s="13">
        <v>4</v>
      </c>
      <c r="I43" s="16"/>
      <c r="J43" s="39">
        <f t="shared" si="0"/>
        <v>0</v>
      </c>
      <c r="K43" s="12"/>
      <c r="L43" s="41">
        <f t="shared" si="1"/>
        <v>0</v>
      </c>
      <c r="M43" s="41">
        <f t="shared" si="2"/>
        <v>0</v>
      </c>
    </row>
    <row r="44" spans="1:52" s="31" customFormat="1" ht="38.25">
      <c r="A44" s="6">
        <v>36</v>
      </c>
      <c r="B44" s="32" t="s">
        <v>137</v>
      </c>
      <c r="C44" s="83" t="s">
        <v>86</v>
      </c>
      <c r="D44" s="6" t="s">
        <v>81</v>
      </c>
      <c r="E44" s="8"/>
      <c r="F44" s="29"/>
      <c r="G44" s="6" t="s">
        <v>11</v>
      </c>
      <c r="H44" s="13">
        <v>6</v>
      </c>
      <c r="I44" s="16"/>
      <c r="J44" s="39">
        <f t="shared" si="0"/>
        <v>0</v>
      </c>
      <c r="K44" s="12"/>
      <c r="L44" s="41">
        <f t="shared" si="1"/>
        <v>0</v>
      </c>
      <c r="M44" s="41">
        <f t="shared" si="2"/>
        <v>0</v>
      </c>
    </row>
    <row r="45" spans="1:52" ht="15">
      <c r="A45" s="64"/>
      <c r="B45" s="101" t="s">
        <v>102</v>
      </c>
      <c r="C45" s="101"/>
      <c r="D45" s="101"/>
      <c r="E45" s="101"/>
      <c r="F45" s="101"/>
      <c r="G45" s="101"/>
      <c r="H45" s="101"/>
      <c r="I45" s="101"/>
      <c r="J45" s="65">
        <f>SUM(J9:J44)</f>
        <v>0</v>
      </c>
      <c r="K45" s="65"/>
      <c r="L45" s="65">
        <f>SUM(L9:L44)</f>
        <v>0</v>
      </c>
      <c r="M45" s="65">
        <f>SUM(M9:M44)</f>
        <v>0</v>
      </c>
    </row>
    <row r="46" spans="1:52" s="67" customFormat="1" ht="15.75">
      <c r="A46" s="66"/>
      <c r="B46" s="68"/>
      <c r="C46" s="68"/>
      <c r="D46" s="68"/>
      <c r="E46" s="68"/>
      <c r="F46" s="68"/>
      <c r="G46" s="68"/>
      <c r="H46" s="68"/>
      <c r="I46" s="68"/>
      <c r="J46" s="69"/>
      <c r="K46" s="70"/>
      <c r="L46" s="71"/>
      <c r="M46" s="72"/>
    </row>
    <row r="47" spans="1:52" ht="15">
      <c r="A47" s="98" t="s">
        <v>101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100"/>
    </row>
    <row r="48" spans="1:52" ht="51">
      <c r="A48" s="10">
        <v>1</v>
      </c>
      <c r="B48" s="88" t="s">
        <v>138</v>
      </c>
      <c r="C48" s="89">
        <v>2000074372</v>
      </c>
      <c r="D48" s="90" t="s">
        <v>106</v>
      </c>
      <c r="E48" s="10"/>
      <c r="F48" s="10"/>
      <c r="G48" s="6" t="s">
        <v>5</v>
      </c>
      <c r="H48" s="91">
        <v>20</v>
      </c>
      <c r="I48" s="9"/>
      <c r="J48" s="39">
        <f>H48*I48</f>
        <v>0</v>
      </c>
      <c r="K48" s="40"/>
      <c r="L48" s="41">
        <f>J48*K48</f>
        <v>0</v>
      </c>
      <c r="M48" s="41">
        <f>J48+L48</f>
        <v>0</v>
      </c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</row>
    <row r="49" spans="1:52" s="31" customFormat="1" ht="51">
      <c r="A49" s="10">
        <v>2</v>
      </c>
      <c r="B49" s="88" t="s">
        <v>146</v>
      </c>
      <c r="C49" s="89">
        <v>2000074373</v>
      </c>
      <c r="D49" s="90" t="s">
        <v>106</v>
      </c>
      <c r="E49" s="10"/>
      <c r="F49" s="10"/>
      <c r="G49" s="6" t="s">
        <v>5</v>
      </c>
      <c r="H49" s="91">
        <v>12</v>
      </c>
      <c r="I49" s="9"/>
      <c r="J49" s="39">
        <f t="shared" ref="J49:J53" si="3">H49*I49</f>
        <v>0</v>
      </c>
      <c r="K49" s="12"/>
      <c r="L49" s="41">
        <f t="shared" ref="L49:L53" si="4">J49*K49</f>
        <v>0</v>
      </c>
      <c r="M49" s="41">
        <f t="shared" ref="M49:M53" si="5">J49+L49</f>
        <v>0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</row>
    <row r="50" spans="1:52" ht="51">
      <c r="A50" s="10">
        <v>3</v>
      </c>
      <c r="B50" s="88" t="s">
        <v>139</v>
      </c>
      <c r="C50" s="89">
        <v>2000074374</v>
      </c>
      <c r="D50" s="90" t="s">
        <v>106</v>
      </c>
      <c r="E50" s="10"/>
      <c r="F50" s="10"/>
      <c r="G50" s="6" t="s">
        <v>5</v>
      </c>
      <c r="H50" s="91">
        <v>20</v>
      </c>
      <c r="I50" s="9"/>
      <c r="J50" s="39">
        <f t="shared" si="3"/>
        <v>0</v>
      </c>
      <c r="K50" s="12"/>
      <c r="L50" s="41">
        <f t="shared" si="4"/>
        <v>0</v>
      </c>
      <c r="M50" s="41">
        <f t="shared" si="5"/>
        <v>0</v>
      </c>
    </row>
    <row r="51" spans="1:52" s="31" customFormat="1" ht="51">
      <c r="A51" s="10">
        <v>4</v>
      </c>
      <c r="B51" s="88" t="s">
        <v>107</v>
      </c>
      <c r="C51" s="89">
        <v>2000074375</v>
      </c>
      <c r="D51" s="90" t="s">
        <v>106</v>
      </c>
      <c r="E51" s="10"/>
      <c r="F51" s="10"/>
      <c r="G51" s="90" t="s">
        <v>5</v>
      </c>
      <c r="H51" s="92">
        <v>1220</v>
      </c>
      <c r="I51" s="9"/>
      <c r="J51" s="39">
        <f t="shared" si="3"/>
        <v>0</v>
      </c>
      <c r="K51" s="12"/>
      <c r="L51" s="41">
        <f t="shared" si="4"/>
        <v>0</v>
      </c>
      <c r="M51" s="41">
        <f t="shared" si="5"/>
        <v>0</v>
      </c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</row>
    <row r="52" spans="1:52" s="31" customFormat="1" ht="21.95" customHeight="1">
      <c r="A52" s="10">
        <v>5</v>
      </c>
      <c r="B52" s="88" t="s">
        <v>108</v>
      </c>
      <c r="C52" s="89" t="s">
        <v>109</v>
      </c>
      <c r="D52" s="90" t="s">
        <v>106</v>
      </c>
      <c r="E52" s="1"/>
      <c r="F52" s="1"/>
      <c r="G52" s="6" t="s">
        <v>5</v>
      </c>
      <c r="H52" s="6">
        <v>10</v>
      </c>
      <c r="I52" s="4"/>
      <c r="J52" s="39">
        <f t="shared" si="3"/>
        <v>0</v>
      </c>
      <c r="K52" s="17"/>
      <c r="L52" s="41">
        <f t="shared" si="4"/>
        <v>0</v>
      </c>
      <c r="M52" s="41">
        <f t="shared" si="5"/>
        <v>0</v>
      </c>
    </row>
    <row r="53" spans="1:52" ht="21.95" customHeight="1">
      <c r="A53" s="10">
        <v>6</v>
      </c>
      <c r="B53" s="88" t="s">
        <v>110</v>
      </c>
      <c r="C53" s="89" t="s">
        <v>111</v>
      </c>
      <c r="D53" s="90" t="s">
        <v>106</v>
      </c>
      <c r="E53" s="10"/>
      <c r="F53" s="10"/>
      <c r="G53" s="6" t="s">
        <v>5</v>
      </c>
      <c r="H53" s="6">
        <v>3</v>
      </c>
      <c r="I53" s="9"/>
      <c r="J53" s="39">
        <f t="shared" si="3"/>
        <v>0</v>
      </c>
      <c r="K53" s="12"/>
      <c r="L53" s="41">
        <f t="shared" si="4"/>
        <v>0</v>
      </c>
      <c r="M53" s="41">
        <f t="shared" si="5"/>
        <v>0</v>
      </c>
    </row>
    <row r="54" spans="1:52" ht="25.5">
      <c r="A54" s="10">
        <v>7</v>
      </c>
      <c r="B54" s="88" t="s">
        <v>114</v>
      </c>
      <c r="C54" s="89" t="s">
        <v>112</v>
      </c>
      <c r="D54" s="90" t="s">
        <v>113</v>
      </c>
      <c r="E54" s="10"/>
      <c r="F54" s="10"/>
      <c r="G54" s="6" t="s">
        <v>5</v>
      </c>
      <c r="H54" s="6">
        <v>1</v>
      </c>
      <c r="I54" s="9"/>
      <c r="J54" s="39">
        <f>H54*I54</f>
        <v>0</v>
      </c>
      <c r="K54" s="12"/>
      <c r="L54" s="41">
        <f>J54*K54</f>
        <v>0</v>
      </c>
      <c r="M54" s="41">
        <f>J54+L54</f>
        <v>0</v>
      </c>
    </row>
    <row r="55" spans="1:52" ht="38.25">
      <c r="A55" s="90">
        <v>8</v>
      </c>
      <c r="B55" s="93" t="s">
        <v>140</v>
      </c>
      <c r="C55" s="26" t="s">
        <v>141</v>
      </c>
      <c r="D55" s="90" t="s">
        <v>142</v>
      </c>
      <c r="E55" s="10"/>
      <c r="F55" s="10"/>
      <c r="G55" s="90" t="s">
        <v>5</v>
      </c>
      <c r="H55" s="90">
        <v>4</v>
      </c>
      <c r="I55" s="9"/>
      <c r="J55" s="39">
        <f t="shared" ref="J55:J56" si="6">H55*I55</f>
        <v>0</v>
      </c>
      <c r="K55" s="12"/>
      <c r="L55" s="41">
        <f t="shared" ref="L55:L56" si="7">J55*K55</f>
        <v>0</v>
      </c>
      <c r="M55" s="41">
        <f t="shared" ref="M55:M56" si="8">J55+L55</f>
        <v>0</v>
      </c>
    </row>
    <row r="56" spans="1:52" ht="27.75" customHeight="1">
      <c r="A56" s="6">
        <v>9</v>
      </c>
      <c r="B56" s="93" t="s">
        <v>143</v>
      </c>
      <c r="C56" s="26" t="s">
        <v>144</v>
      </c>
      <c r="D56" s="90" t="s">
        <v>142</v>
      </c>
      <c r="E56" s="94"/>
      <c r="F56" s="94"/>
      <c r="G56" s="90" t="s">
        <v>5</v>
      </c>
      <c r="H56" s="92">
        <v>4</v>
      </c>
      <c r="I56" s="94"/>
      <c r="J56" s="39">
        <f t="shared" si="6"/>
        <v>0</v>
      </c>
      <c r="K56" s="94"/>
      <c r="L56" s="41">
        <f t="shared" si="7"/>
        <v>0</v>
      </c>
      <c r="M56" s="41">
        <f t="shared" si="8"/>
        <v>0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</row>
    <row r="57" spans="1:52" s="31" customFormat="1" ht="15">
      <c r="A57" s="74"/>
      <c r="B57" s="105" t="s">
        <v>100</v>
      </c>
      <c r="C57" s="106"/>
      <c r="D57" s="106"/>
      <c r="E57" s="106"/>
      <c r="F57" s="106"/>
      <c r="G57" s="106"/>
      <c r="H57" s="106"/>
      <c r="I57" s="107"/>
      <c r="J57" s="58">
        <f>SUM(J48:J55)</f>
        <v>0</v>
      </c>
      <c r="K57" s="58"/>
      <c r="L57" s="58">
        <f>SUM(L48:L55)</f>
        <v>0</v>
      </c>
      <c r="M57" s="58">
        <f>SUM(M48:M55)</f>
        <v>0</v>
      </c>
    </row>
    <row r="58" spans="1:52" s="67" customFormat="1" ht="15.75">
      <c r="A58" s="75"/>
      <c r="B58" s="73"/>
      <c r="C58" s="75"/>
      <c r="D58" s="59"/>
      <c r="E58" s="59"/>
      <c r="F58" s="59"/>
      <c r="G58" s="59"/>
      <c r="H58" s="75"/>
      <c r="I58" s="60"/>
      <c r="J58" s="61"/>
      <c r="K58" s="62"/>
      <c r="L58" s="61"/>
      <c r="M58" s="63"/>
    </row>
    <row r="59" spans="1:52" s="67" customFormat="1" ht="15.75">
      <c r="A59" s="76"/>
      <c r="B59" s="77"/>
      <c r="C59" s="76"/>
      <c r="D59" s="76"/>
      <c r="E59" s="76"/>
      <c r="F59" s="76"/>
      <c r="G59" s="76"/>
      <c r="H59" s="76"/>
      <c r="I59" s="78"/>
      <c r="J59" s="78"/>
      <c r="K59" s="76"/>
      <c r="L59" s="78"/>
    </row>
    <row r="60" spans="1:52" ht="15">
      <c r="A60" s="98" t="s">
        <v>98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100"/>
    </row>
    <row r="61" spans="1:52" s="31" customFormat="1" ht="51">
      <c r="A61" s="29">
        <v>1</v>
      </c>
      <c r="B61" s="18" t="s">
        <v>97</v>
      </c>
      <c r="C61" s="85" t="s">
        <v>95</v>
      </c>
      <c r="D61" s="85" t="s">
        <v>115</v>
      </c>
      <c r="E61" s="30"/>
      <c r="F61" s="30"/>
      <c r="G61" s="30" t="s">
        <v>96</v>
      </c>
      <c r="H61" s="30">
        <v>2</v>
      </c>
      <c r="I61" s="87"/>
      <c r="J61" s="39"/>
      <c r="K61" s="40"/>
      <c r="L61" s="41">
        <f>J61*K61</f>
        <v>0</v>
      </c>
      <c r="M61" s="41">
        <f>J61+L61</f>
        <v>0</v>
      </c>
      <c r="O61" s="86"/>
    </row>
    <row r="62" spans="1:52" s="38" customFormat="1" ht="15">
      <c r="A62" s="64"/>
      <c r="B62" s="101" t="s">
        <v>99</v>
      </c>
      <c r="C62" s="101"/>
      <c r="D62" s="101"/>
      <c r="E62" s="101"/>
      <c r="F62" s="101"/>
      <c r="G62" s="101"/>
      <c r="H62" s="101"/>
      <c r="I62" s="101"/>
      <c r="J62" s="65">
        <f>SUM(J61)</f>
        <v>0</v>
      </c>
      <c r="K62" s="65"/>
      <c r="L62" s="65">
        <f t="shared" ref="L62:M62" si="9">SUM(L61)</f>
        <v>0</v>
      </c>
      <c r="M62" s="65">
        <f t="shared" si="9"/>
        <v>0</v>
      </c>
    </row>
    <row r="63" spans="1:52" s="67" customFormat="1" ht="15.75">
      <c r="A63" s="75"/>
      <c r="B63" s="73"/>
      <c r="C63" s="75"/>
      <c r="D63" s="59"/>
      <c r="E63" s="59"/>
      <c r="F63" s="59"/>
      <c r="G63" s="59"/>
      <c r="H63" s="75"/>
      <c r="I63" s="60"/>
      <c r="J63" s="61"/>
      <c r="K63" s="62"/>
      <c r="L63" s="61"/>
      <c r="M63" s="63"/>
    </row>
    <row r="64" spans="1:52" s="67" customFormat="1" ht="15.75">
      <c r="A64" s="76"/>
      <c r="B64" s="77"/>
      <c r="C64" s="76"/>
      <c r="D64" s="76"/>
      <c r="E64" s="76"/>
      <c r="F64" s="76"/>
      <c r="G64" s="76"/>
      <c r="H64" s="76"/>
      <c r="I64" s="78"/>
      <c r="J64" s="78"/>
      <c r="K64" s="76"/>
      <c r="L64" s="78"/>
    </row>
    <row r="65" spans="1:15" ht="15">
      <c r="A65" s="98" t="s">
        <v>116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100"/>
    </row>
    <row r="66" spans="1:15" s="31" customFormat="1" ht="38.25">
      <c r="A66" s="29">
        <v>1</v>
      </c>
      <c r="B66" s="18" t="s">
        <v>122</v>
      </c>
      <c r="C66" s="85">
        <v>715001</v>
      </c>
      <c r="D66" s="85" t="s">
        <v>123</v>
      </c>
      <c r="E66" s="30"/>
      <c r="F66" s="30"/>
      <c r="G66" s="85" t="s">
        <v>124</v>
      </c>
      <c r="H66" s="85">
        <v>20</v>
      </c>
      <c r="I66" s="87"/>
      <c r="J66" s="39"/>
      <c r="K66" s="40"/>
      <c r="L66" s="41">
        <f>J66*K66</f>
        <v>0</v>
      </c>
      <c r="M66" s="41">
        <f>J66+L66</f>
        <v>0</v>
      </c>
      <c r="O66" s="86"/>
    </row>
    <row r="67" spans="1:15" s="38" customFormat="1" ht="15">
      <c r="A67" s="64"/>
      <c r="B67" s="101" t="s">
        <v>117</v>
      </c>
      <c r="C67" s="101"/>
      <c r="D67" s="101"/>
      <c r="E67" s="101"/>
      <c r="F67" s="101"/>
      <c r="G67" s="101"/>
      <c r="H67" s="101"/>
      <c r="I67" s="101"/>
      <c r="J67" s="65">
        <f>SUM(J66)</f>
        <v>0</v>
      </c>
      <c r="K67" s="65"/>
      <c r="L67" s="65">
        <f t="shared" ref="L67:M67" si="10">SUM(L66)</f>
        <v>0</v>
      </c>
      <c r="M67" s="65">
        <f t="shared" si="10"/>
        <v>0</v>
      </c>
    </row>
    <row r="68" spans="1:15" s="67" customFormat="1" ht="15.75">
      <c r="A68" s="75"/>
      <c r="B68" s="73"/>
      <c r="C68" s="75"/>
      <c r="D68" s="59"/>
      <c r="E68" s="59"/>
      <c r="F68" s="59"/>
      <c r="G68" s="59"/>
      <c r="H68" s="75"/>
      <c r="I68" s="60"/>
      <c r="J68" s="61"/>
      <c r="K68" s="62"/>
      <c r="L68" s="61"/>
      <c r="M68" s="63"/>
    </row>
    <row r="69" spans="1:15" s="67" customFormat="1" ht="15.75">
      <c r="A69" s="76"/>
      <c r="B69" s="77"/>
      <c r="C69" s="76"/>
      <c r="D69" s="76"/>
      <c r="E69" s="76"/>
      <c r="F69" s="76"/>
      <c r="G69" s="76"/>
      <c r="H69" s="76"/>
      <c r="I69" s="78"/>
      <c r="J69" s="78"/>
      <c r="K69" s="76"/>
      <c r="L69" s="78"/>
    </row>
    <row r="70" spans="1:15" ht="15">
      <c r="A70" s="98" t="s">
        <v>118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100"/>
    </row>
    <row r="71" spans="1:15" s="31" customFormat="1" ht="25.5">
      <c r="A71" s="29">
        <v>1</v>
      </c>
      <c r="B71" s="18" t="s">
        <v>125</v>
      </c>
      <c r="C71" s="85" t="s">
        <v>126</v>
      </c>
      <c r="D71" s="85" t="s">
        <v>127</v>
      </c>
      <c r="E71" s="30"/>
      <c r="F71" s="30"/>
      <c r="G71" s="85" t="s">
        <v>128</v>
      </c>
      <c r="H71" s="85">
        <v>6</v>
      </c>
      <c r="I71" s="87"/>
      <c r="J71" s="39"/>
      <c r="K71" s="40"/>
      <c r="L71" s="41">
        <f>J71*K71</f>
        <v>0</v>
      </c>
      <c r="M71" s="41">
        <f>J71+L71</f>
        <v>0</v>
      </c>
      <c r="O71" s="86"/>
    </row>
    <row r="72" spans="1:15" s="38" customFormat="1" ht="15">
      <c r="A72" s="64"/>
      <c r="B72" s="101" t="s">
        <v>119</v>
      </c>
      <c r="C72" s="101"/>
      <c r="D72" s="101"/>
      <c r="E72" s="101"/>
      <c r="F72" s="101"/>
      <c r="G72" s="101"/>
      <c r="H72" s="101"/>
      <c r="I72" s="101"/>
      <c r="J72" s="65">
        <f>SUM(J71)</f>
        <v>0</v>
      </c>
      <c r="K72" s="65"/>
      <c r="L72" s="65">
        <f t="shared" ref="L72:M72" si="11">SUM(L71)</f>
        <v>0</v>
      </c>
      <c r="M72" s="65">
        <f t="shared" si="11"/>
        <v>0</v>
      </c>
    </row>
    <row r="73" spans="1:15" s="67" customFormat="1" ht="15.75">
      <c r="A73" s="75"/>
      <c r="B73" s="73"/>
      <c r="C73" s="75"/>
      <c r="D73" s="59"/>
      <c r="E73" s="59"/>
      <c r="F73" s="59"/>
      <c r="G73" s="59"/>
      <c r="H73" s="75"/>
      <c r="I73" s="60"/>
      <c r="J73" s="61"/>
      <c r="K73" s="62"/>
      <c r="L73" s="61"/>
      <c r="M73" s="63"/>
    </row>
    <row r="74" spans="1:15" s="67" customFormat="1" ht="15.75">
      <c r="A74" s="76"/>
      <c r="B74" s="77"/>
      <c r="C74" s="76"/>
      <c r="D74" s="76"/>
      <c r="E74" s="76"/>
      <c r="F74" s="76"/>
      <c r="G74" s="76"/>
      <c r="H74" s="76"/>
      <c r="I74" s="78"/>
      <c r="J74" s="78"/>
      <c r="K74" s="76"/>
      <c r="L74" s="78"/>
    </row>
    <row r="75" spans="1:15" ht="15">
      <c r="A75" s="98" t="s">
        <v>120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100"/>
    </row>
    <row r="76" spans="1:15" s="31" customFormat="1" ht="38.25">
      <c r="A76" s="29">
        <v>1</v>
      </c>
      <c r="B76" s="93" t="s">
        <v>129</v>
      </c>
      <c r="C76" s="26" t="s">
        <v>130</v>
      </c>
      <c r="D76" s="26" t="s">
        <v>131</v>
      </c>
      <c r="E76" s="30"/>
      <c r="F76" s="30"/>
      <c r="G76" s="26" t="s">
        <v>5</v>
      </c>
      <c r="H76" s="26">
        <v>10</v>
      </c>
      <c r="I76" s="87"/>
      <c r="J76" s="39"/>
      <c r="K76" s="40"/>
      <c r="L76" s="41">
        <f>J76*K76</f>
        <v>0</v>
      </c>
      <c r="M76" s="41">
        <f>J76+L76</f>
        <v>0</v>
      </c>
      <c r="O76" s="86"/>
    </row>
    <row r="77" spans="1:15" s="38" customFormat="1" ht="15">
      <c r="A77" s="64"/>
      <c r="B77" s="101" t="s">
        <v>121</v>
      </c>
      <c r="C77" s="101"/>
      <c r="D77" s="101"/>
      <c r="E77" s="101"/>
      <c r="F77" s="101"/>
      <c r="G77" s="101"/>
      <c r="H77" s="101"/>
      <c r="I77" s="101"/>
      <c r="J77" s="65">
        <f>SUM(J76)</f>
        <v>0</v>
      </c>
      <c r="K77" s="65"/>
      <c r="L77" s="65">
        <f t="shared" ref="L77:M77" si="12">SUM(L76)</f>
        <v>0</v>
      </c>
      <c r="M77" s="65">
        <f t="shared" si="12"/>
        <v>0</v>
      </c>
    </row>
    <row r="79" spans="1:15" ht="28.5" customHeight="1">
      <c r="B79" s="95" t="s">
        <v>63</v>
      </c>
      <c r="C79" s="95"/>
      <c r="D79" s="95"/>
      <c r="E79" s="95"/>
      <c r="F79" s="95"/>
      <c r="G79" s="79"/>
      <c r="H79"/>
      <c r="I79"/>
    </row>
    <row r="80" spans="1:15" ht="15">
      <c r="B80"/>
      <c r="C80"/>
      <c r="D80"/>
      <c r="E80"/>
      <c r="F80"/>
      <c r="G80" s="79"/>
      <c r="H80"/>
      <c r="I80"/>
      <c r="J80" s="57"/>
      <c r="K80" s="57"/>
      <c r="L80" s="57"/>
      <c r="M80" s="57"/>
    </row>
    <row r="81" spans="2:13" ht="15">
      <c r="B81"/>
      <c r="C81"/>
      <c r="D81"/>
      <c r="E81"/>
      <c r="F81"/>
      <c r="G81" s="79"/>
      <c r="H81"/>
      <c r="I81"/>
      <c r="J81" s="57"/>
      <c r="K81" s="57"/>
      <c r="L81" s="57"/>
      <c r="M81" s="57"/>
    </row>
    <row r="82" spans="2:13" ht="15">
      <c r="B82"/>
      <c r="C82"/>
      <c r="D82"/>
      <c r="E82"/>
      <c r="F82"/>
      <c r="G82" s="79"/>
      <c r="H82"/>
      <c r="I82"/>
      <c r="J82" s="57"/>
      <c r="K82" s="57"/>
      <c r="L82" s="57"/>
      <c r="M82" s="57"/>
    </row>
    <row r="83" spans="2:13" ht="15">
      <c r="B83"/>
      <c r="C83"/>
      <c r="D83"/>
      <c r="E83"/>
      <c r="F83"/>
      <c r="G83" s="79"/>
      <c r="H83"/>
      <c r="I83"/>
    </row>
    <row r="84" spans="2:13" ht="15">
      <c r="B84"/>
      <c r="C84"/>
      <c r="D84"/>
      <c r="E84"/>
      <c r="F84"/>
      <c r="G84" s="79"/>
      <c r="H84"/>
      <c r="I84"/>
    </row>
    <row r="85" spans="2:13" ht="15">
      <c r="B85"/>
      <c r="C85"/>
      <c r="D85"/>
      <c r="E85"/>
      <c r="F85"/>
      <c r="G85" s="79"/>
      <c r="H85"/>
      <c r="I85"/>
    </row>
    <row r="86" spans="2:13" ht="15">
      <c r="B86"/>
      <c r="C86"/>
      <c r="D86"/>
      <c r="E86"/>
      <c r="F86"/>
      <c r="G86" s="79"/>
      <c r="H86"/>
      <c r="I86"/>
    </row>
    <row r="87" spans="2:13" ht="15">
      <c r="B87"/>
      <c r="C87"/>
      <c r="D87"/>
      <c r="E87"/>
      <c r="F87"/>
      <c r="G87" s="79"/>
      <c r="H87"/>
      <c r="I87"/>
    </row>
    <row r="88" spans="2:13" ht="15">
      <c r="B88"/>
      <c r="C88"/>
      <c r="D88"/>
      <c r="E88"/>
      <c r="F88"/>
      <c r="G88" s="79"/>
      <c r="H88"/>
      <c r="I88"/>
    </row>
    <row r="89" spans="2:13" ht="15">
      <c r="B89"/>
      <c r="C89"/>
      <c r="D89"/>
      <c r="E89"/>
      <c r="F89"/>
      <c r="G89" s="79"/>
      <c r="H89"/>
      <c r="I89"/>
    </row>
    <row r="90" spans="2:13" ht="15" customHeight="1">
      <c r="B90" s="80"/>
      <c r="C90" s="80"/>
      <c r="D90" s="80"/>
      <c r="E90" s="81"/>
      <c r="F90" s="81" t="s">
        <v>61</v>
      </c>
      <c r="G90" s="80"/>
      <c r="H90" s="80"/>
      <c r="I90" s="80"/>
    </row>
    <row r="91" spans="2:13">
      <c r="B91" s="80"/>
      <c r="C91" s="80"/>
      <c r="D91" s="80"/>
      <c r="E91" s="81"/>
      <c r="F91" s="81" t="s">
        <v>62</v>
      </c>
      <c r="G91" s="80"/>
      <c r="H91" s="80"/>
      <c r="I91" s="80"/>
    </row>
    <row r="92" spans="2:13" ht="15">
      <c r="B92"/>
      <c r="C92"/>
      <c r="D92"/>
      <c r="E92"/>
      <c r="F92"/>
      <c r="G92" s="79"/>
      <c r="H92"/>
      <c r="I92"/>
    </row>
  </sheetData>
  <sortState xmlns:xlrd2="http://schemas.microsoft.com/office/spreadsheetml/2017/richdata2" ref="A9:AZ44">
    <sortCondition ref="B9:B44"/>
  </sortState>
  <mergeCells count="27">
    <mergeCell ref="J1:M1"/>
    <mergeCell ref="B45:I45"/>
    <mergeCell ref="D2:I2"/>
    <mergeCell ref="D3:I3"/>
    <mergeCell ref="A5:A6"/>
    <mergeCell ref="B5:B6"/>
    <mergeCell ref="C5:D5"/>
    <mergeCell ref="K5:K6"/>
    <mergeCell ref="L5:L6"/>
    <mergeCell ref="M5:M6"/>
    <mergeCell ref="E5:F5"/>
    <mergeCell ref="G5:G6"/>
    <mergeCell ref="B79:F79"/>
    <mergeCell ref="J5:J6"/>
    <mergeCell ref="A60:M60"/>
    <mergeCell ref="B62:I62"/>
    <mergeCell ref="H5:H6"/>
    <mergeCell ref="I5:I6"/>
    <mergeCell ref="A47:M47"/>
    <mergeCell ref="B57:I57"/>
    <mergeCell ref="A8:M8"/>
    <mergeCell ref="A65:M65"/>
    <mergeCell ref="B67:I67"/>
    <mergeCell ref="A70:M70"/>
    <mergeCell ref="B72:I72"/>
    <mergeCell ref="A75:M75"/>
    <mergeCell ref="B77:I77"/>
  </mergeCells>
  <phoneticPr fontId="26" type="noConversion"/>
  <printOptions horizontalCentered="1"/>
  <pageMargins left="0.11811023622047245" right="0.11811023622047245" top="0.35433070866141736" bottom="0.31496062992125984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Zeszyt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</cp:lastModifiedBy>
  <cp:lastPrinted>2023-10-06T11:49:55Z</cp:lastPrinted>
  <dcterms:created xsi:type="dcterms:W3CDTF">2022-12-01T13:29:26Z</dcterms:created>
  <dcterms:modified xsi:type="dcterms:W3CDTF">2024-02-13T12:37:04Z</dcterms:modified>
</cp:coreProperties>
</file>