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Kasia\2024\PP\30_PP\na stronę\"/>
    </mc:Choice>
  </mc:AlternateContent>
  <bookViews>
    <workbookView xWindow="0" yWindow="0" windowWidth="21540" windowHeight="8748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45" i="1"/>
  <c r="K45" i="1" s="1"/>
  <c r="J44" i="1"/>
  <c r="K44" i="1" s="1"/>
  <c r="J42" i="1"/>
  <c r="K42" i="1" s="1"/>
  <c r="J41" i="1"/>
  <c r="K41" i="1" s="1"/>
  <c r="J40" i="1"/>
  <c r="K40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11" i="1"/>
  <c r="K11" i="1" s="1"/>
  <c r="J10" i="1"/>
  <c r="J57" i="1" l="1"/>
  <c r="K56" i="1"/>
  <c r="K57" i="1" s="1"/>
  <c r="J12" i="1"/>
  <c r="K10" i="1"/>
  <c r="K12" i="1" s="1"/>
  <c r="K46" i="1"/>
  <c r="J46" i="1"/>
</calcChain>
</file>

<file path=xl/sharedStrings.xml><?xml version="1.0" encoding="utf-8"?>
<sst xmlns="http://schemas.openxmlformats.org/spreadsheetml/2006/main" count="146" uniqueCount="84">
  <si>
    <t>Lp.</t>
  </si>
  <si>
    <t>Opis przedmiotu zamówienia</t>
  </si>
  <si>
    <t>j. m.</t>
  </si>
  <si>
    <t>ilość</t>
  </si>
  <si>
    <t>Producent, Nazwa handlowa, nr katalog. oferowanego asortymentu</t>
  </si>
  <si>
    <t>Nazwa i nr dokumentu dopuszczającego do obrotu i używania</t>
  </si>
  <si>
    <t>Klasa wyrobu</t>
  </si>
  <si>
    <t>Cena netto (zł) za j.m</t>
  </si>
  <si>
    <t>VAT %</t>
  </si>
  <si>
    <t>Wartość podstawowa netto (zł)</t>
  </si>
  <si>
    <t>Wartość brutto (zł)</t>
  </si>
  <si>
    <t>Ilośc minimalna w Banku</t>
  </si>
  <si>
    <t>Wartość netto Banku</t>
  </si>
  <si>
    <t>Wartość brutto Banku</t>
  </si>
  <si>
    <t>Pakiet 1</t>
  </si>
  <si>
    <t>1.</t>
  </si>
  <si>
    <t xml:space="preserve">Silikonowa proteza stawu śródstopno-paliczkowego. Implant mocowany śródszpikowo, wykonany z silikonowego elastomeru najnowszej generacji, z dwoma tytanowymi pierścieniami ochronnymi, zapobiegającymi migracji implantu, w przynajmniej 6 rozmiarach standardowych. Opcjonalnie implant dostępny w 6 rozmiarach małych dedykowanych do promienia 2-5. Części śródkostne implantu o prostokątnym kształcie zapewniającym jego stabilność rotacyjną. Implant sterylnie zapakowany wraz z pierścieniami ochronnymi dostarczany w fabrycznym opakowaniu.                                          </t>
  </si>
  <si>
    <t>szt.</t>
  </si>
  <si>
    <t>1 typoszereg</t>
  </si>
  <si>
    <t>2.</t>
  </si>
  <si>
    <t>Specjalny implant dedykowany do korekcji deformacji pierwszego stawu międzypaliczkowego, tzw. „palca młotkowatego”, wykonany z NiTinolu (stop wykonany w około 50% niklu i 50% tytanu), prosty lub z 10 stopniowym zagięciem w każdym rozmiarze, dostępny w przynajmniej 6 różnych rozmiarach. Implant dostarczany jest sterylnie zapakowany.</t>
  </si>
  <si>
    <t>RAZEM:</t>
  </si>
  <si>
    <t>Pakiet 2</t>
  </si>
  <si>
    <t>IMPLANTY ORTOPEDYCZNE I ENDOPROTEZY  DO OPERACJI STOPY</t>
  </si>
  <si>
    <t>1.1</t>
  </si>
  <si>
    <t xml:space="preserve">Klamry stalowe waryzujące do osteotomii podstawy o szerokości 8 i 10 mm z katem pochylenia ramion 26 stopni oraz  90 stopni </t>
  </si>
  <si>
    <t>1.2</t>
  </si>
  <si>
    <t>Tytanowe śruby kompresyjne typu Herberta, samotnące, samowiercące kaniulowane o średnicy 2,3mm i długościach od 10 do 30 mm. Minimum 11 rozmiarów. Średnica główki z gwintem 3,5mm, średnica rdzenia 1,75mm. Kaniulacja śruby pod drut prowadzący Ø 0,9mm. Gniazdo łba śruby typu torx.</t>
  </si>
  <si>
    <t>1.3</t>
  </si>
  <si>
    <t>Tytanowe śruby kompresyjne typu Herberta, samotnące, samowiercące kaniulowane o średnicy 2,9mm i długościach od 10 do 34 mm w minimum 13 rozmiarach. Średnica główki z gwintem 3,9mm, średnica rdzenia 1.85mm. Kaniulacja śruby pod drut prowadzący Ø 1,0mm. Gniazdo łba śruby typu torx.</t>
  </si>
  <si>
    <t>1.4</t>
  </si>
  <si>
    <t>Tytanowe śruby typu "snap-off",  do ostetotomii Weil'a o średnicy 2mm, w minimum 6 długościch. Długość od 11 do 16mm. Średnica wałeczka uchwytowego 1,6mm i  długości min. 22mm</t>
  </si>
  <si>
    <t>1.5</t>
  </si>
  <si>
    <t>Tytanowe śruby kompresyjne typu Herberta, kaniulowane o średnicy 5.0 mm i minimum 20 długościach od 30 do 100 mm. Skok co 2 mm dla długości od 30 do 50 oraz co 5 mm od długości 55mm do 100mm.</t>
  </si>
  <si>
    <t>1.6</t>
  </si>
  <si>
    <t>Tytanowe śruby kompresyjne typu Herberta, kaniulowane o średnicy 7.0 mm i minimum 17 długościach od 40 do 120 mm. Skok co 5 mm</t>
  </si>
  <si>
    <t>1.7</t>
  </si>
  <si>
    <t xml:space="preserve">Kompresyjne klamry niklowo-tytanowe  z  tzw. pamięcią kształtu,  o symetrycznych i niesymetrycznych ramionach. Szerokość od 8 do 25mm. Klamry wyposażone w ząbkowane wcięcia ramion zapobiegające migracji.   </t>
  </si>
  <si>
    <t>1.8</t>
  </si>
  <si>
    <t>Silikonowa, jednoczęściowa proteza stawu śródstopno-paliczkowego. Dostępne  protezy do pierwszego stawu śródstopno-paliczkowego w minimum  4 rozmiarach, zabezpieczone pierścieniami tytanowymi. Protezy posiadają wcięcia w miejscu zgięcia w części grzbietowej i podeszwowej.  Komplet zawiera jednorazowe sterylne instrumentarium dedykowane do implantacji protezy pierwszego stawu śródstopno-paliczkowego, składające się z: wiertła, przymiarów, dobijaka i celowników, oraz jednorazowy sterylny przymiar -do oceny wielkości implantu. Cena zawiera komplet</t>
  </si>
  <si>
    <t>kpl.</t>
  </si>
  <si>
    <t>PŁYTKI DO OPERACJI STOPY</t>
  </si>
  <si>
    <t>2.1</t>
  </si>
  <si>
    <t xml:space="preserve">Tytanowe płytki do  artrodezy pierwszego stawu śródstopno-paliczkowego o grubości nie większej niż  1,4 mm. Płytki anatomiczne: lewe i prawe posiadające min. 4  uniwersalne otwory na śruby kompresyjne i kątowo-stabilne. Długości płytek od 34mm do 41mm. </t>
  </si>
  <si>
    <t>2.2</t>
  </si>
  <si>
    <t xml:space="preserve">Tytanowe płytki długie do  artrodezy pierwszego stawu śródstopno-paliczkowego o grubości od 1.3 do  1,6 mm. Płytki anatomiczne: lewe i prawe posiadające min. 7 uniwersalnych otworów na śruby kompresyjne i kątowo-stabilne. Długości płytek min 53mm. </t>
  </si>
  <si>
    <t>2.3</t>
  </si>
  <si>
    <t>Tytanowa płytka prosta, dwuotworowa, do  artrodezy międzystawowej o  grubości nie większej niż  1,6 mm. Płytki posiadające uniwersalny otwór, pozwalacjący na kompresję w 1 fazie a następnie zablokowanie śruby. Płytki o długości  od 25mm do 32 mm w min 3 rozmiarach.</t>
  </si>
  <si>
    <t>2.4</t>
  </si>
  <si>
    <t>Tytanowa płytka typu H, czterootworowa, do  artrodezy międzystawowej o  grubości nie większej niż  1,6 mm. Płytki posiadające  2 uniwersalne otwory, pozwalacjące na kompresję w 1 fazie a następnie zablokowanie śruby. Płytki o długości  od 25mm do 32 mm w min 3 rozmiarach.</t>
  </si>
  <si>
    <t>2.5</t>
  </si>
  <si>
    <t>Tytanowa płytka dedykowana do operacji Lapidusa, 4 i 5 otworowa, o  grubości min. 1,3 mm. Płytki wyposażone w otwór Presslock który zwiększa  grubość płytki do 1.6mm. Płytka anatomiczna -  prawa i lewa o długości min. 41mm.</t>
  </si>
  <si>
    <t>2.6</t>
  </si>
  <si>
    <t>Tytanowe płytki przeznaczone do operacji uszkodzeń stawu Lisfranca. Płytki długie , któtkie typu T  i  H,  min. 4-otworowe o długości od 31 do 39 mm. Wyposarzone w otwór kompresyjny. Grubość płytki min. 1.5mm</t>
  </si>
  <si>
    <t>2.7</t>
  </si>
  <si>
    <t xml:space="preserve">Śruby kompresyjne i kątowo-stabilne, tytanowe o średnicy 3.0 i 3.5 mm w minimum 10 długościach od 10-40mm </t>
  </si>
  <si>
    <t>3.</t>
  </si>
  <si>
    <t>STABILIZACJA OSTEOTOMII KOŚCI PISZCZELOWEJ</t>
  </si>
  <si>
    <t>3.1</t>
  </si>
  <si>
    <t xml:space="preserve">Biowchłanialne, osteokondukcyjne kliny do wypełnienia szczeliny, wykonane z trójfosforanu wapnia. Dostępne w min. 10 rozmiarach/kątach (od 6 mm do 15 mm) </t>
  </si>
  <si>
    <t>3.2</t>
  </si>
  <si>
    <t xml:space="preserve">Płytka stalowa do stabilizacji osteotomii piszczelowej , umożliwiająca dostęp małoinwazyjny. Anatomiczny kształt (w kształcie litery C, płytka prawa i lewa), z możliwością dogięcia, grubość 3,5 mm. 4 blokowane otwory na śruby kątowo stabilne o średnicy 6,5mm. </t>
  </si>
  <si>
    <t>3.3</t>
  </si>
  <si>
    <t>Śruby o średnicy 6.5mm – umożliwiające jedno lub dwukorowe mocowanie</t>
  </si>
  <si>
    <t>4.</t>
  </si>
  <si>
    <t>IMPALNTY DO ZATOKI STĘPU</t>
  </si>
  <si>
    <t>4.1</t>
  </si>
  <si>
    <t>Implanty tytanowe do korekcji koślawości podskokowej, w kształcie nagwintowanego stożka, kaniulowane z tępym gwintem, minimum 6 rozmiarów. Srednice od 7 do 12mm i długości odpowiednio od 13 do 18mm. Implanty sterylne, pakowane pojedynczo.</t>
  </si>
  <si>
    <t>4.2</t>
  </si>
  <si>
    <t>Implant do zatoki stępu wykonany z elastycznego, biokompatybilnego polimeru, kaniulowany; w minimum 7 rozmiarach od 10 do 17mm. W celu identyfikacji i kontroli umiejscowienia, implant musi posiadać  2 znaczniki RTG. Produkt  w wersji sterylnej.</t>
  </si>
  <si>
    <t>Pakiet 3</t>
  </si>
  <si>
    <t>Endoproteza stawu śródstopno- paliczkowego dużego palca stopy  Totalna. Składająca się z komponentu śródstopnego bezcementowanego, tytanowego pokrytego Hydroksyapatytem, w 4  rozmiarach i wysokościach 13mm, 14mm, 15,5 mm, 16,5mm. Głowa śródstopia CoCrMo, w 3 romiarach 15mm, 16mm, 17 mm. Wkładka paliczkowa Total UHMWPE w 3 rozmiarach, 11mm, 13mm, 14mm, Komponent paliczkowy tytanowy pokryty Hydroskyapatytem, w 4 rozmiarach i wysokościach 11 mm, 12 mm, 12,5 mm, 14,5 mm .</t>
  </si>
  <si>
    <t xml:space="preserve">FORMULARZ ASORTYMENTOWO - CENOWY </t>
  </si>
  <si>
    <t xml:space="preserve">Załącznik nr 2 </t>
  </si>
  <si>
    <t>Uwaga ! Należy należy zapoznać się z poniższymi uwagami przed wypełnieniem Formularza asortymentowo-cenowego</t>
  </si>
  <si>
    <t>1. Formuły wpisane w Formularzu mają jedynie charakter pomocniczy. Wykonawca jest w pełni odpowiedzialny za prawidłowe wypełnienie Formularza asortymentowo-cenowego.</t>
  </si>
  <si>
    <t>2. RAZEM - obliczyć wartość netto/brutto pakietu poprzez zsumowanie wartości netto/brutto poszczególnych pozycji.</t>
  </si>
  <si>
    <t>3. Określenie właściwej stawki VAT należy do Wykonawcy. Należy podać stawkę VAT obowiązującą na dzień składania ofert.</t>
  </si>
  <si>
    <t>Poniżej proszę wpisać wartość oferowanego przedmiotu użyczenia:</t>
  </si>
  <si>
    <t>W ramach Pakietu nr 1 Wykonawca zapewni instrumentarium oraz kasety do sterelizacji.</t>
  </si>
  <si>
    <t>wyszczególnić przedmiot użyczenia:</t>
  </si>
  <si>
    <t>wartość:</t>
  </si>
  <si>
    <t>W ramach Pakietu nr 2 Wykonawca zapewni instrumentarium oraz kasety do sterelizacji.</t>
  </si>
  <si>
    <t>W ramach Pakietu nr 3 Wykonawca zapewni instrumentarium oraz kasety do sterelizacji.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</si>
</sst>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[$-415]0.00"/>
    <numFmt numFmtId="166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" xfId="2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166" fontId="5" fillId="0" borderId="5" xfId="3" applyNumberFormat="1" applyFont="1" applyBorder="1" applyAlignment="1">
      <alignment horizontal="center" vertical="center" wrapText="1"/>
    </xf>
    <xf numFmtId="9" fontId="7" fillId="0" borderId="5" xfId="2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166" fontId="5" fillId="0" borderId="6" xfId="3" applyNumberFormat="1" applyFont="1" applyBorder="1" applyAlignment="1">
      <alignment horizontal="center" vertical="center" wrapText="1"/>
    </xf>
    <xf numFmtId="9" fontId="7" fillId="0" borderId="1" xfId="2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166" fontId="6" fillId="0" borderId="0" xfId="0" applyNumberFormat="1" applyFont="1"/>
    <xf numFmtId="0" fontId="4" fillId="0" borderId="7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9" fontId="2" fillId="2" borderId="6" xfId="2" applyFont="1" applyFill="1" applyBorder="1" applyAlignment="1" applyProtection="1">
      <alignment horizontal="center" vertical="center" wrapText="1"/>
    </xf>
    <xf numFmtId="166" fontId="3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6" fontId="6" fillId="0" borderId="10" xfId="0" applyNumberFormat="1" applyFont="1" applyBorder="1"/>
    <xf numFmtId="49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44" fontId="8" fillId="0" borderId="6" xfId="3" applyFont="1" applyBorder="1" applyAlignment="1">
      <alignment horizontal="center" vertical="center"/>
    </xf>
    <xf numFmtId="166" fontId="8" fillId="0" borderId="6" xfId="3" applyNumberFormat="1" applyFont="1" applyBorder="1" applyAlignment="1">
      <alignment horizontal="center" vertical="center"/>
    </xf>
    <xf numFmtId="9" fontId="8" fillId="0" borderId="6" xfId="3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9" fontId="8" fillId="0" borderId="1" xfId="3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6" fontId="6" fillId="0" borderId="13" xfId="0" applyNumberFormat="1" applyFont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44" fontId="3" fillId="0" borderId="7" xfId="3" applyFont="1" applyBorder="1" applyAlignment="1">
      <alignment horizontal="center" vertical="center"/>
    </xf>
    <xf numFmtId="166" fontId="3" fillId="0" borderId="8" xfId="3" applyNumberFormat="1" applyFont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 vertical="center"/>
    </xf>
    <xf numFmtId="44" fontId="3" fillId="0" borderId="0" xfId="3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Border="1"/>
  </cellXfs>
  <cellStyles count="4">
    <cellStyle name="Normalny" xfId="0" builtinId="0"/>
    <cellStyle name="Procentowy" xfId="2" builtinId="5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7" zoomScale="70" zoomScaleNormal="70" workbookViewId="0">
      <selection activeCell="B58" sqref="B58"/>
    </sheetView>
  </sheetViews>
  <sheetFormatPr defaultRowHeight="14.4" x14ac:dyDescent="0.3"/>
  <cols>
    <col min="2" max="2" width="54.5546875" customWidth="1"/>
    <col min="3" max="9" width="12.44140625" customWidth="1"/>
    <col min="10" max="10" width="15.109375" customWidth="1"/>
    <col min="11" max="11" width="15" customWidth="1"/>
    <col min="12" max="14" width="12.44140625" customWidth="1"/>
  </cols>
  <sheetData>
    <row r="1" spans="1:14" x14ac:dyDescent="0.3">
      <c r="A1" s="26"/>
      <c r="B1" s="84" t="s">
        <v>72</v>
      </c>
      <c r="C1" s="84"/>
      <c r="D1" s="84"/>
      <c r="E1" s="84"/>
      <c r="F1" s="84"/>
      <c r="G1" s="84"/>
      <c r="H1" s="84"/>
      <c r="I1" s="84"/>
      <c r="J1" s="84" t="s">
        <v>73</v>
      </c>
      <c r="K1" s="26"/>
      <c r="L1" s="26"/>
      <c r="M1" s="26"/>
      <c r="N1" s="26"/>
    </row>
    <row r="2" spans="1:14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3">
      <c r="A3" s="26"/>
      <c r="B3" s="26" t="s">
        <v>74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26"/>
      <c r="B4" s="26" t="s">
        <v>75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">
      <c r="A5" s="26"/>
      <c r="B5" s="26" t="s">
        <v>76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">
      <c r="A6" s="26"/>
      <c r="B6" s="26" t="s">
        <v>77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95.4" customHeight="1" thickBot="1" x14ac:dyDescent="0.35">
      <c r="A8" s="1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4" t="s">
        <v>5</v>
      </c>
      <c r="G8" s="4" t="s">
        <v>6</v>
      </c>
      <c r="H8" s="5" t="s">
        <v>7</v>
      </c>
      <c r="I8" s="6" t="s">
        <v>8</v>
      </c>
      <c r="J8" s="5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15" thickBot="1" x14ac:dyDescent="0.35">
      <c r="A9" s="85" t="s">
        <v>14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53.6" customHeight="1" x14ac:dyDescent="0.3">
      <c r="A10" s="10" t="s">
        <v>15</v>
      </c>
      <c r="B10" s="11" t="s">
        <v>16</v>
      </c>
      <c r="C10" s="12" t="s">
        <v>17</v>
      </c>
      <c r="D10" s="12">
        <v>12</v>
      </c>
      <c r="E10" s="12"/>
      <c r="F10" s="12"/>
      <c r="G10" s="12"/>
      <c r="H10" s="13"/>
      <c r="I10" s="14"/>
      <c r="J10" s="15">
        <f>H10*D10</f>
        <v>0</v>
      </c>
      <c r="K10" s="16">
        <f>ROUND(J10+(J10*I10),2)</f>
        <v>0</v>
      </c>
      <c r="L10" s="12" t="s">
        <v>18</v>
      </c>
      <c r="M10" s="17"/>
      <c r="N10" s="17"/>
    </row>
    <row r="11" spans="1:14" ht="93.6" customHeight="1" thickBot="1" x14ac:dyDescent="0.35">
      <c r="A11" s="18" t="s">
        <v>19</v>
      </c>
      <c r="B11" s="19" t="s">
        <v>20</v>
      </c>
      <c r="C11" s="20" t="s">
        <v>17</v>
      </c>
      <c r="D11" s="20">
        <v>6</v>
      </c>
      <c r="E11" s="20"/>
      <c r="F11" s="20"/>
      <c r="G11" s="20"/>
      <c r="H11" s="21"/>
      <c r="I11" s="22"/>
      <c r="J11" s="23">
        <f>H11*D11</f>
        <v>0</v>
      </c>
      <c r="K11" s="16">
        <f>ROUND(J11+(J11*I11),2)</f>
        <v>0</v>
      </c>
      <c r="L11" s="20">
        <v>5</v>
      </c>
      <c r="M11" s="25"/>
      <c r="N11" s="25"/>
    </row>
    <row r="12" spans="1:14" ht="15" thickBot="1" x14ac:dyDescent="0.35">
      <c r="A12" s="26"/>
      <c r="B12" s="27"/>
      <c r="C12" s="26"/>
      <c r="D12" s="26"/>
      <c r="E12" s="26"/>
      <c r="F12" s="26"/>
      <c r="G12" s="26"/>
      <c r="H12" s="28"/>
      <c r="I12" s="29" t="s">
        <v>21</v>
      </c>
      <c r="J12" s="30">
        <f>SUM(J10:J11)</f>
        <v>0</v>
      </c>
      <c r="K12" s="31">
        <f>SUM(K10:K11)</f>
        <v>0</v>
      </c>
      <c r="L12" s="26"/>
      <c r="M12" s="28"/>
      <c r="N12" s="28"/>
    </row>
    <row r="13" spans="1:14" x14ac:dyDescent="0.3">
      <c r="A13" s="26"/>
      <c r="B13" s="32" t="s">
        <v>79</v>
      </c>
      <c r="C13" s="26"/>
      <c r="D13" s="26"/>
      <c r="E13" s="26"/>
      <c r="F13" s="26"/>
      <c r="G13" s="26"/>
      <c r="H13" s="28"/>
      <c r="I13" s="26"/>
      <c r="J13" s="28"/>
      <c r="K13" s="28"/>
      <c r="L13" s="26"/>
      <c r="M13" s="28"/>
      <c r="N13" s="28"/>
    </row>
    <row r="14" spans="1:14" x14ac:dyDescent="0.3">
      <c r="A14" s="26"/>
      <c r="B14" s="32" t="s">
        <v>78</v>
      </c>
      <c r="C14" s="26"/>
      <c r="D14" s="26"/>
      <c r="E14" s="26"/>
      <c r="F14" s="26"/>
      <c r="G14" s="26"/>
      <c r="H14" s="28"/>
      <c r="I14" s="26"/>
      <c r="J14" s="28"/>
      <c r="K14" s="28"/>
      <c r="L14" s="26"/>
      <c r="M14" s="28"/>
      <c r="N14" s="28"/>
    </row>
    <row r="15" spans="1:14" x14ac:dyDescent="0.3">
      <c r="A15" s="26"/>
      <c r="B15" s="89" t="s">
        <v>80</v>
      </c>
      <c r="C15" s="89" t="s">
        <v>81</v>
      </c>
      <c r="D15" s="26"/>
      <c r="E15" s="26"/>
      <c r="F15" s="26"/>
      <c r="G15" s="26"/>
      <c r="H15" s="28"/>
      <c r="I15" s="26"/>
      <c r="J15" s="28"/>
      <c r="K15" s="28"/>
      <c r="L15" s="26"/>
      <c r="M15" s="28"/>
      <c r="N15" s="28"/>
    </row>
    <row r="16" spans="1:14" ht="32.4" customHeight="1" x14ac:dyDescent="0.3">
      <c r="A16" s="26"/>
      <c r="B16" s="89"/>
      <c r="C16" s="89"/>
      <c r="D16" s="26"/>
      <c r="E16" s="26"/>
      <c r="F16" s="26"/>
      <c r="G16" s="26"/>
      <c r="H16" s="28"/>
      <c r="I16" s="26"/>
      <c r="J16" s="28"/>
      <c r="K16" s="28"/>
      <c r="L16" s="26"/>
      <c r="M16" s="28"/>
      <c r="N16" s="28"/>
    </row>
    <row r="17" spans="1:14" x14ac:dyDescent="0.3">
      <c r="A17" s="26"/>
      <c r="B17" s="26"/>
      <c r="C17" s="26"/>
      <c r="D17" s="26"/>
      <c r="E17" s="26"/>
      <c r="F17" s="26"/>
      <c r="G17" s="26"/>
      <c r="H17" s="28"/>
      <c r="I17" s="26"/>
      <c r="J17" s="28"/>
      <c r="K17" s="28"/>
      <c r="L17" s="26"/>
      <c r="M17" s="28"/>
      <c r="N17" s="28"/>
    </row>
    <row r="18" spans="1:14" x14ac:dyDescent="0.3">
      <c r="A18" s="26"/>
      <c r="B18" s="26"/>
      <c r="C18" s="26"/>
      <c r="D18" s="26"/>
      <c r="E18" s="26"/>
      <c r="F18" s="26"/>
      <c r="G18" s="26"/>
      <c r="H18" s="28"/>
      <c r="I18" s="26"/>
      <c r="J18" s="28"/>
      <c r="K18" s="28"/>
      <c r="L18" s="26"/>
      <c r="M18" s="28"/>
      <c r="N18" s="28"/>
    </row>
    <row r="19" spans="1:14" x14ac:dyDescent="0.3">
      <c r="A19" s="26"/>
      <c r="B19" s="26"/>
      <c r="C19" s="26"/>
      <c r="D19" s="26"/>
      <c r="E19" s="26"/>
      <c r="F19" s="26"/>
      <c r="G19" s="26"/>
      <c r="H19" s="28"/>
      <c r="I19" s="26"/>
      <c r="J19" s="28"/>
      <c r="K19" s="28"/>
      <c r="L19" s="26"/>
      <c r="M19" s="28"/>
      <c r="N19" s="28"/>
    </row>
    <row r="20" spans="1:14" ht="94.8" customHeight="1" thickBot="1" x14ac:dyDescent="0.35">
      <c r="A20" s="33" t="s">
        <v>0</v>
      </c>
      <c r="B20" s="34" t="s">
        <v>1</v>
      </c>
      <c r="C20" s="34" t="s">
        <v>2</v>
      </c>
      <c r="D20" s="34" t="s">
        <v>3</v>
      </c>
      <c r="E20" s="35" t="s">
        <v>4</v>
      </c>
      <c r="F20" s="36" t="s">
        <v>5</v>
      </c>
      <c r="G20" s="36" t="s">
        <v>6</v>
      </c>
      <c r="H20" s="37" t="s">
        <v>7</v>
      </c>
      <c r="I20" s="38" t="s">
        <v>8</v>
      </c>
      <c r="J20" s="37" t="s">
        <v>9</v>
      </c>
      <c r="K20" s="39" t="s">
        <v>10</v>
      </c>
      <c r="L20" s="40" t="s">
        <v>11</v>
      </c>
      <c r="M20" s="41" t="s">
        <v>12</v>
      </c>
      <c r="N20" s="41" t="s">
        <v>13</v>
      </c>
    </row>
    <row r="21" spans="1:14" ht="15" thickBot="1" x14ac:dyDescent="0.35">
      <c r="A21" s="85" t="s">
        <v>22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x14ac:dyDescent="0.3">
      <c r="A22" s="42" t="s">
        <v>15</v>
      </c>
      <c r="B22" s="43" t="s">
        <v>23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5"/>
    </row>
    <row r="23" spans="1:14" ht="39.6" customHeight="1" x14ac:dyDescent="0.3">
      <c r="A23" s="46" t="s">
        <v>24</v>
      </c>
      <c r="B23" s="47" t="s">
        <v>25</v>
      </c>
      <c r="C23" s="48" t="s">
        <v>17</v>
      </c>
      <c r="D23" s="49">
        <v>8</v>
      </c>
      <c r="E23" s="50"/>
      <c r="F23" s="51"/>
      <c r="G23" s="51"/>
      <c r="H23" s="52"/>
      <c r="I23" s="53"/>
      <c r="J23" s="54">
        <f>H23*D23</f>
        <v>0</v>
      </c>
      <c r="K23" s="24">
        <f>ROUND(J23+(J23*I23),2)</f>
        <v>0</v>
      </c>
      <c r="L23" s="55">
        <v>5</v>
      </c>
      <c r="M23" s="25"/>
      <c r="N23" s="25"/>
    </row>
    <row r="24" spans="1:14" ht="77.400000000000006" customHeight="1" x14ac:dyDescent="0.3">
      <c r="A24" s="46" t="s">
        <v>26</v>
      </c>
      <c r="B24" s="47" t="s">
        <v>27</v>
      </c>
      <c r="C24" s="48" t="s">
        <v>17</v>
      </c>
      <c r="D24" s="49">
        <v>14</v>
      </c>
      <c r="E24" s="50"/>
      <c r="F24" s="51"/>
      <c r="G24" s="51"/>
      <c r="H24" s="52"/>
      <c r="I24" s="53"/>
      <c r="J24" s="54">
        <f t="shared" ref="J24:J30" si="0">H24*D24</f>
        <v>0</v>
      </c>
      <c r="K24" s="24">
        <f t="shared" ref="K24:K45" si="1">ROUND(J24+(J24*I24),2)</f>
        <v>0</v>
      </c>
      <c r="L24" s="56">
        <v>10</v>
      </c>
      <c r="M24" s="25"/>
      <c r="N24" s="25"/>
    </row>
    <row r="25" spans="1:14" ht="82.2" customHeight="1" x14ac:dyDescent="0.3">
      <c r="A25" s="46" t="s">
        <v>28</v>
      </c>
      <c r="B25" s="47" t="s">
        <v>29</v>
      </c>
      <c r="C25" s="48" t="s">
        <v>17</v>
      </c>
      <c r="D25" s="49">
        <v>14</v>
      </c>
      <c r="E25" s="50"/>
      <c r="F25" s="51"/>
      <c r="G25" s="51"/>
      <c r="H25" s="52"/>
      <c r="I25" s="53"/>
      <c r="J25" s="54">
        <f t="shared" si="0"/>
        <v>0</v>
      </c>
      <c r="K25" s="24">
        <f t="shared" si="1"/>
        <v>0</v>
      </c>
      <c r="L25" s="56">
        <v>10</v>
      </c>
      <c r="M25" s="25"/>
      <c r="N25" s="25"/>
    </row>
    <row r="26" spans="1:14" ht="57" customHeight="1" x14ac:dyDescent="0.3">
      <c r="A26" s="46" t="s">
        <v>30</v>
      </c>
      <c r="B26" s="47" t="s">
        <v>31</v>
      </c>
      <c r="C26" s="48" t="s">
        <v>17</v>
      </c>
      <c r="D26" s="49">
        <v>14</v>
      </c>
      <c r="E26" s="50"/>
      <c r="F26" s="51"/>
      <c r="G26" s="51"/>
      <c r="H26" s="52"/>
      <c r="I26" s="53"/>
      <c r="J26" s="54">
        <f t="shared" si="0"/>
        <v>0</v>
      </c>
      <c r="K26" s="24">
        <f t="shared" si="1"/>
        <v>0</v>
      </c>
      <c r="L26" s="56">
        <v>10</v>
      </c>
      <c r="M26" s="25"/>
      <c r="N26" s="25"/>
    </row>
    <row r="27" spans="1:14" ht="70.2" customHeight="1" x14ac:dyDescent="0.3">
      <c r="A27" s="46" t="s">
        <v>32</v>
      </c>
      <c r="B27" s="57" t="s">
        <v>33</v>
      </c>
      <c r="C27" s="48" t="s">
        <v>17</v>
      </c>
      <c r="D27" s="49">
        <v>14</v>
      </c>
      <c r="E27" s="50"/>
      <c r="F27" s="51"/>
      <c r="G27" s="51"/>
      <c r="H27" s="52"/>
      <c r="I27" s="53"/>
      <c r="J27" s="54">
        <f t="shared" si="0"/>
        <v>0</v>
      </c>
      <c r="K27" s="24">
        <f t="shared" si="1"/>
        <v>0</v>
      </c>
      <c r="L27" s="56">
        <v>10</v>
      </c>
      <c r="M27" s="25"/>
      <c r="N27" s="25"/>
    </row>
    <row r="28" spans="1:14" ht="38.4" customHeight="1" x14ac:dyDescent="0.3">
      <c r="A28" s="46" t="s">
        <v>34</v>
      </c>
      <c r="B28" s="57" t="s">
        <v>35</v>
      </c>
      <c r="C28" s="48" t="s">
        <v>17</v>
      </c>
      <c r="D28" s="49">
        <v>15</v>
      </c>
      <c r="E28" s="50"/>
      <c r="F28" s="51"/>
      <c r="G28" s="51"/>
      <c r="H28" s="52"/>
      <c r="I28" s="53"/>
      <c r="J28" s="54">
        <f t="shared" si="0"/>
        <v>0</v>
      </c>
      <c r="K28" s="24">
        <f t="shared" si="1"/>
        <v>0</v>
      </c>
      <c r="L28" s="56">
        <v>10</v>
      </c>
      <c r="M28" s="25"/>
      <c r="N28" s="25"/>
    </row>
    <row r="29" spans="1:14" ht="60.6" customHeight="1" x14ac:dyDescent="0.3">
      <c r="A29" s="46" t="s">
        <v>36</v>
      </c>
      <c r="B29" s="47" t="s">
        <v>37</v>
      </c>
      <c r="C29" s="48" t="s">
        <v>17</v>
      </c>
      <c r="D29" s="49">
        <v>15</v>
      </c>
      <c r="E29" s="50"/>
      <c r="F29" s="51"/>
      <c r="G29" s="51"/>
      <c r="H29" s="52"/>
      <c r="I29" s="53"/>
      <c r="J29" s="54">
        <f t="shared" si="0"/>
        <v>0</v>
      </c>
      <c r="K29" s="24">
        <f t="shared" si="1"/>
        <v>0</v>
      </c>
      <c r="L29" s="56">
        <v>10</v>
      </c>
      <c r="M29" s="25"/>
      <c r="N29" s="25"/>
    </row>
    <row r="30" spans="1:14" ht="144" customHeight="1" x14ac:dyDescent="0.3">
      <c r="A30" s="46" t="s">
        <v>38</v>
      </c>
      <c r="B30" s="58" t="s">
        <v>39</v>
      </c>
      <c r="C30" s="59" t="s">
        <v>40</v>
      </c>
      <c r="D30" s="60">
        <v>1</v>
      </c>
      <c r="E30" s="61"/>
      <c r="F30" s="62"/>
      <c r="G30" s="62"/>
      <c r="H30" s="63"/>
      <c r="I30" s="64"/>
      <c r="J30" s="23">
        <f t="shared" si="0"/>
        <v>0</v>
      </c>
      <c r="K30" s="24">
        <f t="shared" si="1"/>
        <v>0</v>
      </c>
      <c r="L30" s="65" t="s">
        <v>18</v>
      </c>
      <c r="M30" s="66"/>
      <c r="N30" s="66"/>
    </row>
    <row r="31" spans="1:14" x14ac:dyDescent="0.3">
      <c r="A31" s="67" t="s">
        <v>19</v>
      </c>
      <c r="B31" s="68" t="s">
        <v>41</v>
      </c>
      <c r="C31" s="69"/>
      <c r="D31" s="70"/>
      <c r="E31" s="69"/>
      <c r="F31" s="69"/>
      <c r="G31" s="69"/>
      <c r="H31" s="69"/>
      <c r="I31" s="69"/>
      <c r="J31" s="69"/>
      <c r="K31" s="69"/>
      <c r="L31" s="69"/>
      <c r="M31" s="71"/>
      <c r="N31" s="71"/>
    </row>
    <row r="32" spans="1:14" ht="71.400000000000006" customHeight="1" x14ac:dyDescent="0.3">
      <c r="A32" s="46" t="s">
        <v>42</v>
      </c>
      <c r="B32" s="58" t="s">
        <v>43</v>
      </c>
      <c r="C32" s="48" t="s">
        <v>17</v>
      </c>
      <c r="D32" s="49">
        <v>4</v>
      </c>
      <c r="E32" s="50"/>
      <c r="F32" s="51"/>
      <c r="G32" s="51"/>
      <c r="H32" s="52"/>
      <c r="I32" s="53"/>
      <c r="J32" s="54">
        <f>H32*D32</f>
        <v>0</v>
      </c>
      <c r="K32" s="24">
        <f t="shared" si="1"/>
        <v>0</v>
      </c>
      <c r="L32" s="56">
        <v>5</v>
      </c>
      <c r="M32" s="25"/>
      <c r="N32" s="25"/>
    </row>
    <row r="33" spans="1:14" ht="66.599999999999994" customHeight="1" x14ac:dyDescent="0.3">
      <c r="A33" s="46" t="s">
        <v>44</v>
      </c>
      <c r="B33" s="57" t="s">
        <v>45</v>
      </c>
      <c r="C33" s="48" t="s">
        <v>17</v>
      </c>
      <c r="D33" s="49">
        <v>4</v>
      </c>
      <c r="E33" s="48"/>
      <c r="F33" s="51"/>
      <c r="G33" s="51"/>
      <c r="H33" s="52"/>
      <c r="I33" s="53"/>
      <c r="J33" s="54">
        <f t="shared" ref="J33:J38" si="2">H33*D33</f>
        <v>0</v>
      </c>
      <c r="K33" s="24">
        <f t="shared" si="1"/>
        <v>0</v>
      </c>
      <c r="L33" s="56">
        <v>5</v>
      </c>
      <c r="M33" s="25"/>
      <c r="N33" s="25"/>
    </row>
    <row r="34" spans="1:14" ht="75" customHeight="1" x14ac:dyDescent="0.3">
      <c r="A34" s="46" t="s">
        <v>46</v>
      </c>
      <c r="B34" s="57" t="s">
        <v>47</v>
      </c>
      <c r="C34" s="48" t="s">
        <v>17</v>
      </c>
      <c r="D34" s="49">
        <v>4</v>
      </c>
      <c r="E34" s="48"/>
      <c r="F34" s="51"/>
      <c r="G34" s="51"/>
      <c r="H34" s="52"/>
      <c r="I34" s="53"/>
      <c r="J34" s="54">
        <f t="shared" si="2"/>
        <v>0</v>
      </c>
      <c r="K34" s="24">
        <f t="shared" si="1"/>
        <v>0</v>
      </c>
      <c r="L34" s="56">
        <v>2</v>
      </c>
      <c r="M34" s="25"/>
      <c r="N34" s="25"/>
    </row>
    <row r="35" spans="1:14" ht="81" customHeight="1" x14ac:dyDescent="0.3">
      <c r="A35" s="46" t="s">
        <v>48</v>
      </c>
      <c r="B35" s="57" t="s">
        <v>49</v>
      </c>
      <c r="C35" s="48" t="s">
        <v>17</v>
      </c>
      <c r="D35" s="49">
        <v>4</v>
      </c>
      <c r="E35" s="48"/>
      <c r="F35" s="51"/>
      <c r="G35" s="51"/>
      <c r="H35" s="52"/>
      <c r="I35" s="53"/>
      <c r="J35" s="54">
        <f t="shared" si="2"/>
        <v>0</v>
      </c>
      <c r="K35" s="24">
        <f t="shared" si="1"/>
        <v>0</v>
      </c>
      <c r="L35" s="56">
        <v>5</v>
      </c>
      <c r="M35" s="25"/>
      <c r="N35" s="25"/>
    </row>
    <row r="36" spans="1:14" ht="63.6" customHeight="1" x14ac:dyDescent="0.3">
      <c r="A36" s="46" t="s">
        <v>50</v>
      </c>
      <c r="B36" s="57" t="s">
        <v>51</v>
      </c>
      <c r="C36" s="48" t="s">
        <v>17</v>
      </c>
      <c r="D36" s="49">
        <v>4</v>
      </c>
      <c r="E36" s="50"/>
      <c r="F36" s="51"/>
      <c r="G36" s="51"/>
      <c r="H36" s="52"/>
      <c r="I36" s="53"/>
      <c r="J36" s="54">
        <f t="shared" si="2"/>
        <v>0</v>
      </c>
      <c r="K36" s="24">
        <f t="shared" si="1"/>
        <v>0</v>
      </c>
      <c r="L36" s="56">
        <v>4</v>
      </c>
      <c r="M36" s="25"/>
      <c r="N36" s="25"/>
    </row>
    <row r="37" spans="1:14" ht="70.2" customHeight="1" x14ac:dyDescent="0.3">
      <c r="A37" s="46" t="s">
        <v>52</v>
      </c>
      <c r="B37" s="57" t="s">
        <v>53</v>
      </c>
      <c r="C37" s="48" t="s">
        <v>17</v>
      </c>
      <c r="D37" s="49">
        <v>4</v>
      </c>
      <c r="E37" s="50"/>
      <c r="F37" s="51"/>
      <c r="G37" s="51"/>
      <c r="H37" s="52"/>
      <c r="I37" s="53"/>
      <c r="J37" s="54">
        <f t="shared" si="2"/>
        <v>0</v>
      </c>
      <c r="K37" s="24">
        <f t="shared" si="1"/>
        <v>0</v>
      </c>
      <c r="L37" s="56">
        <v>2</v>
      </c>
      <c r="M37" s="25"/>
      <c r="N37" s="25"/>
    </row>
    <row r="38" spans="1:14" ht="39.6" customHeight="1" x14ac:dyDescent="0.3">
      <c r="A38" s="46" t="s">
        <v>54</v>
      </c>
      <c r="B38" s="58" t="s">
        <v>55</v>
      </c>
      <c r="C38" s="48" t="s">
        <v>17</v>
      </c>
      <c r="D38" s="49">
        <v>16</v>
      </c>
      <c r="E38" s="50"/>
      <c r="F38" s="51"/>
      <c r="G38" s="51"/>
      <c r="H38" s="52"/>
      <c r="I38" s="53"/>
      <c r="J38" s="54">
        <f t="shared" si="2"/>
        <v>0</v>
      </c>
      <c r="K38" s="24">
        <f t="shared" si="1"/>
        <v>0</v>
      </c>
      <c r="L38" s="56">
        <v>10</v>
      </c>
      <c r="M38" s="25"/>
      <c r="N38" s="25"/>
    </row>
    <row r="39" spans="1:14" ht="23.4" customHeight="1" x14ac:dyDescent="0.3">
      <c r="A39" s="72" t="s">
        <v>56</v>
      </c>
      <c r="B39" s="73" t="s">
        <v>57</v>
      </c>
      <c r="C39" s="74"/>
      <c r="D39" s="75"/>
      <c r="E39" s="74"/>
      <c r="F39" s="74"/>
      <c r="G39" s="74"/>
      <c r="H39" s="74"/>
      <c r="I39" s="74"/>
      <c r="J39" s="74"/>
      <c r="K39" s="74"/>
      <c r="L39" s="74"/>
      <c r="M39" s="76"/>
      <c r="N39" s="76"/>
    </row>
    <row r="40" spans="1:14" ht="58.2" customHeight="1" x14ac:dyDescent="0.3">
      <c r="A40" s="46" t="s">
        <v>58</v>
      </c>
      <c r="B40" s="58" t="s">
        <v>59</v>
      </c>
      <c r="C40" s="48" t="s">
        <v>17</v>
      </c>
      <c r="D40" s="49">
        <v>3</v>
      </c>
      <c r="E40" s="50"/>
      <c r="F40" s="51"/>
      <c r="G40" s="51"/>
      <c r="H40" s="52"/>
      <c r="I40" s="53"/>
      <c r="J40" s="54">
        <f>H40*D40</f>
        <v>0</v>
      </c>
      <c r="K40" s="24">
        <f t="shared" si="1"/>
        <v>0</v>
      </c>
      <c r="L40" s="56">
        <v>10</v>
      </c>
      <c r="M40" s="25"/>
      <c r="N40" s="25"/>
    </row>
    <row r="41" spans="1:14" ht="69" customHeight="1" x14ac:dyDescent="0.3">
      <c r="A41" s="46" t="s">
        <v>60</v>
      </c>
      <c r="B41" s="58" t="s">
        <v>61</v>
      </c>
      <c r="C41" s="48" t="s">
        <v>17</v>
      </c>
      <c r="D41" s="49">
        <v>3</v>
      </c>
      <c r="E41" s="50"/>
      <c r="F41" s="51"/>
      <c r="G41" s="51"/>
      <c r="H41" s="52"/>
      <c r="I41" s="53"/>
      <c r="J41" s="54">
        <f t="shared" ref="J41:J42" si="3">H41*D41</f>
        <v>0</v>
      </c>
      <c r="K41" s="24">
        <f t="shared" si="1"/>
        <v>0</v>
      </c>
      <c r="L41" s="56">
        <v>2</v>
      </c>
      <c r="M41" s="25"/>
      <c r="N41" s="25"/>
    </row>
    <row r="42" spans="1:14" ht="36" customHeight="1" x14ac:dyDescent="0.3">
      <c r="A42" s="46" t="s">
        <v>62</v>
      </c>
      <c r="B42" s="58" t="s">
        <v>63</v>
      </c>
      <c r="C42" s="48" t="s">
        <v>17</v>
      </c>
      <c r="D42" s="49">
        <v>12</v>
      </c>
      <c r="E42" s="50"/>
      <c r="F42" s="51"/>
      <c r="G42" s="51"/>
      <c r="H42" s="52"/>
      <c r="I42" s="53"/>
      <c r="J42" s="54">
        <f t="shared" si="3"/>
        <v>0</v>
      </c>
      <c r="K42" s="24">
        <f t="shared" si="1"/>
        <v>0</v>
      </c>
      <c r="L42" s="56">
        <v>10</v>
      </c>
      <c r="M42" s="25"/>
      <c r="N42" s="25"/>
    </row>
    <row r="43" spans="1:14" ht="20.399999999999999" customHeight="1" x14ac:dyDescent="0.3">
      <c r="A43" s="72" t="s">
        <v>64</v>
      </c>
      <c r="B43" s="73" t="s">
        <v>65</v>
      </c>
      <c r="C43" s="74"/>
      <c r="D43" s="75"/>
      <c r="E43" s="74"/>
      <c r="F43" s="74"/>
      <c r="G43" s="74"/>
      <c r="H43" s="74"/>
      <c r="I43" s="74"/>
      <c r="J43" s="74"/>
      <c r="K43" s="74"/>
      <c r="L43" s="74"/>
      <c r="M43" s="76"/>
      <c r="N43" s="76"/>
    </row>
    <row r="44" spans="1:14" ht="69" customHeight="1" x14ac:dyDescent="0.3">
      <c r="A44" s="46" t="s">
        <v>66</v>
      </c>
      <c r="B44" s="57" t="s">
        <v>67</v>
      </c>
      <c r="C44" s="48" t="s">
        <v>17</v>
      </c>
      <c r="D44" s="49">
        <v>4</v>
      </c>
      <c r="E44" s="50"/>
      <c r="F44" s="51"/>
      <c r="G44" s="51"/>
      <c r="H44" s="52"/>
      <c r="I44" s="53"/>
      <c r="J44" s="54">
        <f>H44*D44</f>
        <v>0</v>
      </c>
      <c r="K44" s="24">
        <f t="shared" si="1"/>
        <v>0</v>
      </c>
      <c r="L44" s="56">
        <v>5</v>
      </c>
      <c r="M44" s="25"/>
      <c r="N44" s="25"/>
    </row>
    <row r="45" spans="1:14" ht="72.599999999999994" customHeight="1" thickBot="1" x14ac:dyDescent="0.35">
      <c r="A45" s="46" t="s">
        <v>68</v>
      </c>
      <c r="B45" s="57" t="s">
        <v>69</v>
      </c>
      <c r="C45" s="48" t="s">
        <v>17</v>
      </c>
      <c r="D45" s="49">
        <v>4</v>
      </c>
      <c r="E45" s="50"/>
      <c r="F45" s="51"/>
      <c r="G45" s="51"/>
      <c r="H45" s="52"/>
      <c r="I45" s="64"/>
      <c r="J45" s="23">
        <f>H45*D45</f>
        <v>0</v>
      </c>
      <c r="K45" s="24">
        <f t="shared" si="1"/>
        <v>0</v>
      </c>
      <c r="L45" s="78">
        <v>5</v>
      </c>
      <c r="M45" s="25"/>
      <c r="N45" s="25"/>
    </row>
    <row r="46" spans="1:14" ht="15" thickBot="1" x14ac:dyDescent="0.35">
      <c r="A46" s="27"/>
      <c r="B46" s="27"/>
      <c r="C46" s="27"/>
      <c r="D46" s="27"/>
      <c r="E46" s="27"/>
      <c r="F46" s="27"/>
      <c r="G46" s="88"/>
      <c r="H46" s="88"/>
      <c r="I46" s="79" t="s">
        <v>21</v>
      </c>
      <c r="J46" s="80">
        <f>SUM(J22:J45)</f>
        <v>0</v>
      </c>
      <c r="K46" s="81">
        <f>SUM(K22:K45)</f>
        <v>0</v>
      </c>
      <c r="L46" s="82"/>
      <c r="M46" s="28"/>
      <c r="N46" s="28"/>
    </row>
    <row r="47" spans="1:14" x14ac:dyDescent="0.3">
      <c r="A47" s="26"/>
      <c r="B47" s="32" t="s">
        <v>82</v>
      </c>
      <c r="C47" s="26"/>
      <c r="D47" s="26"/>
      <c r="E47" s="26"/>
      <c r="F47" s="26"/>
      <c r="G47" s="26"/>
      <c r="H47" s="28"/>
      <c r="I47" s="26"/>
      <c r="J47" s="28"/>
      <c r="K47" s="28"/>
      <c r="L47" s="26"/>
      <c r="M47" s="28"/>
      <c r="N47" s="28"/>
    </row>
    <row r="48" spans="1:14" x14ac:dyDescent="0.3">
      <c r="A48" s="26"/>
      <c r="B48" s="32" t="s">
        <v>78</v>
      </c>
      <c r="C48" s="26"/>
      <c r="D48" s="26"/>
      <c r="E48" s="26"/>
      <c r="F48" s="26"/>
      <c r="G48" s="26"/>
      <c r="H48" s="28"/>
      <c r="I48" s="26"/>
      <c r="J48" s="28"/>
      <c r="K48" s="28"/>
      <c r="L48" s="26"/>
      <c r="M48" s="28"/>
      <c r="N48" s="28"/>
    </row>
    <row r="49" spans="1:14" x14ac:dyDescent="0.3">
      <c r="A49" s="26"/>
      <c r="B49" s="89" t="s">
        <v>80</v>
      </c>
      <c r="C49" s="89" t="s">
        <v>81</v>
      </c>
      <c r="D49" s="26"/>
      <c r="E49" s="26"/>
      <c r="F49" s="26"/>
      <c r="G49" s="26"/>
      <c r="H49" s="28"/>
      <c r="I49" s="26"/>
      <c r="J49" s="28"/>
      <c r="K49" s="28"/>
      <c r="L49" s="26"/>
      <c r="M49" s="28"/>
      <c r="N49" s="28"/>
    </row>
    <row r="50" spans="1:14" ht="28.2" customHeight="1" x14ac:dyDescent="0.3">
      <c r="A50" s="26"/>
      <c r="B50" s="89"/>
      <c r="C50" s="89"/>
      <c r="D50" s="26"/>
      <c r="E50" s="26"/>
      <c r="F50" s="26"/>
      <c r="G50" s="26"/>
      <c r="H50" s="28"/>
      <c r="I50" s="26"/>
      <c r="J50" s="28"/>
      <c r="K50" s="28"/>
      <c r="L50" s="26"/>
      <c r="M50" s="28"/>
      <c r="N50" s="28"/>
    </row>
    <row r="51" spans="1:14" ht="16.8" customHeight="1" x14ac:dyDescent="0.3">
      <c r="A51" s="26"/>
      <c r="B51" s="90"/>
      <c r="C51" s="90"/>
      <c r="D51" s="26"/>
      <c r="E51" s="26"/>
      <c r="F51" s="26"/>
      <c r="G51" s="26"/>
      <c r="H51" s="28"/>
      <c r="I51" s="26"/>
      <c r="J51" s="28"/>
      <c r="K51" s="28"/>
      <c r="L51" s="26"/>
      <c r="M51" s="28"/>
      <c r="N51" s="28"/>
    </row>
    <row r="52" spans="1:14" x14ac:dyDescent="0.3">
      <c r="A52" s="26"/>
      <c r="B52" s="26"/>
      <c r="C52" s="26"/>
      <c r="D52" s="26"/>
      <c r="E52" s="26"/>
      <c r="F52" s="26"/>
      <c r="G52" s="26"/>
      <c r="H52" s="28"/>
      <c r="I52" s="26"/>
      <c r="J52" s="28"/>
      <c r="K52" s="28"/>
      <c r="L52" s="26"/>
      <c r="M52" s="28"/>
      <c r="N52" s="28"/>
    </row>
    <row r="53" spans="1:14" x14ac:dyDescent="0.3">
      <c r="A53" s="26"/>
      <c r="B53" s="26"/>
      <c r="C53" s="26"/>
      <c r="D53" s="26"/>
      <c r="E53" s="26"/>
      <c r="F53" s="26"/>
      <c r="G53" s="26"/>
      <c r="H53" s="28"/>
      <c r="I53" s="26"/>
      <c r="J53" s="28"/>
      <c r="K53" s="28"/>
      <c r="L53" s="26"/>
      <c r="M53" s="28"/>
      <c r="N53" s="28"/>
    </row>
    <row r="54" spans="1:14" ht="98.4" customHeight="1" thickBot="1" x14ac:dyDescent="0.35">
      <c r="A54" s="33" t="s">
        <v>0</v>
      </c>
      <c r="B54" s="34" t="s">
        <v>1</v>
      </c>
      <c r="C54" s="34" t="s">
        <v>2</v>
      </c>
      <c r="D54" s="34" t="s">
        <v>3</v>
      </c>
      <c r="E54" s="35" t="s">
        <v>4</v>
      </c>
      <c r="F54" s="36" t="s">
        <v>5</v>
      </c>
      <c r="G54" s="36" t="s">
        <v>6</v>
      </c>
      <c r="H54" s="37" t="s">
        <v>7</v>
      </c>
      <c r="I54" s="38" t="s">
        <v>8</v>
      </c>
      <c r="J54" s="37" t="s">
        <v>9</v>
      </c>
      <c r="K54" s="39" t="s">
        <v>10</v>
      </c>
      <c r="L54" s="40" t="s">
        <v>11</v>
      </c>
      <c r="M54" s="41" t="s">
        <v>12</v>
      </c>
      <c r="N54" s="41" t="s">
        <v>13</v>
      </c>
    </row>
    <row r="55" spans="1:14" ht="15" thickBot="1" x14ac:dyDescent="0.35">
      <c r="A55" s="85" t="s">
        <v>70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</row>
    <row r="56" spans="1:14" ht="129" customHeight="1" thickBot="1" x14ac:dyDescent="0.35">
      <c r="A56" s="20" t="s">
        <v>15</v>
      </c>
      <c r="B56" s="83" t="s">
        <v>71</v>
      </c>
      <c r="C56" s="20" t="s">
        <v>17</v>
      </c>
      <c r="D56" s="20">
        <v>4</v>
      </c>
      <c r="E56" s="20"/>
      <c r="F56" s="20"/>
      <c r="G56" s="20"/>
      <c r="H56" s="52"/>
      <c r="I56" s="53"/>
      <c r="J56" s="54">
        <f>H56*D56</f>
        <v>0</v>
      </c>
      <c r="K56" s="77">
        <f t="shared" ref="K56" si="4">ROUND(J56+(J56*I56),2)</f>
        <v>0</v>
      </c>
      <c r="L56" s="20" t="s">
        <v>18</v>
      </c>
      <c r="M56" s="25"/>
      <c r="N56" s="25"/>
    </row>
    <row r="57" spans="1:14" ht="15" thickBot="1" x14ac:dyDescent="0.35">
      <c r="A57" s="26"/>
      <c r="B57" s="27"/>
      <c r="C57" s="26"/>
      <c r="D57" s="26"/>
      <c r="E57" s="26"/>
      <c r="F57" s="26"/>
      <c r="G57" s="26"/>
      <c r="H57" s="28"/>
      <c r="I57" s="79" t="s">
        <v>21</v>
      </c>
      <c r="J57" s="80">
        <f>SUM(J56)</f>
        <v>0</v>
      </c>
      <c r="K57" s="81">
        <f>SUM(K56)</f>
        <v>0</v>
      </c>
      <c r="L57" s="26"/>
      <c r="M57" s="28"/>
      <c r="N57" s="28"/>
    </row>
    <row r="58" spans="1:14" x14ac:dyDescent="0.3">
      <c r="A58" s="26"/>
      <c r="B58" s="32" t="s">
        <v>83</v>
      </c>
      <c r="C58" s="26"/>
      <c r="D58" s="26"/>
      <c r="E58" s="26"/>
      <c r="F58" s="26"/>
      <c r="G58" s="26"/>
      <c r="H58" s="28"/>
      <c r="I58" s="26"/>
      <c r="J58" s="28"/>
      <c r="K58" s="28"/>
      <c r="L58" s="26"/>
      <c r="M58" s="28"/>
      <c r="N58" s="28"/>
    </row>
    <row r="59" spans="1:14" x14ac:dyDescent="0.3">
      <c r="A59" s="26"/>
      <c r="B59" s="32" t="s">
        <v>78</v>
      </c>
      <c r="C59" s="26"/>
      <c r="D59" s="26"/>
      <c r="E59" s="26"/>
      <c r="F59" s="26"/>
      <c r="G59" s="26"/>
      <c r="H59" s="28"/>
      <c r="I59" s="26"/>
      <c r="J59" s="28"/>
      <c r="K59" s="28"/>
      <c r="L59" s="26"/>
      <c r="M59" s="28"/>
      <c r="N59" s="28"/>
    </row>
    <row r="60" spans="1:14" x14ac:dyDescent="0.3">
      <c r="B60" s="89" t="s">
        <v>80</v>
      </c>
      <c r="C60" s="89" t="s">
        <v>81</v>
      </c>
    </row>
    <row r="61" spans="1:14" ht="28.8" customHeight="1" x14ac:dyDescent="0.3">
      <c r="B61" s="89"/>
      <c r="C61" s="89"/>
    </row>
  </sheetData>
  <mergeCells count="4">
    <mergeCell ref="A9:N9"/>
    <mergeCell ref="A21:N21"/>
    <mergeCell ref="G46:H46"/>
    <mergeCell ref="A55:N5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dcterms:created xsi:type="dcterms:W3CDTF">2024-02-05T10:26:37Z</dcterms:created>
  <dcterms:modified xsi:type="dcterms:W3CDTF">2024-02-05T11:12:03Z</dcterms:modified>
</cp:coreProperties>
</file>