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0" documentId="13_ncr:1_{0998E911-9BCC-4577-9637-784E81955DD0}" xr6:coauthVersionLast="47" xr6:coauthVersionMax="47" xr10:uidLastSave="{00000000-0000-0000-0000-000000000000}"/>
  <bookViews>
    <workbookView xWindow="-110" yWindow="-110" windowWidth="38620" windowHeight="21220" activeTab="3" xr2:uid="{00000000-000D-0000-FFFF-FFFF00000000}"/>
  </bookViews>
  <sheets>
    <sheet name="budynki i budowle, wiaty" sheetId="1" r:id="rId1"/>
    <sheet name="wyposażenie" sheetId="2" r:id="rId2"/>
    <sheet name="sprzęt elektroniczny" sheetId="4" r:id="rId3"/>
    <sheet name="zestawienie biletomatów mobilny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D15" i="4" l="1"/>
  <c r="L130" i="1" l="1"/>
  <c r="H32" i="5"/>
  <c r="D16" i="4" l="1"/>
  <c r="L21" i="1" l="1"/>
  <c r="D23" i="4" l="1"/>
  <c r="D9" i="4"/>
</calcChain>
</file>

<file path=xl/sharedStrings.xml><?xml version="1.0" encoding="utf-8"?>
<sst xmlns="http://schemas.openxmlformats.org/spreadsheetml/2006/main" count="744" uniqueCount="502">
  <si>
    <t>Lp.</t>
  </si>
  <si>
    <t>Adres nieruchomości</t>
  </si>
  <si>
    <t>Rok budowy</t>
  </si>
  <si>
    <t>Zabezpieczenia przeciwkradzieżowe</t>
  </si>
  <si>
    <t>Wartość odtworzeniowa</t>
  </si>
  <si>
    <t>1.</t>
  </si>
  <si>
    <t>Magazyn techniczny</t>
  </si>
  <si>
    <t>murowane</t>
  </si>
  <si>
    <t>płyta betonowa</t>
  </si>
  <si>
    <t>papa</t>
  </si>
  <si>
    <t>podręczny sprzęt gaśniczy</t>
  </si>
  <si>
    <t>zamek, kłódka, monitoring</t>
  </si>
  <si>
    <t>2.</t>
  </si>
  <si>
    <t>3.</t>
  </si>
  <si>
    <t>Wiata magazynowa nr 1</t>
  </si>
  <si>
    <t>blacha falista</t>
  </si>
  <si>
    <t>legary stalowe</t>
  </si>
  <si>
    <t>4.</t>
  </si>
  <si>
    <t>Wiata magazynowa nr 3</t>
  </si>
  <si>
    <t>5.</t>
  </si>
  <si>
    <t>Stacja paliw - dystrybutor</t>
  </si>
  <si>
    <t>x</t>
  </si>
  <si>
    <t>monitoring</t>
  </si>
  <si>
    <t>6.</t>
  </si>
  <si>
    <t>Portiernia</t>
  </si>
  <si>
    <t>zamek,  monitoring</t>
  </si>
  <si>
    <t>7.</t>
  </si>
  <si>
    <t>legary drewniane</t>
  </si>
  <si>
    <t>alarm antywłamaniowy, monitoring</t>
  </si>
  <si>
    <t>8.</t>
  </si>
  <si>
    <t>Budynek administracyjno-socjalny</t>
  </si>
  <si>
    <t>9.</t>
  </si>
  <si>
    <t>1975/ 2000/2007</t>
  </si>
  <si>
    <t>murowane/ płyta obornicka</t>
  </si>
  <si>
    <t>System wykrywania pożarów, podręczny sprzet gaśniczy</t>
  </si>
  <si>
    <t>10.</t>
  </si>
  <si>
    <t>szkło hartowane</t>
  </si>
  <si>
    <t>konstrukcja  stalowa</t>
  </si>
  <si>
    <t>poliwęglan</t>
  </si>
  <si>
    <t>umowa z firmą zewnętrzną na okresowy dozór</t>
  </si>
  <si>
    <t>Budynek magazynowy</t>
  </si>
  <si>
    <t>murowane/blacha trapezowa</t>
  </si>
  <si>
    <t>blacha trapezowa</t>
  </si>
  <si>
    <t>Miejsce ubezpieczenia</t>
  </si>
  <si>
    <t>Wyszczególnienie  pozostałego mienia</t>
  </si>
  <si>
    <t>Leszno ul. Leśna 4</t>
  </si>
  <si>
    <t xml:space="preserve">Maszyny, urządzenia i wyposażenie </t>
  </si>
  <si>
    <t>Mienie o mniejszej wartości</t>
  </si>
  <si>
    <t>Środki obrotowe   (części środków transportu, paliwa)</t>
  </si>
  <si>
    <t>Numer inwentażowy wiaty</t>
  </si>
  <si>
    <t>Miejsce lokalizacji wiaty</t>
  </si>
  <si>
    <t>Punkt charakterystyczny miejsca lokalizacji wiaty</t>
  </si>
  <si>
    <t>Typ wiaty</t>
  </si>
  <si>
    <t>Plac Obrońców Warszawy</t>
  </si>
  <si>
    <t xml:space="preserve">Sprzęt stacjonarny </t>
  </si>
  <si>
    <t>Wartość ubezpieczenia netto/ brutto</t>
  </si>
  <si>
    <t>Suma ubezpieczenia</t>
  </si>
  <si>
    <t>netto</t>
  </si>
  <si>
    <t>I.</t>
  </si>
  <si>
    <t>Sprzęt stacjonarny = razem:</t>
  </si>
  <si>
    <t>Sprzęt przenośny</t>
  </si>
  <si>
    <t>II.</t>
  </si>
  <si>
    <t>Sprzęt przenośny = razem:</t>
  </si>
  <si>
    <t>III.</t>
  </si>
  <si>
    <t>008-62</t>
  </si>
  <si>
    <t xml:space="preserve">ul. Spółdzielcza </t>
  </si>
  <si>
    <t>strona MPEC 1</t>
  </si>
  <si>
    <t>008-34</t>
  </si>
  <si>
    <t>Spółdzielcza I 1</t>
  </si>
  <si>
    <t>008-83</t>
  </si>
  <si>
    <t>K-808-414</t>
  </si>
  <si>
    <t>ul. Świętego Franciszka z Asyżu</t>
  </si>
  <si>
    <t>Świętego Franciszka zAsyżu/Spółdzielcza 2</t>
  </si>
  <si>
    <t>008-43</t>
  </si>
  <si>
    <t>Świętego Franciszka zAsyżu 1</t>
  </si>
  <si>
    <t>008-51</t>
  </si>
  <si>
    <t>ul. Grottgera</t>
  </si>
  <si>
    <t>ul. Grottgera I 2</t>
  </si>
  <si>
    <t>008-81</t>
  </si>
  <si>
    <t>ul. Okrzei</t>
  </si>
  <si>
    <t>Okrzei 1</t>
  </si>
  <si>
    <t>008-30</t>
  </si>
  <si>
    <t>ul. Szczepanowskiego</t>
  </si>
  <si>
    <t>Szczepanowskiego 1</t>
  </si>
  <si>
    <t>008-50</t>
  </si>
  <si>
    <t>Szczepanowskiego 2</t>
  </si>
  <si>
    <t>008-33</t>
  </si>
  <si>
    <t>ul. Łużycka</t>
  </si>
  <si>
    <t>Łużycka 2</t>
  </si>
  <si>
    <t>008-28</t>
  </si>
  <si>
    <t>Plac Obrońców Warszawy 2</t>
  </si>
  <si>
    <t>008-35</t>
  </si>
  <si>
    <t>ul. Kosmonautów</t>
  </si>
  <si>
    <t>Kosmonautów 1</t>
  </si>
  <si>
    <t>008-27</t>
  </si>
  <si>
    <t>Kosmonautów I 1</t>
  </si>
  <si>
    <t>K-808-415</t>
  </si>
  <si>
    <t>ul. Świeciechowska</t>
  </si>
  <si>
    <t>Święciechowska działki 1</t>
  </si>
  <si>
    <t>008-64</t>
  </si>
  <si>
    <t xml:space="preserve">ul. Święciechowska </t>
  </si>
  <si>
    <t>Święciechowska AKWAWIT 1</t>
  </si>
  <si>
    <t>008-38</t>
  </si>
  <si>
    <t>Święciechowska AKWAWIT 2</t>
  </si>
  <si>
    <t>K-808-416</t>
  </si>
  <si>
    <t>ul. Wolińska</t>
  </si>
  <si>
    <t>Wolińska 2</t>
  </si>
  <si>
    <t>008-68</t>
  </si>
  <si>
    <t>ul. Łanowa</t>
  </si>
  <si>
    <t>Łanowa 2</t>
  </si>
  <si>
    <t>008-49</t>
  </si>
  <si>
    <t>ul. Szybowników w Strzyżewicach</t>
  </si>
  <si>
    <t xml:space="preserve">Strzyżewice II / Szybowników 2 </t>
  </si>
  <si>
    <t>008-52</t>
  </si>
  <si>
    <t>ul. Kasprowicza</t>
  </si>
  <si>
    <t>Kasprowicza 1</t>
  </si>
  <si>
    <t>008-100</t>
  </si>
  <si>
    <t>ul.Dworcowa</t>
  </si>
  <si>
    <t xml:space="preserve"> przy Dworzec Kolejowy 2</t>
  </si>
  <si>
    <t>008-99</t>
  </si>
  <si>
    <t>ul. Dworcowa</t>
  </si>
  <si>
    <t xml:space="preserve"> przy Dworzec Kolejowy 1</t>
  </si>
  <si>
    <t>008-9</t>
  </si>
  <si>
    <t>ul. Al. Krasińskiego</t>
  </si>
  <si>
    <t>Al. Krasińskiego 1</t>
  </si>
  <si>
    <t>K-8058-417</t>
  </si>
  <si>
    <t>Al. Krasińskiego ZUS 2</t>
  </si>
  <si>
    <t>008-40</t>
  </si>
  <si>
    <t>ul. Śniadeckich</t>
  </si>
  <si>
    <t>Śniadeckich Urząd Miasta 1</t>
  </si>
  <si>
    <t>Śniadeckich Urząd Miasta 2</t>
  </si>
  <si>
    <t>008-32</t>
  </si>
  <si>
    <t>008-71</t>
  </si>
  <si>
    <t>008-24</t>
  </si>
  <si>
    <t>ul. Narutowicza</t>
  </si>
  <si>
    <t>Narutowicza Teatr Miejski 2</t>
  </si>
  <si>
    <t>008-65</t>
  </si>
  <si>
    <t>Narutowicza Teatr Miejski 1</t>
  </si>
  <si>
    <t>008-74</t>
  </si>
  <si>
    <t>ul. Plac Kościuszki</t>
  </si>
  <si>
    <t>008-17</t>
  </si>
  <si>
    <t>Plac Kościuszki 1</t>
  </si>
  <si>
    <t>Plac Kościuszki/ Narutowicza 2</t>
  </si>
  <si>
    <t>ul. Marcinkowskiego</t>
  </si>
  <si>
    <t>Marcinkowskiego I LO 1</t>
  </si>
  <si>
    <t>008-21</t>
  </si>
  <si>
    <t>ul. Niepdległości</t>
  </si>
  <si>
    <t>Niepodległości 1</t>
  </si>
  <si>
    <t>008-69</t>
  </si>
  <si>
    <t>ul. Mickiewicza</t>
  </si>
  <si>
    <t>Mickiewicza Urząd Skarbowy 2</t>
  </si>
  <si>
    <t>008-79</t>
  </si>
  <si>
    <t>Mickiewicza Urząd Skarbowy 1</t>
  </si>
  <si>
    <t>008-98</t>
  </si>
  <si>
    <t>ul. Dąbrowskiego</t>
  </si>
  <si>
    <t>Dąbrowskiego 2</t>
  </si>
  <si>
    <t>008-63</t>
  </si>
  <si>
    <t>Dąbrowskiego 1</t>
  </si>
  <si>
    <t>008-66</t>
  </si>
  <si>
    <t>008-57</t>
  </si>
  <si>
    <t>ul. Al. Jana Pawła II</t>
  </si>
  <si>
    <t>Aleje Jana Pawła II HONDA 2</t>
  </si>
  <si>
    <t>K-808-046</t>
  </si>
  <si>
    <t xml:space="preserve">ul. Al. Jana Pawła II </t>
  </si>
  <si>
    <t>008-106</t>
  </si>
  <si>
    <t>Aleje Jana Pawła II Pływalnia 1</t>
  </si>
  <si>
    <t>008-23</t>
  </si>
  <si>
    <t>ul. Grunwaldzka</t>
  </si>
  <si>
    <t>Grunwaldzka ENEA 2</t>
  </si>
  <si>
    <t>008-84</t>
  </si>
  <si>
    <t>Grunwaldzka ENEA 1</t>
  </si>
  <si>
    <t>K-808-376</t>
  </si>
  <si>
    <t>Niepodległości Market 1</t>
  </si>
  <si>
    <t>008-104</t>
  </si>
  <si>
    <t>Niepodległości Market 2</t>
  </si>
  <si>
    <t>008-102</t>
  </si>
  <si>
    <t>ul. Kąkolewska</t>
  </si>
  <si>
    <t>Kąkolewska cmentarz 1</t>
  </si>
  <si>
    <t>008-75</t>
  </si>
  <si>
    <t>Kąkolewska cmentarz 2</t>
  </si>
  <si>
    <t>008-101</t>
  </si>
  <si>
    <t xml:space="preserve">Kąkolewska osiedle 1 </t>
  </si>
  <si>
    <t>K-808-420</t>
  </si>
  <si>
    <t>Kąkolewska osiedle 2</t>
  </si>
  <si>
    <t>008-42</t>
  </si>
  <si>
    <t>ul. Osiecka</t>
  </si>
  <si>
    <t>Osiecka cmentarz 2</t>
  </si>
  <si>
    <t>008-61</t>
  </si>
  <si>
    <t>008-96</t>
  </si>
  <si>
    <t>008-93</t>
  </si>
  <si>
    <t>ul. Grzybowa</t>
  </si>
  <si>
    <t>008-92</t>
  </si>
  <si>
    <t>ul. Unii Europejskiej</t>
  </si>
  <si>
    <t>Unii Europejskiej 1</t>
  </si>
  <si>
    <t>008-82</t>
  </si>
  <si>
    <t>Unii Europejskiej 2</t>
  </si>
  <si>
    <t>008-77</t>
  </si>
  <si>
    <t>ul. Estkowskiego</t>
  </si>
  <si>
    <t>Estkowskiego targowisko 1</t>
  </si>
  <si>
    <t>008-80</t>
  </si>
  <si>
    <t>Estkowskiego targowisko 2</t>
  </si>
  <si>
    <t>008-91</t>
  </si>
  <si>
    <t>ul. Dekana</t>
  </si>
  <si>
    <t>Dekana Urząd Celny 1</t>
  </si>
  <si>
    <t>008-108</t>
  </si>
  <si>
    <t>ul. Al. Konstytucji 3 Maja</t>
  </si>
  <si>
    <t>Aleje Konstytucji 3 Maja cmentarz 2</t>
  </si>
  <si>
    <t>008-103</t>
  </si>
  <si>
    <t>Aleje Konstytucji 3 Maja cmentarz 1</t>
  </si>
  <si>
    <t>008-22</t>
  </si>
  <si>
    <t>Aleje Konstytucji 3 Maja TRAPEZ 1</t>
  </si>
  <si>
    <t>008-107</t>
  </si>
  <si>
    <t>Aleje Konstytucji 3 Maja TRAPEZ 2</t>
  </si>
  <si>
    <t>008-10</t>
  </si>
  <si>
    <t>Aleje Konstytucji 3 Maja SHELL 2</t>
  </si>
  <si>
    <t>008-105</t>
  </si>
  <si>
    <t>Aleje Konstytucji 3 Maja SHELL 1</t>
  </si>
  <si>
    <t>008-26</t>
  </si>
  <si>
    <t>Aleje Konstytucji 3 Maja GALERIA 2</t>
  </si>
  <si>
    <t>008-6</t>
  </si>
  <si>
    <t>Aleje Konstytucji 3 Maja GALERIA 1</t>
  </si>
  <si>
    <t>008-31</t>
  </si>
  <si>
    <t>ul. Rejtana</t>
  </si>
  <si>
    <t>008-48</t>
  </si>
  <si>
    <t>Rejtana Leśna Osada 1</t>
  </si>
  <si>
    <t>008-70</t>
  </si>
  <si>
    <t>ul. Kiepury</t>
  </si>
  <si>
    <t>Kiepury WKU 2</t>
  </si>
  <si>
    <t>008-67</t>
  </si>
  <si>
    <t>Kiepury WKU 1</t>
  </si>
  <si>
    <t>008-85</t>
  </si>
  <si>
    <t>ul. Szpitalna</t>
  </si>
  <si>
    <t>Szpitalna 1</t>
  </si>
  <si>
    <t>008-19</t>
  </si>
  <si>
    <t>Szpitalna 2</t>
  </si>
  <si>
    <t>008-44</t>
  </si>
  <si>
    <t>Galeria Leszno 1+ 2</t>
  </si>
  <si>
    <t>008-20</t>
  </si>
  <si>
    <t>ul. 17-go Stycznia</t>
  </si>
  <si>
    <t>17 Stycznia park 2</t>
  </si>
  <si>
    <t>008-47</t>
  </si>
  <si>
    <t>17 Stycznia park 1</t>
  </si>
  <si>
    <t>008-36</t>
  </si>
  <si>
    <t>ul. 55 Pułku Piechoty</t>
  </si>
  <si>
    <t>55 Pułku Piechoty 1</t>
  </si>
  <si>
    <t>008-97</t>
  </si>
  <si>
    <t>55 Pułku Piechoty 2</t>
  </si>
  <si>
    <t>008-78</t>
  </si>
  <si>
    <t>Grunwaldzka 1</t>
  </si>
  <si>
    <t>008-37</t>
  </si>
  <si>
    <t>Grunwaldzka 2</t>
  </si>
  <si>
    <t>008-73</t>
  </si>
  <si>
    <t>ul. Rynek Zaborowski</t>
  </si>
  <si>
    <t>Rynek Zaborowski 2</t>
  </si>
  <si>
    <t>008-29</t>
  </si>
  <si>
    <t>ul. 1 Maja</t>
  </si>
  <si>
    <t>1 Maja figura 2</t>
  </si>
  <si>
    <t>008-60</t>
  </si>
  <si>
    <t>ul. Lipowa</t>
  </si>
  <si>
    <t>008-58</t>
  </si>
  <si>
    <t>008-56</t>
  </si>
  <si>
    <t>008-55</t>
  </si>
  <si>
    <t xml:space="preserve">ul. Leśna </t>
  </si>
  <si>
    <t>Leśna MZK 1</t>
  </si>
  <si>
    <t>008-54</t>
  </si>
  <si>
    <t>ul. Usługowa</t>
  </si>
  <si>
    <t>Usługowa 1</t>
  </si>
  <si>
    <t>K-808-413</t>
  </si>
  <si>
    <t>ul. Okrężna</t>
  </si>
  <si>
    <t>Okrężna 2</t>
  </si>
  <si>
    <t>008-41</t>
  </si>
  <si>
    <t>Okrężna 1</t>
  </si>
  <si>
    <t>008-59</t>
  </si>
  <si>
    <t>ul. Gronowska</t>
  </si>
  <si>
    <t>Gronowska remiza 1</t>
  </si>
  <si>
    <t>008-72</t>
  </si>
  <si>
    <t>Gronowska market 1</t>
  </si>
  <si>
    <t>008-46</t>
  </si>
  <si>
    <t>Gronowska MEIBES 1</t>
  </si>
  <si>
    <t>K-808-392</t>
  </si>
  <si>
    <t>ul. Chocimska</t>
  </si>
  <si>
    <t>Chocimska 2</t>
  </si>
  <si>
    <t>008-95</t>
  </si>
  <si>
    <t>ul. Jagiełły</t>
  </si>
  <si>
    <t>008-94</t>
  </si>
  <si>
    <t xml:space="preserve">Jagiełły osiedle 2 </t>
  </si>
  <si>
    <t>K-808-412</t>
  </si>
  <si>
    <t>ul. Juranda</t>
  </si>
  <si>
    <t>Juranda osiedle 2</t>
  </si>
  <si>
    <t>K-808-418</t>
  </si>
  <si>
    <t>K-808-419</t>
  </si>
  <si>
    <t>ul. Zamenhofa</t>
  </si>
  <si>
    <t>Zamenhofa 2</t>
  </si>
  <si>
    <t>Wartość szacunkowa wiaty</t>
  </si>
  <si>
    <t>WP 4222        (10 szyb)</t>
  </si>
  <si>
    <t xml:space="preserve"> WP 3110         (5 szyb)</t>
  </si>
  <si>
    <t>WP 3110            (5 szyb)</t>
  </si>
  <si>
    <t xml:space="preserve">WP 5224         (13 szyb)           </t>
  </si>
  <si>
    <t>WP 3110           (5 szyb)</t>
  </si>
  <si>
    <t>WP 3110         (5 szyb)</t>
  </si>
  <si>
    <t>WP 3110          (5 szyb)</t>
  </si>
  <si>
    <t>WP 6223        (13 szyb)</t>
  </si>
  <si>
    <t>WP 3110             (5 szyb)</t>
  </si>
  <si>
    <t>WP 4222           (10 szyb)</t>
  </si>
  <si>
    <t>WP 4222          (10 szyb)</t>
  </si>
  <si>
    <t>WP 4222         (10 szyb)</t>
  </si>
  <si>
    <t>WP 6223       (13 szyb)</t>
  </si>
  <si>
    <t>WP 4110            (6 szyb)</t>
  </si>
  <si>
    <t>WP3110          (5 szyb)</t>
  </si>
  <si>
    <t>WP 6223         (13 szyb)</t>
  </si>
  <si>
    <t>WP 4222       (10 szyb)</t>
  </si>
  <si>
    <t xml:space="preserve">WP 4222          (10 szyb) </t>
  </si>
  <si>
    <t>WP 4110             (6 szyb)</t>
  </si>
  <si>
    <t>LP 4222           (10 szyb)</t>
  </si>
  <si>
    <t>LP 4222          (10 szyb)</t>
  </si>
  <si>
    <t>Spółdzielcza III 1</t>
  </si>
  <si>
    <t>Grzybowa I 2</t>
  </si>
  <si>
    <t>Grzybowa II 2</t>
  </si>
  <si>
    <t>Dyspozytornia - II klasa palności</t>
  </si>
  <si>
    <t>Magazyn olejów i smarów</t>
  </si>
  <si>
    <t>Warsztat z kotłownią</t>
  </si>
  <si>
    <t xml:space="preserve"> 64-100 Leszno ul. Leśna 4</t>
  </si>
  <si>
    <t>64-100 Leszno - teren miasta</t>
  </si>
  <si>
    <t>Rodzaj budynku</t>
  </si>
  <si>
    <t xml:space="preserve"> Pow. w  m²</t>
  </si>
  <si>
    <t>Konstrukcja ścian</t>
  </si>
  <si>
    <t>Konstrukcja stropów</t>
  </si>
  <si>
    <t>Pokrycie dachu</t>
  </si>
  <si>
    <t>Liczba kondygnacji</t>
  </si>
  <si>
    <t>Zabezpieczenia przeciwpożarowe</t>
  </si>
  <si>
    <t>RAZEM</t>
  </si>
  <si>
    <t xml:space="preserve"> Razem:</t>
  </si>
  <si>
    <t xml:space="preserve">Dane i oprogramowanie </t>
  </si>
  <si>
    <t>System alarmowy x 2 : dostawca "Centel" Sp.C. Leszno 2014 rok; typ Integra Satel32.</t>
  </si>
  <si>
    <t>System sygnalizacji pożarowej: producebt P-U-H "WATRA" Sp.J. Leszno; rok produkcji sierpień 2010 r,; centrala Esser IQ8 ControlC/M typ 808003; nr fabryczny AB nummer 956028</t>
  </si>
  <si>
    <t>Serwer IBM X3650 M4 Rack z szafą: dostawca R&amp;G Plus Sp. z o.o. Mielec   XII/ 2014 r.</t>
  </si>
  <si>
    <t>Wpłatomat  87: producent Bankomat Sp. z o.o. sp.k. Warszawa; produkcja IV/2016r; typ: WPG002; nr. fabryczny: 6000-16-03-009 R2</t>
  </si>
  <si>
    <t>Notebook Dell LATTIUDE  E5550 (dostawa X/ 2015) s/n 13599802982</t>
  </si>
  <si>
    <t>Notebook  Dell INSPPIRON N5110  (dostawa XI/ 2015) s/n 51110-2269</t>
  </si>
  <si>
    <t>Netebook Dell Vostro 15 (dostawa IV/2017) s/n 24954757886</t>
  </si>
  <si>
    <t>Urata baz danych  koszty odtworzenia danych  - w tym: Biletomatów</t>
  </si>
  <si>
    <t>008-39</t>
  </si>
  <si>
    <t>WP 6223           (13 szyb)</t>
  </si>
  <si>
    <t>WP 6223          (13 szyb)</t>
  </si>
  <si>
    <t xml:space="preserve"> WP 6223           (13 szyb)</t>
  </si>
  <si>
    <t>K-809-001</t>
  </si>
  <si>
    <t>K-809-002</t>
  </si>
  <si>
    <t>ul. Rzemieślnicza</t>
  </si>
  <si>
    <t>WP4222         (10 szyb)</t>
  </si>
  <si>
    <t>ul. Niepodległości</t>
  </si>
  <si>
    <t>008-110</t>
  </si>
  <si>
    <t>Niepodległości 2</t>
  </si>
  <si>
    <t>Dodatkowe informacje:</t>
  </si>
  <si>
    <t>= 48.000 zł</t>
  </si>
  <si>
    <t xml:space="preserve"> Gotówka w schowkach:  W biletomatach gromadzona będzie gotówka, średnio ok. 2.000 zł na biletomat x 24 szt.</t>
  </si>
  <si>
    <t>K-009-003</t>
  </si>
  <si>
    <t xml:space="preserve">ul. Lipowa </t>
  </si>
  <si>
    <t>Lipowa-Market 1</t>
  </si>
  <si>
    <t>typ  "Grzybek"</t>
  </si>
  <si>
    <t>Wykaz budynków i budowli</t>
  </si>
  <si>
    <t xml:space="preserve">zestawienie wiat przystankowych </t>
  </si>
  <si>
    <t>Wykaz wyposażenia</t>
  </si>
  <si>
    <t xml:space="preserve">Wykaz sprzętu elektronicznego                    </t>
  </si>
  <si>
    <t>Oprogramowanie - w tym: Biletomatów</t>
  </si>
  <si>
    <t xml:space="preserve"> wykaz sprzętu elektronicznego przenośnego</t>
  </si>
  <si>
    <t>Wykaz elektronicznych automatów  biletowych  wraz z oprogramowaniem:</t>
  </si>
  <si>
    <t xml:space="preserve">Wyszczególnienie </t>
  </si>
  <si>
    <t>Producent</t>
  </si>
  <si>
    <t>Rok produkcji</t>
  </si>
  <si>
    <t>numer inwentarzowy</t>
  </si>
  <si>
    <t>Pojazd</t>
  </si>
  <si>
    <t>numer seryjny</t>
  </si>
  <si>
    <t>Biletomat mobilny</t>
  </si>
  <si>
    <t>006-56</t>
  </si>
  <si>
    <t>A-107</t>
  </si>
  <si>
    <t>WP 27300006</t>
  </si>
  <si>
    <t>006-57</t>
  </si>
  <si>
    <t>A-108</t>
  </si>
  <si>
    <t>WP 27300003</t>
  </si>
  <si>
    <t>006-58</t>
  </si>
  <si>
    <t>A-109</t>
  </si>
  <si>
    <t>WP 27300009</t>
  </si>
  <si>
    <t>006-59</t>
  </si>
  <si>
    <t>A-110</t>
  </si>
  <si>
    <t>WP 27300025</t>
  </si>
  <si>
    <t>006-60</t>
  </si>
  <si>
    <t>A-111</t>
  </si>
  <si>
    <t>WP 27300024</t>
  </si>
  <si>
    <t>006-61</t>
  </si>
  <si>
    <t>A-113</t>
  </si>
  <si>
    <t>WP 27300007</t>
  </si>
  <si>
    <t>006-62</t>
  </si>
  <si>
    <t>A-114</t>
  </si>
  <si>
    <t>WP 27300021</t>
  </si>
  <si>
    <t>006-63</t>
  </si>
  <si>
    <t>A-115</t>
  </si>
  <si>
    <t>WP 27300017</t>
  </si>
  <si>
    <t>006-64</t>
  </si>
  <si>
    <t>A-116</t>
  </si>
  <si>
    <t>006-65</t>
  </si>
  <si>
    <t>A-117</t>
  </si>
  <si>
    <t>WP 27300010</t>
  </si>
  <si>
    <t>11.</t>
  </si>
  <si>
    <t>006-66</t>
  </si>
  <si>
    <t>A-118</t>
  </si>
  <si>
    <t>WP 27300008</t>
  </si>
  <si>
    <t>12.</t>
  </si>
  <si>
    <t>006-67</t>
  </si>
  <si>
    <t>A-119</t>
  </si>
  <si>
    <t>WP 27300016</t>
  </si>
  <si>
    <t>13.</t>
  </si>
  <si>
    <t>006-68</t>
  </si>
  <si>
    <t>A-120</t>
  </si>
  <si>
    <t>WP 27300002</t>
  </si>
  <si>
    <t>14.</t>
  </si>
  <si>
    <t>006-69</t>
  </si>
  <si>
    <t>A-121</t>
  </si>
  <si>
    <t>WP 27300005</t>
  </si>
  <si>
    <t>15.</t>
  </si>
  <si>
    <t>006-70</t>
  </si>
  <si>
    <t>A-122</t>
  </si>
  <si>
    <t>WP 27300018</t>
  </si>
  <si>
    <t>16.</t>
  </si>
  <si>
    <t>006-71</t>
  </si>
  <si>
    <t>A-123</t>
  </si>
  <si>
    <t>WP 27300019</t>
  </si>
  <si>
    <t>006-72</t>
  </si>
  <si>
    <t>A-124</t>
  </si>
  <si>
    <t>WP 27300013</t>
  </si>
  <si>
    <t>18.</t>
  </si>
  <si>
    <t>006-73</t>
  </si>
  <si>
    <t>A-125</t>
  </si>
  <si>
    <t>WP 27300022</t>
  </si>
  <si>
    <t>19.</t>
  </si>
  <si>
    <t>006-74</t>
  </si>
  <si>
    <t>A-126</t>
  </si>
  <si>
    <t>WP 27300012</t>
  </si>
  <si>
    <t>20.</t>
  </si>
  <si>
    <t>006-75</t>
  </si>
  <si>
    <t>A-127</t>
  </si>
  <si>
    <t>WP 27300014</t>
  </si>
  <si>
    <t>21.</t>
  </si>
  <si>
    <t>006-76</t>
  </si>
  <si>
    <t>A-128</t>
  </si>
  <si>
    <t>WP 27300015</t>
  </si>
  <si>
    <t>22.</t>
  </si>
  <si>
    <t>006-77</t>
  </si>
  <si>
    <t>A-129</t>
  </si>
  <si>
    <t>WP 27300020</t>
  </si>
  <si>
    <t>23.</t>
  </si>
  <si>
    <t>006-78</t>
  </si>
  <si>
    <t>A-130</t>
  </si>
  <si>
    <t>WP 27300026</t>
  </si>
  <si>
    <t>24.</t>
  </si>
  <si>
    <t>006-79</t>
  </si>
  <si>
    <t>A-131</t>
  </si>
  <si>
    <t>WP 27300001</t>
  </si>
  <si>
    <t>25.</t>
  </si>
  <si>
    <t>006-80</t>
  </si>
  <si>
    <t>001</t>
  </si>
  <si>
    <t>WP 27300023</t>
  </si>
  <si>
    <t>26.</t>
  </si>
  <si>
    <t>006-81</t>
  </si>
  <si>
    <t>002</t>
  </si>
  <si>
    <t>WP 27300004</t>
  </si>
  <si>
    <t>Razem:</t>
  </si>
  <si>
    <t>PIXEL Sp. z o.o. ul. Bogdana Raczkowskiego 5,      85-862 Bydgoszcz</t>
  </si>
  <si>
    <t>zgodnie z zestawieniem</t>
  </si>
  <si>
    <t>ul. Geodetów</t>
  </si>
  <si>
    <t>Geodetów 1</t>
  </si>
  <si>
    <t>17 Stycznia Market 2</t>
  </si>
  <si>
    <t>ul. Jana Pawła II</t>
  </si>
  <si>
    <t>Jana Pawła II Honda 1</t>
  </si>
  <si>
    <t>ul. Jeziorkowskiej</t>
  </si>
  <si>
    <t>Jeziorkowskiej 2</t>
  </si>
  <si>
    <t>Jana Pawła II Pływalnia 2</t>
  </si>
  <si>
    <t>Lipowa MPWiK 2</t>
  </si>
  <si>
    <t xml:space="preserve">ul. Osiecka </t>
  </si>
  <si>
    <t>Osiecka Jespol 2</t>
  </si>
  <si>
    <t>ul. Łowiecka</t>
  </si>
  <si>
    <t xml:space="preserve"> Łowiecka 1</t>
  </si>
  <si>
    <t>Osiecka -działki 2</t>
  </si>
  <si>
    <t>Szybowników 1</t>
  </si>
  <si>
    <t>008-76</t>
  </si>
  <si>
    <t>ul. Szybowników</t>
  </si>
  <si>
    <t>WP4222            (10 szyb)</t>
  </si>
  <si>
    <t>Wiaty przystankowe ( 102 sz.) ZGODNIE Z PONIŻSZYM ZESTAWIENIEM</t>
  </si>
  <si>
    <t>Mienie pracowników ( 65 os.x 500 PLN)</t>
  </si>
  <si>
    <t>Serwer NTT Tytan SHV Entery Win 2003 SVR + Windows Server 5C/2003 OEM produkcja VIII/2009; dostawca "System" s.c. Klonówiec 40A, 64-111 Lipno</t>
  </si>
  <si>
    <t xml:space="preserve"> Elektroniczny automat Biletowy  PIXEL ABP; producent:  "PIXEL" Sp. z o.o. Bydgoszcz (dostawa: VIII/2019 r.); typ :WP27300; sztuk 26; cena netto 1 szt.  = 30.900 zł</t>
  </si>
  <si>
    <t>Środki obrotowe    ( mienie osób trzecich) w magazynie</t>
  </si>
  <si>
    <t xml:space="preserve">Gotówka w schowkach ogniotrwałych: w tym w urządzeniu do przyjmowania  wpłat tzw." WPŁATOMACIE" oraz gotówka znajdująca się w Biletomatach </t>
  </si>
  <si>
    <t>Myjnia autobusowa wraz z infrastrukturą -w tym maszyny, urządzenia, wyposażenie</t>
  </si>
  <si>
    <t>06.2022</t>
  </si>
  <si>
    <t>Stalowa, pokryta płytą warstwową</t>
  </si>
  <si>
    <t>Stalowa  stropu</t>
  </si>
  <si>
    <t>płyta dachowa</t>
  </si>
  <si>
    <t>gaśnice + hydrant</t>
  </si>
  <si>
    <t>kamery umieszczone w pomeszczeniu oraz na zewnątrz obiektu</t>
  </si>
  <si>
    <t>ul. 17-go Stycznia Stadion 1</t>
  </si>
  <si>
    <t xml:space="preserve">Rejtana 1 </t>
  </si>
  <si>
    <t>Rzemieślnicza 1+2 szkoła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</si>
</sst>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&quot;zł&quot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2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1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7" fillId="0" borderId="0"/>
  </cellStyleXfs>
  <cellXfs count="99">
    <xf numFmtId="0" fontId="0" fillId="0" borderId="0" xfId="0"/>
    <xf numFmtId="3" fontId="5" fillId="0" borderId="0" xfId="2" applyNumberFormat="1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3" fontId="20" fillId="3" borderId="1" xfId="1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165" fontId="16" fillId="0" borderId="0" xfId="0" applyNumberFormat="1" applyFont="1"/>
    <xf numFmtId="0" fontId="16" fillId="0" borderId="0" xfId="0" applyFont="1"/>
    <xf numFmtId="0" fontId="3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5" fontId="21" fillId="0" borderId="1" xfId="1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165" fontId="14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65" fontId="15" fillId="0" borderId="1" xfId="3" applyNumberFormat="1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164" fontId="21" fillId="2" borderId="1" xfId="2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8" fillId="0" borderId="0" xfId="0" applyFont="1"/>
    <xf numFmtId="0" fontId="18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30" fillId="0" borderId="0" xfId="0" applyFont="1"/>
    <xf numFmtId="0" fontId="26" fillId="0" borderId="0" xfId="0" applyFont="1" applyAlignment="1">
      <alignment horizontal="left" vertical="center" wrapText="1"/>
    </xf>
    <xf numFmtId="165" fontId="31" fillId="0" borderId="1" xfId="0" applyNumberFormat="1" applyFont="1" applyBorder="1" applyAlignment="1">
      <alignment horizontal="center" vertical="center"/>
    </xf>
    <xf numFmtId="4" fontId="14" fillId="0" borderId="1" xfId="3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44" fontId="32" fillId="0" borderId="0" xfId="0" applyNumberFormat="1" applyFont="1" applyAlignment="1">
      <alignment horizontal="center"/>
    </xf>
    <xf numFmtId="0" fontId="35" fillId="0" borderId="5" xfId="0" applyFont="1" applyBorder="1" applyAlignment="1">
      <alignment horizontal="center" vertical="top" wrapText="1"/>
    </xf>
    <xf numFmtId="44" fontId="36" fillId="0" borderId="5" xfId="0" applyNumberFormat="1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/>
    </xf>
    <xf numFmtId="44" fontId="37" fillId="0" borderId="6" xfId="0" applyNumberFormat="1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44" fontId="37" fillId="0" borderId="8" xfId="0" applyNumberFormat="1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49" fontId="32" fillId="0" borderId="8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4" fontId="37" fillId="0" borderId="12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44" fontId="36" fillId="0" borderId="5" xfId="0" applyNumberFormat="1" applyFont="1" applyBorder="1" applyAlignment="1">
      <alignment horizontal="center"/>
    </xf>
    <xf numFmtId="165" fontId="38" fillId="0" borderId="1" xfId="0" applyNumberFormat="1" applyFont="1" applyBorder="1" applyAlignment="1">
      <alignment horizontal="center" vertical="center"/>
    </xf>
    <xf numFmtId="165" fontId="39" fillId="0" borderId="1" xfId="1" applyNumberFormat="1" applyFont="1" applyBorder="1" applyAlignment="1">
      <alignment horizontal="center" vertical="center"/>
    </xf>
    <xf numFmtId="165" fontId="40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4" fontId="24" fillId="2" borderId="1" xfId="3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Normalny_Arkusz1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opLeftCell="A19" zoomScale="160" zoomScaleNormal="160" workbookViewId="0">
      <selection activeCell="K14" sqref="K14"/>
    </sheetView>
  </sheetViews>
  <sheetFormatPr defaultRowHeight="14.5" x14ac:dyDescent="0.35"/>
  <cols>
    <col min="1" max="1" width="3.54296875" style="45" bestFit="1" customWidth="1"/>
    <col min="2" max="2" width="28.453125" customWidth="1"/>
    <col min="3" max="3" width="32.7265625" customWidth="1"/>
    <col min="4" max="4" width="7" bestFit="1" customWidth="1"/>
    <col min="5" max="5" width="15.26953125" bestFit="1" customWidth="1"/>
    <col min="6" max="6" width="17.453125" bestFit="1" customWidth="1"/>
    <col min="7" max="8" width="16.54296875" bestFit="1" customWidth="1"/>
    <col min="9" max="9" width="21.453125" bestFit="1" customWidth="1"/>
    <col min="10" max="10" width="43.453125" bestFit="1" customWidth="1"/>
    <col min="11" max="11" width="18.81640625" customWidth="1"/>
    <col min="12" max="12" width="16.81640625" customWidth="1"/>
    <col min="13" max="13" width="10.7265625" bestFit="1" customWidth="1"/>
  </cols>
  <sheetData>
    <row r="1" spans="1:13" x14ac:dyDescent="0.35">
      <c r="A1" s="81" t="s">
        <v>359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3" ht="29" x14ac:dyDescent="0.35">
      <c r="A3" s="7" t="s">
        <v>0</v>
      </c>
      <c r="B3" s="8" t="s">
        <v>1</v>
      </c>
      <c r="C3" s="8" t="s">
        <v>323</v>
      </c>
      <c r="D3" s="8" t="s">
        <v>324</v>
      </c>
      <c r="E3" s="8" t="s">
        <v>2</v>
      </c>
      <c r="F3" s="9" t="s">
        <v>325</v>
      </c>
      <c r="G3" s="9" t="s">
        <v>326</v>
      </c>
      <c r="H3" s="9" t="s">
        <v>327</v>
      </c>
      <c r="I3" s="9" t="s">
        <v>328</v>
      </c>
      <c r="J3" s="9" t="s">
        <v>329</v>
      </c>
      <c r="K3" s="9" t="s">
        <v>3</v>
      </c>
      <c r="L3" s="10" t="s">
        <v>4</v>
      </c>
    </row>
    <row r="4" spans="1:13" ht="30" customHeight="1" x14ac:dyDescent="0.35">
      <c r="A4" s="46" t="s">
        <v>5</v>
      </c>
      <c r="B4" s="12" t="s">
        <v>321</v>
      </c>
      <c r="C4" s="12" t="s">
        <v>6</v>
      </c>
      <c r="D4" s="11">
        <v>41.7</v>
      </c>
      <c r="E4" s="11">
        <v>1975</v>
      </c>
      <c r="F4" s="11" t="s">
        <v>7</v>
      </c>
      <c r="G4" s="11" t="s">
        <v>8</v>
      </c>
      <c r="H4" s="11" t="s">
        <v>9</v>
      </c>
      <c r="I4" s="11">
        <v>1</v>
      </c>
      <c r="J4" s="12" t="s">
        <v>10</v>
      </c>
      <c r="K4" s="12" t="s">
        <v>11</v>
      </c>
      <c r="L4" s="72">
        <v>105000</v>
      </c>
    </row>
    <row r="5" spans="1:13" ht="30" customHeight="1" x14ac:dyDescent="0.35">
      <c r="A5" s="46" t="s">
        <v>12</v>
      </c>
      <c r="B5" s="12" t="s">
        <v>321</v>
      </c>
      <c r="C5" s="12" t="s">
        <v>319</v>
      </c>
      <c r="D5" s="11">
        <v>21.5</v>
      </c>
      <c r="E5" s="11">
        <v>1975</v>
      </c>
      <c r="F5" s="11" t="s">
        <v>7</v>
      </c>
      <c r="G5" s="11" t="s">
        <v>8</v>
      </c>
      <c r="H5" s="11" t="s">
        <v>9</v>
      </c>
      <c r="I5" s="11">
        <v>1</v>
      </c>
      <c r="J5" s="12" t="s">
        <v>10</v>
      </c>
      <c r="K5" s="12" t="s">
        <v>11</v>
      </c>
      <c r="L5" s="72">
        <v>48000</v>
      </c>
    </row>
    <row r="6" spans="1:13" ht="30" customHeight="1" x14ac:dyDescent="0.35">
      <c r="A6" s="46" t="s">
        <v>13</v>
      </c>
      <c r="B6" s="12" t="s">
        <v>321</v>
      </c>
      <c r="C6" s="12" t="s">
        <v>14</v>
      </c>
      <c r="D6" s="11"/>
      <c r="E6" s="11"/>
      <c r="F6" s="11" t="s">
        <v>15</v>
      </c>
      <c r="G6" s="11" t="s">
        <v>16</v>
      </c>
      <c r="H6" s="11" t="s">
        <v>15</v>
      </c>
      <c r="I6" s="11">
        <v>1</v>
      </c>
      <c r="J6" s="12" t="s">
        <v>10</v>
      </c>
      <c r="K6" s="12" t="s">
        <v>11</v>
      </c>
      <c r="L6" s="72">
        <v>18500</v>
      </c>
    </row>
    <row r="7" spans="1:13" ht="30" customHeight="1" x14ac:dyDescent="0.35">
      <c r="A7" s="46" t="s">
        <v>17</v>
      </c>
      <c r="B7" s="12" t="s">
        <v>321</v>
      </c>
      <c r="C7" s="12" t="s">
        <v>18</v>
      </c>
      <c r="D7" s="11">
        <v>113</v>
      </c>
      <c r="E7" s="11">
        <v>1989</v>
      </c>
      <c r="F7" s="11" t="s">
        <v>15</v>
      </c>
      <c r="G7" s="11" t="s">
        <v>16</v>
      </c>
      <c r="H7" s="11" t="s">
        <v>15</v>
      </c>
      <c r="I7" s="11">
        <v>1</v>
      </c>
      <c r="J7" s="12" t="s">
        <v>10</v>
      </c>
      <c r="K7" s="12" t="s">
        <v>11</v>
      </c>
      <c r="L7" s="72">
        <v>79500</v>
      </c>
    </row>
    <row r="8" spans="1:13" ht="30" customHeight="1" x14ac:dyDescent="0.35">
      <c r="A8" s="46" t="s">
        <v>19</v>
      </c>
      <c r="B8" s="12" t="s">
        <v>321</v>
      </c>
      <c r="C8" s="12" t="s">
        <v>20</v>
      </c>
      <c r="D8" s="11" t="s">
        <v>21</v>
      </c>
      <c r="E8" s="11" t="s">
        <v>21</v>
      </c>
      <c r="F8" s="11" t="s">
        <v>21</v>
      </c>
      <c r="G8" s="11" t="s">
        <v>21</v>
      </c>
      <c r="H8" s="11" t="s">
        <v>21</v>
      </c>
      <c r="I8" s="11">
        <v>1</v>
      </c>
      <c r="J8" s="12" t="s">
        <v>10</v>
      </c>
      <c r="K8" s="12" t="s">
        <v>22</v>
      </c>
      <c r="L8" s="72">
        <v>43000</v>
      </c>
    </row>
    <row r="9" spans="1:13" ht="30" customHeight="1" x14ac:dyDescent="0.35">
      <c r="A9" s="46" t="s">
        <v>23</v>
      </c>
      <c r="B9" s="12" t="s">
        <v>321</v>
      </c>
      <c r="C9" s="12" t="s">
        <v>24</v>
      </c>
      <c r="D9" s="11">
        <v>13.4</v>
      </c>
      <c r="E9" s="11">
        <v>1975</v>
      </c>
      <c r="F9" s="11" t="s">
        <v>7</v>
      </c>
      <c r="G9" s="11" t="s">
        <v>8</v>
      </c>
      <c r="H9" s="11" t="s">
        <v>9</v>
      </c>
      <c r="I9" s="11">
        <v>1</v>
      </c>
      <c r="J9" s="12" t="s">
        <v>10</v>
      </c>
      <c r="K9" s="12" t="s">
        <v>25</v>
      </c>
      <c r="L9" s="72">
        <v>38000</v>
      </c>
    </row>
    <row r="10" spans="1:13" ht="30" customHeight="1" x14ac:dyDescent="0.35">
      <c r="A10" s="46" t="s">
        <v>26</v>
      </c>
      <c r="B10" s="12" t="s">
        <v>321</v>
      </c>
      <c r="C10" s="12" t="s">
        <v>318</v>
      </c>
      <c r="D10" s="11">
        <v>93.4</v>
      </c>
      <c r="E10" s="11">
        <v>1975</v>
      </c>
      <c r="F10" s="11" t="s">
        <v>15</v>
      </c>
      <c r="G10" s="11" t="s">
        <v>27</v>
      </c>
      <c r="H10" s="11" t="s">
        <v>15</v>
      </c>
      <c r="I10" s="11">
        <v>1</v>
      </c>
      <c r="J10" s="12" t="s">
        <v>10</v>
      </c>
      <c r="K10" s="12" t="s">
        <v>28</v>
      </c>
      <c r="L10" s="72">
        <v>240000</v>
      </c>
    </row>
    <row r="11" spans="1:13" ht="30" customHeight="1" x14ac:dyDescent="0.35">
      <c r="A11" s="46" t="s">
        <v>29</v>
      </c>
      <c r="B11" s="12" t="s">
        <v>321</v>
      </c>
      <c r="C11" s="12" t="s">
        <v>30</v>
      </c>
      <c r="D11" s="11">
        <v>197.2</v>
      </c>
      <c r="E11" s="11">
        <v>1975</v>
      </c>
      <c r="F11" s="11" t="s">
        <v>7</v>
      </c>
      <c r="G11" s="11" t="s">
        <v>8</v>
      </c>
      <c r="H11" s="11" t="s">
        <v>9</v>
      </c>
      <c r="I11" s="11">
        <v>1</v>
      </c>
      <c r="J11" s="12" t="s">
        <v>10</v>
      </c>
      <c r="K11" s="12" t="s">
        <v>28</v>
      </c>
      <c r="L11" s="72">
        <v>850000</v>
      </c>
    </row>
    <row r="12" spans="1:13" ht="30" customHeight="1" x14ac:dyDescent="0.35">
      <c r="A12" s="46" t="s">
        <v>31</v>
      </c>
      <c r="B12" s="12" t="s">
        <v>321</v>
      </c>
      <c r="C12" s="12" t="s">
        <v>320</v>
      </c>
      <c r="D12" s="11">
        <v>532.45000000000005</v>
      </c>
      <c r="E12" s="11" t="s">
        <v>32</v>
      </c>
      <c r="F12" s="12" t="s">
        <v>33</v>
      </c>
      <c r="G12" s="11" t="s">
        <v>8</v>
      </c>
      <c r="H12" s="11" t="s">
        <v>9</v>
      </c>
      <c r="I12" s="11">
        <v>1</v>
      </c>
      <c r="J12" s="12" t="s">
        <v>34</v>
      </c>
      <c r="K12" s="12" t="s">
        <v>22</v>
      </c>
      <c r="L12" s="72">
        <v>2950000</v>
      </c>
    </row>
    <row r="13" spans="1:13" ht="30" customHeight="1" x14ac:dyDescent="0.35">
      <c r="A13" s="46">
        <v>11</v>
      </c>
      <c r="B13" s="12" t="s">
        <v>321</v>
      </c>
      <c r="C13" s="12" t="s">
        <v>40</v>
      </c>
      <c r="D13" s="11">
        <v>45.38</v>
      </c>
      <c r="E13" s="11">
        <v>2017</v>
      </c>
      <c r="F13" s="12" t="s">
        <v>41</v>
      </c>
      <c r="G13" s="12" t="s">
        <v>37</v>
      </c>
      <c r="H13" s="11" t="s">
        <v>42</v>
      </c>
      <c r="I13" s="11">
        <v>1</v>
      </c>
      <c r="J13" s="12" t="s">
        <v>10</v>
      </c>
      <c r="K13" s="12" t="s">
        <v>11</v>
      </c>
      <c r="L13" s="72">
        <v>39950</v>
      </c>
    </row>
    <row r="14" spans="1:13" ht="43.5" x14ac:dyDescent="0.35">
      <c r="A14" s="46">
        <v>12</v>
      </c>
      <c r="B14" s="12" t="s">
        <v>321</v>
      </c>
      <c r="C14" s="12" t="s">
        <v>492</v>
      </c>
      <c r="D14" s="11">
        <v>212.98</v>
      </c>
      <c r="E14" s="78" t="s">
        <v>493</v>
      </c>
      <c r="F14" s="79" t="s">
        <v>494</v>
      </c>
      <c r="G14" s="79" t="s">
        <v>495</v>
      </c>
      <c r="H14" s="79" t="s">
        <v>496</v>
      </c>
      <c r="I14" s="78">
        <v>1</v>
      </c>
      <c r="J14" s="79" t="s">
        <v>497</v>
      </c>
      <c r="K14" s="79" t="s">
        <v>498</v>
      </c>
      <c r="L14" s="72">
        <v>3037631.19</v>
      </c>
    </row>
    <row r="15" spans="1:13" s="14" customFormat="1" x14ac:dyDescent="0.35">
      <c r="A15" s="82" t="s">
        <v>330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73">
        <f>SUM(L4:L14)</f>
        <v>7449581.1899999995</v>
      </c>
      <c r="M15" s="13"/>
    </row>
    <row r="16" spans="1:13" s="14" customFormat="1" x14ac:dyDescent="0.35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13"/>
    </row>
    <row r="17" spans="1:13" s="14" customFormat="1" x14ac:dyDescent="0.3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  <c r="M17" s="13"/>
    </row>
    <row r="21" spans="1:13" ht="43.5" x14ac:dyDescent="0.35">
      <c r="A21" s="47" t="s">
        <v>35</v>
      </c>
      <c r="B21" s="16" t="s">
        <v>322</v>
      </c>
      <c r="C21" s="74" t="s">
        <v>486</v>
      </c>
      <c r="D21" s="15" t="s">
        <v>21</v>
      </c>
      <c r="E21" s="15" t="s">
        <v>21</v>
      </c>
      <c r="F21" s="17" t="s">
        <v>36</v>
      </c>
      <c r="G21" s="17" t="s">
        <v>37</v>
      </c>
      <c r="H21" s="15" t="s">
        <v>38</v>
      </c>
      <c r="I21" s="15">
        <v>1</v>
      </c>
      <c r="J21" s="17" t="s">
        <v>21</v>
      </c>
      <c r="K21" s="17" t="s">
        <v>39</v>
      </c>
      <c r="L21" s="18">
        <f>L130</f>
        <v>376270</v>
      </c>
    </row>
    <row r="24" spans="1:13" ht="25" x14ac:dyDescent="0.35">
      <c r="A24" s="83"/>
      <c r="B24" s="83"/>
      <c r="C24" s="83"/>
      <c r="D24" s="83"/>
      <c r="E24" s="83"/>
      <c r="F24" s="83"/>
      <c r="G24" s="86" t="s">
        <v>360</v>
      </c>
      <c r="H24" s="86"/>
      <c r="I24" s="86"/>
      <c r="J24" s="86"/>
      <c r="K24" s="86"/>
      <c r="L24" s="86"/>
    </row>
    <row r="25" spans="1:13" ht="15" customHeight="1" x14ac:dyDescent="0.35">
      <c r="G25" s="84" t="s">
        <v>0</v>
      </c>
      <c r="H25" s="84" t="s">
        <v>49</v>
      </c>
      <c r="I25" s="84" t="s">
        <v>50</v>
      </c>
      <c r="J25" s="84" t="s">
        <v>51</v>
      </c>
      <c r="K25" s="84" t="s">
        <v>52</v>
      </c>
      <c r="L25" s="85" t="s">
        <v>293</v>
      </c>
    </row>
    <row r="26" spans="1:13" x14ac:dyDescent="0.35">
      <c r="G26" s="84"/>
      <c r="H26" s="84"/>
      <c r="I26" s="84"/>
      <c r="J26" s="84"/>
      <c r="K26" s="84"/>
      <c r="L26" s="85"/>
    </row>
    <row r="27" spans="1:13" x14ac:dyDescent="0.35">
      <c r="G27" s="84"/>
      <c r="H27" s="84"/>
      <c r="I27" s="84"/>
      <c r="J27" s="84"/>
      <c r="K27" s="84"/>
      <c r="L27" s="85"/>
    </row>
    <row r="28" spans="1:13" x14ac:dyDescent="0.35">
      <c r="G28" s="19">
        <v>1</v>
      </c>
      <c r="H28" s="19" t="s">
        <v>64</v>
      </c>
      <c r="I28" s="19" t="s">
        <v>65</v>
      </c>
      <c r="J28" s="19" t="s">
        <v>66</v>
      </c>
      <c r="K28" s="20" t="s">
        <v>294</v>
      </c>
      <c r="L28" s="21">
        <v>4300</v>
      </c>
    </row>
    <row r="29" spans="1:13" x14ac:dyDescent="0.35">
      <c r="G29" s="19">
        <v>2</v>
      </c>
      <c r="H29" s="19" t="s">
        <v>67</v>
      </c>
      <c r="I29" s="19" t="s">
        <v>65</v>
      </c>
      <c r="J29" s="19" t="s">
        <v>68</v>
      </c>
      <c r="K29" s="20" t="s">
        <v>295</v>
      </c>
      <c r="L29" s="21">
        <v>2630</v>
      </c>
    </row>
    <row r="30" spans="1:13" x14ac:dyDescent="0.35">
      <c r="G30" s="19">
        <v>3</v>
      </c>
      <c r="H30" s="19" t="s">
        <v>69</v>
      </c>
      <c r="I30" s="19" t="s">
        <v>65</v>
      </c>
      <c r="J30" s="19" t="s">
        <v>315</v>
      </c>
      <c r="K30" s="20" t="s">
        <v>295</v>
      </c>
      <c r="L30" s="21">
        <v>2630</v>
      </c>
    </row>
    <row r="31" spans="1:13" x14ac:dyDescent="0.35">
      <c r="G31" s="22">
        <v>4</v>
      </c>
      <c r="H31" s="19" t="s">
        <v>70</v>
      </c>
      <c r="I31" s="20" t="s">
        <v>71</v>
      </c>
      <c r="J31" s="19" t="s">
        <v>72</v>
      </c>
      <c r="K31" s="20" t="s">
        <v>296</v>
      </c>
      <c r="L31" s="21">
        <v>2630</v>
      </c>
    </row>
    <row r="32" spans="1:13" x14ac:dyDescent="0.35">
      <c r="G32" s="19">
        <v>5</v>
      </c>
      <c r="H32" s="19" t="s">
        <v>73</v>
      </c>
      <c r="I32" s="20" t="s">
        <v>71</v>
      </c>
      <c r="J32" s="19" t="s">
        <v>74</v>
      </c>
      <c r="K32" s="20" t="s">
        <v>304</v>
      </c>
      <c r="L32" s="21">
        <v>4300</v>
      </c>
    </row>
    <row r="33" spans="7:12" x14ac:dyDescent="0.35">
      <c r="G33" s="19">
        <v>6</v>
      </c>
      <c r="H33" s="19" t="s">
        <v>75</v>
      </c>
      <c r="I33" s="19" t="s">
        <v>76</v>
      </c>
      <c r="J33" s="19" t="s">
        <v>77</v>
      </c>
      <c r="K33" s="20" t="s">
        <v>304</v>
      </c>
      <c r="L33" s="21">
        <v>4300</v>
      </c>
    </row>
    <row r="34" spans="7:12" x14ac:dyDescent="0.35">
      <c r="G34" s="19">
        <v>7</v>
      </c>
      <c r="H34" s="19" t="s">
        <v>78</v>
      </c>
      <c r="I34" s="19" t="s">
        <v>79</v>
      </c>
      <c r="J34" s="19" t="s">
        <v>80</v>
      </c>
      <c r="K34" s="20" t="s">
        <v>296</v>
      </c>
      <c r="L34" s="21">
        <v>2630</v>
      </c>
    </row>
    <row r="35" spans="7:12" x14ac:dyDescent="0.35">
      <c r="G35" s="19">
        <v>8</v>
      </c>
      <c r="H35" s="19" t="s">
        <v>81</v>
      </c>
      <c r="I35" s="19" t="s">
        <v>468</v>
      </c>
      <c r="J35" s="19" t="s">
        <v>469</v>
      </c>
      <c r="K35" s="20" t="s">
        <v>298</v>
      </c>
      <c r="L35" s="21">
        <v>2630</v>
      </c>
    </row>
    <row r="36" spans="7:12" x14ac:dyDescent="0.35">
      <c r="G36" s="22">
        <v>9</v>
      </c>
      <c r="H36" s="19" t="s">
        <v>84</v>
      </c>
      <c r="I36" s="19" t="s">
        <v>82</v>
      </c>
      <c r="J36" s="19" t="s">
        <v>85</v>
      </c>
      <c r="K36" s="20" t="s">
        <v>299</v>
      </c>
      <c r="L36" s="21">
        <v>2630</v>
      </c>
    </row>
    <row r="37" spans="7:12" x14ac:dyDescent="0.35">
      <c r="G37" s="19">
        <v>10</v>
      </c>
      <c r="H37" s="19" t="s">
        <v>86</v>
      </c>
      <c r="I37" s="19" t="s">
        <v>87</v>
      </c>
      <c r="J37" s="19" t="s">
        <v>88</v>
      </c>
      <c r="K37" s="20" t="s">
        <v>300</v>
      </c>
      <c r="L37" s="21">
        <v>2630</v>
      </c>
    </row>
    <row r="38" spans="7:12" x14ac:dyDescent="0.35">
      <c r="G38" s="19">
        <v>11</v>
      </c>
      <c r="H38" s="19" t="s">
        <v>89</v>
      </c>
      <c r="I38" s="19" t="s">
        <v>53</v>
      </c>
      <c r="J38" s="19" t="s">
        <v>90</v>
      </c>
      <c r="K38" s="20" t="s">
        <v>298</v>
      </c>
      <c r="L38" s="21">
        <v>2630</v>
      </c>
    </row>
    <row r="39" spans="7:12" x14ac:dyDescent="0.35">
      <c r="G39" s="19">
        <v>12</v>
      </c>
      <c r="H39" s="19" t="s">
        <v>91</v>
      </c>
      <c r="I39" s="19" t="s">
        <v>92</v>
      </c>
      <c r="J39" s="19" t="s">
        <v>93</v>
      </c>
      <c r="K39" s="20" t="s">
        <v>300</v>
      </c>
      <c r="L39" s="21">
        <v>2630</v>
      </c>
    </row>
    <row r="40" spans="7:12" x14ac:dyDescent="0.35">
      <c r="G40" s="19">
        <v>13</v>
      </c>
      <c r="H40" s="19" t="s">
        <v>94</v>
      </c>
      <c r="I40" s="19" t="s">
        <v>92</v>
      </c>
      <c r="J40" s="19" t="s">
        <v>95</v>
      </c>
      <c r="K40" s="20" t="s">
        <v>304</v>
      </c>
      <c r="L40" s="21">
        <v>4300</v>
      </c>
    </row>
    <row r="41" spans="7:12" x14ac:dyDescent="0.35">
      <c r="G41" s="19">
        <v>14</v>
      </c>
      <c r="H41" s="19" t="s">
        <v>96</v>
      </c>
      <c r="I41" s="19" t="s">
        <v>97</v>
      </c>
      <c r="J41" s="19" t="s">
        <v>98</v>
      </c>
      <c r="K41" s="20" t="s">
        <v>302</v>
      </c>
      <c r="L41" s="21">
        <v>2630</v>
      </c>
    </row>
    <row r="42" spans="7:12" x14ac:dyDescent="0.35">
      <c r="G42" s="19">
        <v>15</v>
      </c>
      <c r="H42" s="19" t="s">
        <v>99</v>
      </c>
      <c r="I42" s="19" t="s">
        <v>100</v>
      </c>
      <c r="J42" s="19" t="s">
        <v>101</v>
      </c>
      <c r="K42" s="20" t="s">
        <v>303</v>
      </c>
      <c r="L42" s="21">
        <v>4300</v>
      </c>
    </row>
    <row r="43" spans="7:12" x14ac:dyDescent="0.35">
      <c r="G43" s="22">
        <v>16</v>
      </c>
      <c r="H43" s="19" t="s">
        <v>102</v>
      </c>
      <c r="I43" s="19" t="s">
        <v>100</v>
      </c>
      <c r="J43" s="19" t="s">
        <v>103</v>
      </c>
      <c r="K43" s="20" t="s">
        <v>304</v>
      </c>
      <c r="L43" s="21">
        <v>4300</v>
      </c>
    </row>
    <row r="44" spans="7:12" x14ac:dyDescent="0.35">
      <c r="G44" s="19">
        <v>17</v>
      </c>
      <c r="H44" s="19" t="s">
        <v>104</v>
      </c>
      <c r="I44" s="19" t="s">
        <v>105</v>
      </c>
      <c r="J44" s="19" t="s">
        <v>106</v>
      </c>
      <c r="K44" s="20" t="s">
        <v>302</v>
      </c>
      <c r="L44" s="21">
        <v>2630</v>
      </c>
    </row>
    <row r="45" spans="7:12" x14ac:dyDescent="0.35">
      <c r="G45" s="19">
        <v>18</v>
      </c>
      <c r="H45" s="19" t="s">
        <v>107</v>
      </c>
      <c r="I45" s="19" t="s">
        <v>108</v>
      </c>
      <c r="J45" s="19" t="s">
        <v>109</v>
      </c>
      <c r="K45" s="20" t="s">
        <v>300</v>
      </c>
      <c r="L45" s="21">
        <v>2630</v>
      </c>
    </row>
    <row r="46" spans="7:12" ht="20" x14ac:dyDescent="0.35">
      <c r="G46" s="19">
        <v>19</v>
      </c>
      <c r="H46" s="19" t="s">
        <v>110</v>
      </c>
      <c r="I46" s="20" t="s">
        <v>111</v>
      </c>
      <c r="J46" s="19" t="s">
        <v>112</v>
      </c>
      <c r="K46" s="20" t="s">
        <v>297</v>
      </c>
      <c r="L46" s="21">
        <v>5050</v>
      </c>
    </row>
    <row r="47" spans="7:12" x14ac:dyDescent="0.35">
      <c r="G47" s="19">
        <v>20</v>
      </c>
      <c r="H47" s="19" t="s">
        <v>113</v>
      </c>
      <c r="I47" s="19" t="s">
        <v>114</v>
      </c>
      <c r="J47" s="19" t="s">
        <v>115</v>
      </c>
      <c r="K47" s="20" t="s">
        <v>300</v>
      </c>
      <c r="L47" s="21">
        <v>2630</v>
      </c>
    </row>
    <row r="48" spans="7:12" x14ac:dyDescent="0.35">
      <c r="G48" s="22">
        <v>21</v>
      </c>
      <c r="H48" s="19" t="s">
        <v>116</v>
      </c>
      <c r="I48" s="19" t="s">
        <v>117</v>
      </c>
      <c r="J48" s="20" t="s">
        <v>118</v>
      </c>
      <c r="K48" s="20" t="s">
        <v>294</v>
      </c>
      <c r="L48" s="21">
        <v>4300</v>
      </c>
    </row>
    <row r="49" spans="7:12" x14ac:dyDescent="0.35">
      <c r="G49" s="19">
        <v>22</v>
      </c>
      <c r="H49" s="19" t="s">
        <v>119</v>
      </c>
      <c r="I49" s="19" t="s">
        <v>120</v>
      </c>
      <c r="J49" s="20" t="s">
        <v>121</v>
      </c>
      <c r="K49" s="20" t="s">
        <v>294</v>
      </c>
      <c r="L49" s="21">
        <v>4300</v>
      </c>
    </row>
    <row r="50" spans="7:12" x14ac:dyDescent="0.35">
      <c r="G50" s="19">
        <v>23</v>
      </c>
      <c r="H50" s="19" t="s">
        <v>122</v>
      </c>
      <c r="I50" s="19" t="s">
        <v>123</v>
      </c>
      <c r="J50" s="19" t="s">
        <v>124</v>
      </c>
      <c r="K50" s="20" t="s">
        <v>301</v>
      </c>
      <c r="L50" s="21">
        <v>5590</v>
      </c>
    </row>
    <row r="51" spans="7:12" x14ac:dyDescent="0.35">
      <c r="G51" s="19">
        <v>24</v>
      </c>
      <c r="H51" s="19" t="s">
        <v>125</v>
      </c>
      <c r="I51" s="19" t="s">
        <v>123</v>
      </c>
      <c r="J51" s="19" t="s">
        <v>126</v>
      </c>
      <c r="K51" s="20" t="s">
        <v>302</v>
      </c>
      <c r="L51" s="21">
        <v>2630</v>
      </c>
    </row>
    <row r="52" spans="7:12" x14ac:dyDescent="0.35">
      <c r="G52" s="19">
        <v>25</v>
      </c>
      <c r="H52" s="19" t="s">
        <v>127</v>
      </c>
      <c r="I52" s="19" t="s">
        <v>128</v>
      </c>
      <c r="J52" s="19" t="s">
        <v>129</v>
      </c>
      <c r="K52" s="20" t="s">
        <v>305</v>
      </c>
      <c r="L52" s="21">
        <v>4300</v>
      </c>
    </row>
    <row r="53" spans="7:12" x14ac:dyDescent="0.35">
      <c r="G53" s="19">
        <v>26</v>
      </c>
      <c r="H53" s="19" t="s">
        <v>131</v>
      </c>
      <c r="I53" s="19" t="s">
        <v>128</v>
      </c>
      <c r="J53" s="19" t="s">
        <v>130</v>
      </c>
      <c r="K53" s="20" t="s">
        <v>299</v>
      </c>
      <c r="L53" s="21">
        <v>2630</v>
      </c>
    </row>
    <row r="54" spans="7:12" x14ac:dyDescent="0.35">
      <c r="G54" s="22">
        <v>27</v>
      </c>
      <c r="H54" s="19" t="s">
        <v>132</v>
      </c>
      <c r="I54" s="19" t="s">
        <v>82</v>
      </c>
      <c r="J54" s="19" t="s">
        <v>83</v>
      </c>
      <c r="K54" s="20" t="s">
        <v>305</v>
      </c>
      <c r="L54" s="21">
        <v>4300</v>
      </c>
    </row>
    <row r="55" spans="7:12" x14ac:dyDescent="0.35">
      <c r="G55" s="19">
        <v>28</v>
      </c>
      <c r="H55" s="19" t="s">
        <v>133</v>
      </c>
      <c r="I55" s="19" t="s">
        <v>134</v>
      </c>
      <c r="J55" s="19" t="s">
        <v>135</v>
      </c>
      <c r="K55" s="20" t="s">
        <v>296</v>
      </c>
      <c r="L55" s="21">
        <v>2630</v>
      </c>
    </row>
    <row r="56" spans="7:12" x14ac:dyDescent="0.35">
      <c r="G56" s="19">
        <v>29</v>
      </c>
      <c r="H56" s="19" t="s">
        <v>136</v>
      </c>
      <c r="I56" s="19" t="s">
        <v>134</v>
      </c>
      <c r="J56" s="19" t="s">
        <v>137</v>
      </c>
      <c r="K56" s="20" t="s">
        <v>305</v>
      </c>
      <c r="L56" s="21">
        <v>4300</v>
      </c>
    </row>
    <row r="57" spans="7:12" x14ac:dyDescent="0.35">
      <c r="G57" s="19">
        <v>30</v>
      </c>
      <c r="H57" s="19" t="s">
        <v>140</v>
      </c>
      <c r="I57" s="19" t="s">
        <v>139</v>
      </c>
      <c r="J57" s="19" t="s">
        <v>141</v>
      </c>
      <c r="K57" s="20" t="s">
        <v>294</v>
      </c>
      <c r="L57" s="21">
        <v>4300</v>
      </c>
    </row>
    <row r="58" spans="7:12" x14ac:dyDescent="0.35">
      <c r="G58" s="19">
        <v>31</v>
      </c>
      <c r="H58" s="19" t="s">
        <v>138</v>
      </c>
      <c r="I58" s="19" t="s">
        <v>139</v>
      </c>
      <c r="J58" s="19" t="s">
        <v>142</v>
      </c>
      <c r="K58" s="20" t="s">
        <v>302</v>
      </c>
      <c r="L58" s="21">
        <v>2630</v>
      </c>
    </row>
    <row r="59" spans="7:12" x14ac:dyDescent="0.35">
      <c r="G59" s="22">
        <v>32</v>
      </c>
      <c r="H59" s="19" t="s">
        <v>341</v>
      </c>
      <c r="I59" s="19" t="s">
        <v>143</v>
      </c>
      <c r="J59" s="19" t="s">
        <v>144</v>
      </c>
      <c r="K59" s="20" t="s">
        <v>304</v>
      </c>
      <c r="L59" s="21">
        <v>4300</v>
      </c>
    </row>
    <row r="60" spans="7:12" x14ac:dyDescent="0.35">
      <c r="G60" s="19">
        <v>33</v>
      </c>
      <c r="H60" s="19" t="s">
        <v>145</v>
      </c>
      <c r="I60" s="19" t="s">
        <v>146</v>
      </c>
      <c r="J60" s="19" t="s">
        <v>147</v>
      </c>
      <c r="K60" s="20" t="s">
        <v>300</v>
      </c>
      <c r="L60" s="21">
        <v>2630</v>
      </c>
    </row>
    <row r="61" spans="7:12" x14ac:dyDescent="0.35">
      <c r="G61" s="19">
        <v>34</v>
      </c>
      <c r="H61" s="19" t="s">
        <v>148</v>
      </c>
      <c r="I61" s="19" t="s">
        <v>149</v>
      </c>
      <c r="J61" s="19" t="s">
        <v>150</v>
      </c>
      <c r="K61" s="23" t="s">
        <v>294</v>
      </c>
      <c r="L61" s="21">
        <v>4300</v>
      </c>
    </row>
    <row r="62" spans="7:12" x14ac:dyDescent="0.35">
      <c r="G62" s="19">
        <v>35</v>
      </c>
      <c r="H62" s="19" t="s">
        <v>151</v>
      </c>
      <c r="I62" s="19" t="s">
        <v>149</v>
      </c>
      <c r="J62" s="19" t="s">
        <v>152</v>
      </c>
      <c r="K62" s="23" t="s">
        <v>294</v>
      </c>
      <c r="L62" s="21">
        <v>4300</v>
      </c>
    </row>
    <row r="63" spans="7:12" x14ac:dyDescent="0.35">
      <c r="G63" s="19">
        <v>36</v>
      </c>
      <c r="H63" s="19" t="s">
        <v>153</v>
      </c>
      <c r="I63" s="19" t="s">
        <v>154</v>
      </c>
      <c r="J63" s="19" t="s">
        <v>155</v>
      </c>
      <c r="K63" s="20" t="s">
        <v>306</v>
      </c>
      <c r="L63" s="21">
        <v>5590</v>
      </c>
    </row>
    <row r="64" spans="7:12" x14ac:dyDescent="0.35">
      <c r="G64" s="19">
        <v>37</v>
      </c>
      <c r="H64" s="19" t="s">
        <v>156</v>
      </c>
      <c r="I64" s="19" t="s">
        <v>154</v>
      </c>
      <c r="J64" s="19" t="s">
        <v>157</v>
      </c>
      <c r="K64" s="20" t="s">
        <v>304</v>
      </c>
      <c r="L64" s="21">
        <v>4300</v>
      </c>
    </row>
    <row r="65" spans="7:12" x14ac:dyDescent="0.35">
      <c r="G65" s="19">
        <v>38</v>
      </c>
      <c r="H65" s="19" t="s">
        <v>158</v>
      </c>
      <c r="I65" s="19" t="s">
        <v>238</v>
      </c>
      <c r="J65" s="19" t="s">
        <v>499</v>
      </c>
      <c r="K65" s="20" t="s">
        <v>294</v>
      </c>
      <c r="L65" s="21">
        <v>4300</v>
      </c>
    </row>
    <row r="66" spans="7:12" x14ac:dyDescent="0.35">
      <c r="G66" s="22">
        <v>39</v>
      </c>
      <c r="H66" s="19" t="s">
        <v>159</v>
      </c>
      <c r="I66" s="19" t="s">
        <v>160</v>
      </c>
      <c r="J66" s="19" t="s">
        <v>161</v>
      </c>
      <c r="K66" s="20" t="s">
        <v>299</v>
      </c>
      <c r="L66" s="21">
        <v>2630</v>
      </c>
    </row>
    <row r="67" spans="7:12" x14ac:dyDescent="0.35">
      <c r="G67" s="19">
        <v>40</v>
      </c>
      <c r="H67" s="19" t="s">
        <v>162</v>
      </c>
      <c r="I67" s="19" t="s">
        <v>238</v>
      </c>
      <c r="J67" s="19" t="s">
        <v>470</v>
      </c>
      <c r="K67" s="20" t="s">
        <v>307</v>
      </c>
      <c r="L67" s="21">
        <v>3320</v>
      </c>
    </row>
    <row r="68" spans="7:12" x14ac:dyDescent="0.35">
      <c r="G68" s="19">
        <v>41</v>
      </c>
      <c r="H68" s="19" t="s">
        <v>164</v>
      </c>
      <c r="I68" s="19" t="s">
        <v>163</v>
      </c>
      <c r="J68" s="19" t="s">
        <v>165</v>
      </c>
      <c r="K68" s="20" t="s">
        <v>342</v>
      </c>
      <c r="L68" s="21">
        <v>5590</v>
      </c>
    </row>
    <row r="69" spans="7:12" x14ac:dyDescent="0.35">
      <c r="G69" s="19">
        <v>42</v>
      </c>
      <c r="H69" s="19" t="s">
        <v>166</v>
      </c>
      <c r="I69" s="19" t="s">
        <v>167</v>
      </c>
      <c r="J69" s="19" t="s">
        <v>168</v>
      </c>
      <c r="K69" s="20" t="s">
        <v>300</v>
      </c>
      <c r="L69" s="21">
        <v>2630</v>
      </c>
    </row>
    <row r="70" spans="7:12" x14ac:dyDescent="0.35">
      <c r="G70" s="19">
        <v>43</v>
      </c>
      <c r="H70" s="19" t="s">
        <v>169</v>
      </c>
      <c r="I70" s="19" t="s">
        <v>167</v>
      </c>
      <c r="J70" s="19" t="s">
        <v>170</v>
      </c>
      <c r="K70" s="20" t="s">
        <v>300</v>
      </c>
      <c r="L70" s="21">
        <v>2630</v>
      </c>
    </row>
    <row r="71" spans="7:12" x14ac:dyDescent="0.35">
      <c r="G71" s="22">
        <v>44</v>
      </c>
      <c r="H71" s="19" t="s">
        <v>171</v>
      </c>
      <c r="I71" s="19" t="s">
        <v>146</v>
      </c>
      <c r="J71" s="19" t="s">
        <v>172</v>
      </c>
      <c r="K71" s="20" t="s">
        <v>308</v>
      </c>
      <c r="L71" s="21">
        <v>2630</v>
      </c>
    </row>
    <row r="72" spans="7:12" x14ac:dyDescent="0.35">
      <c r="G72" s="19">
        <v>45</v>
      </c>
      <c r="H72" s="19" t="s">
        <v>173</v>
      </c>
      <c r="I72" s="19" t="s">
        <v>146</v>
      </c>
      <c r="J72" s="19" t="s">
        <v>174</v>
      </c>
      <c r="K72" s="20" t="s">
        <v>305</v>
      </c>
      <c r="L72" s="21">
        <v>4300</v>
      </c>
    </row>
    <row r="73" spans="7:12" x14ac:dyDescent="0.35">
      <c r="G73" s="19">
        <v>46</v>
      </c>
      <c r="H73" s="19" t="s">
        <v>175</v>
      </c>
      <c r="I73" s="19" t="s">
        <v>176</v>
      </c>
      <c r="J73" s="19" t="s">
        <v>177</v>
      </c>
      <c r="K73" s="20" t="s">
        <v>305</v>
      </c>
      <c r="L73" s="21">
        <v>4300</v>
      </c>
    </row>
    <row r="74" spans="7:12" x14ac:dyDescent="0.35">
      <c r="G74" s="19">
        <v>47</v>
      </c>
      <c r="H74" s="19" t="s">
        <v>178</v>
      </c>
      <c r="I74" s="19" t="s">
        <v>176</v>
      </c>
      <c r="J74" s="19" t="s">
        <v>179</v>
      </c>
      <c r="K74" s="20" t="s">
        <v>296</v>
      </c>
      <c r="L74" s="21">
        <v>2630</v>
      </c>
    </row>
    <row r="75" spans="7:12" x14ac:dyDescent="0.35">
      <c r="G75" s="19">
        <v>48</v>
      </c>
      <c r="H75" s="19" t="s">
        <v>180</v>
      </c>
      <c r="I75" s="19" t="s">
        <v>176</v>
      </c>
      <c r="J75" s="19" t="s">
        <v>181</v>
      </c>
      <c r="K75" s="20" t="s">
        <v>305</v>
      </c>
      <c r="L75" s="21">
        <v>4300</v>
      </c>
    </row>
    <row r="76" spans="7:12" x14ac:dyDescent="0.35">
      <c r="G76" s="19">
        <v>49</v>
      </c>
      <c r="H76" s="19" t="s">
        <v>182</v>
      </c>
      <c r="I76" s="19" t="s">
        <v>176</v>
      </c>
      <c r="J76" s="19" t="s">
        <v>183</v>
      </c>
      <c r="K76" s="20" t="s">
        <v>299</v>
      </c>
      <c r="L76" s="21">
        <v>2630</v>
      </c>
    </row>
    <row r="77" spans="7:12" x14ac:dyDescent="0.35">
      <c r="G77" s="22">
        <v>50</v>
      </c>
      <c r="H77" s="19" t="s">
        <v>184</v>
      </c>
      <c r="I77" s="19" t="s">
        <v>185</v>
      </c>
      <c r="J77" s="19" t="s">
        <v>186</v>
      </c>
      <c r="K77" s="20" t="s">
        <v>309</v>
      </c>
      <c r="L77" s="21">
        <v>5590</v>
      </c>
    </row>
    <row r="78" spans="7:12" x14ac:dyDescent="0.35">
      <c r="G78" s="19">
        <v>51</v>
      </c>
      <c r="H78" s="19" t="s">
        <v>187</v>
      </c>
      <c r="I78" s="19" t="s">
        <v>471</v>
      </c>
      <c r="J78" s="24" t="s">
        <v>472</v>
      </c>
      <c r="K78" s="20" t="s">
        <v>300</v>
      </c>
      <c r="L78" s="21">
        <v>2630</v>
      </c>
    </row>
    <row r="79" spans="7:12" x14ac:dyDescent="0.35">
      <c r="G79" s="19">
        <v>52</v>
      </c>
      <c r="H79" s="19" t="s">
        <v>188</v>
      </c>
      <c r="I79" s="19" t="s">
        <v>473</v>
      </c>
      <c r="J79" s="24" t="s">
        <v>474</v>
      </c>
      <c r="K79" s="20" t="s">
        <v>300</v>
      </c>
      <c r="L79" s="21">
        <v>2630</v>
      </c>
    </row>
    <row r="80" spans="7:12" x14ac:dyDescent="0.35">
      <c r="G80" s="19">
        <v>53</v>
      </c>
      <c r="H80" s="19" t="s">
        <v>189</v>
      </c>
      <c r="I80" s="19" t="s">
        <v>190</v>
      </c>
      <c r="J80" s="19" t="s">
        <v>316</v>
      </c>
      <c r="K80" s="20" t="s">
        <v>298</v>
      </c>
      <c r="L80" s="21">
        <v>2630</v>
      </c>
    </row>
    <row r="81" spans="7:12" x14ac:dyDescent="0.35">
      <c r="G81" s="19">
        <v>54</v>
      </c>
      <c r="H81" s="19" t="s">
        <v>191</v>
      </c>
      <c r="I81" s="19" t="s">
        <v>192</v>
      </c>
      <c r="J81" s="19" t="s">
        <v>193</v>
      </c>
      <c r="K81" s="20" t="s">
        <v>298</v>
      </c>
      <c r="L81" s="21">
        <v>2630</v>
      </c>
    </row>
    <row r="82" spans="7:12" x14ac:dyDescent="0.35">
      <c r="G82" s="22">
        <v>55</v>
      </c>
      <c r="H82" s="19" t="s">
        <v>194</v>
      </c>
      <c r="I82" s="19" t="s">
        <v>192</v>
      </c>
      <c r="J82" s="19" t="s">
        <v>195</v>
      </c>
      <c r="K82" s="25" t="s">
        <v>298</v>
      </c>
      <c r="L82" s="21">
        <v>2630</v>
      </c>
    </row>
    <row r="83" spans="7:12" x14ac:dyDescent="0.35">
      <c r="G83" s="19">
        <v>56</v>
      </c>
      <c r="H83" s="19" t="s">
        <v>196</v>
      </c>
      <c r="I83" s="19" t="s">
        <v>197</v>
      </c>
      <c r="J83" s="19" t="s">
        <v>198</v>
      </c>
      <c r="K83" s="25" t="s">
        <v>305</v>
      </c>
      <c r="L83" s="21">
        <v>4300</v>
      </c>
    </row>
    <row r="84" spans="7:12" x14ac:dyDescent="0.35">
      <c r="G84" s="19">
        <v>57</v>
      </c>
      <c r="H84" s="19" t="s">
        <v>199</v>
      </c>
      <c r="I84" s="19" t="s">
        <v>197</v>
      </c>
      <c r="J84" s="19" t="s">
        <v>200</v>
      </c>
      <c r="K84" s="20" t="s">
        <v>305</v>
      </c>
      <c r="L84" s="21">
        <v>4300</v>
      </c>
    </row>
    <row r="85" spans="7:12" x14ac:dyDescent="0.35">
      <c r="G85" s="19">
        <v>58</v>
      </c>
      <c r="H85" s="19" t="s">
        <v>201</v>
      </c>
      <c r="I85" s="19" t="s">
        <v>202</v>
      </c>
      <c r="J85" s="19" t="s">
        <v>203</v>
      </c>
      <c r="K85" s="20" t="s">
        <v>342</v>
      </c>
      <c r="L85" s="21">
        <v>5590</v>
      </c>
    </row>
    <row r="86" spans="7:12" x14ac:dyDescent="0.35">
      <c r="G86" s="19">
        <v>59</v>
      </c>
      <c r="H86" s="19" t="s">
        <v>204</v>
      </c>
      <c r="I86" s="19" t="s">
        <v>205</v>
      </c>
      <c r="J86" s="19" t="s">
        <v>206</v>
      </c>
      <c r="K86" s="20" t="s">
        <v>300</v>
      </c>
      <c r="L86" s="21">
        <v>2630</v>
      </c>
    </row>
    <row r="87" spans="7:12" x14ac:dyDescent="0.35">
      <c r="G87" s="19">
        <v>60</v>
      </c>
      <c r="H87" s="19" t="s">
        <v>207</v>
      </c>
      <c r="I87" s="19" t="s">
        <v>205</v>
      </c>
      <c r="J87" s="19" t="s">
        <v>208</v>
      </c>
      <c r="K87" s="20" t="s">
        <v>309</v>
      </c>
      <c r="L87" s="21">
        <v>5590</v>
      </c>
    </row>
    <row r="88" spans="7:12" x14ac:dyDescent="0.35">
      <c r="G88" s="19">
        <v>61</v>
      </c>
      <c r="H88" s="19" t="s">
        <v>209</v>
      </c>
      <c r="I88" s="19" t="s">
        <v>205</v>
      </c>
      <c r="J88" s="19" t="s">
        <v>210</v>
      </c>
      <c r="K88" s="20" t="s">
        <v>302</v>
      </c>
      <c r="L88" s="21">
        <v>2630</v>
      </c>
    </row>
    <row r="89" spans="7:12" x14ac:dyDescent="0.35">
      <c r="G89" s="22">
        <v>62</v>
      </c>
      <c r="H89" s="19" t="s">
        <v>211</v>
      </c>
      <c r="I89" s="19" t="s">
        <v>205</v>
      </c>
      <c r="J89" s="19" t="s">
        <v>212</v>
      </c>
      <c r="K89" s="20" t="s">
        <v>310</v>
      </c>
      <c r="L89" s="21">
        <v>4300</v>
      </c>
    </row>
    <row r="90" spans="7:12" x14ac:dyDescent="0.35">
      <c r="G90" s="19">
        <v>63</v>
      </c>
      <c r="H90" s="19" t="s">
        <v>213</v>
      </c>
      <c r="I90" s="19" t="s">
        <v>205</v>
      </c>
      <c r="J90" s="19" t="s">
        <v>214</v>
      </c>
      <c r="K90" s="20" t="s">
        <v>343</v>
      </c>
      <c r="L90" s="21">
        <v>5590</v>
      </c>
    </row>
    <row r="91" spans="7:12" x14ac:dyDescent="0.35">
      <c r="G91" s="19">
        <v>64</v>
      </c>
      <c r="H91" s="19" t="s">
        <v>215</v>
      </c>
      <c r="I91" s="19" t="s">
        <v>205</v>
      </c>
      <c r="J91" s="19" t="s">
        <v>216</v>
      </c>
      <c r="K91" s="20" t="s">
        <v>343</v>
      </c>
      <c r="L91" s="21">
        <v>5590</v>
      </c>
    </row>
    <row r="92" spans="7:12" x14ac:dyDescent="0.35">
      <c r="G92" s="19">
        <v>65</v>
      </c>
      <c r="H92" s="19" t="s">
        <v>217</v>
      </c>
      <c r="I92" s="19" t="s">
        <v>205</v>
      </c>
      <c r="J92" s="19" t="s">
        <v>218</v>
      </c>
      <c r="K92" s="20" t="s">
        <v>309</v>
      </c>
      <c r="L92" s="21">
        <v>5590</v>
      </c>
    </row>
    <row r="93" spans="7:12" x14ac:dyDescent="0.35">
      <c r="G93" s="19">
        <v>66</v>
      </c>
      <c r="H93" s="19" t="s">
        <v>219</v>
      </c>
      <c r="I93" s="19" t="s">
        <v>205</v>
      </c>
      <c r="J93" s="19" t="s">
        <v>220</v>
      </c>
      <c r="K93" s="20" t="s">
        <v>342</v>
      </c>
      <c r="L93" s="21">
        <v>5590</v>
      </c>
    </row>
    <row r="94" spans="7:12" x14ac:dyDescent="0.35">
      <c r="G94" s="22">
        <v>67</v>
      </c>
      <c r="H94" s="19" t="s">
        <v>221</v>
      </c>
      <c r="I94" s="19" t="s">
        <v>222</v>
      </c>
      <c r="J94" s="19" t="s">
        <v>500</v>
      </c>
      <c r="K94" s="20" t="s">
        <v>343</v>
      </c>
      <c r="L94" s="21">
        <v>5590</v>
      </c>
    </row>
    <row r="95" spans="7:12" x14ac:dyDescent="0.35">
      <c r="G95" s="19">
        <v>68</v>
      </c>
      <c r="H95" s="19" t="s">
        <v>223</v>
      </c>
      <c r="I95" s="19" t="s">
        <v>222</v>
      </c>
      <c r="J95" s="19" t="s">
        <v>224</v>
      </c>
      <c r="K95" s="20" t="s">
        <v>304</v>
      </c>
      <c r="L95" s="21">
        <v>4300</v>
      </c>
    </row>
    <row r="96" spans="7:12" x14ac:dyDescent="0.35">
      <c r="G96" s="19">
        <v>69</v>
      </c>
      <c r="H96" s="19" t="s">
        <v>225</v>
      </c>
      <c r="I96" s="19" t="s">
        <v>226</v>
      </c>
      <c r="J96" s="19" t="s">
        <v>227</v>
      </c>
      <c r="K96" s="20" t="s">
        <v>313</v>
      </c>
      <c r="L96" s="21">
        <v>4300</v>
      </c>
    </row>
    <row r="97" spans="7:12" x14ac:dyDescent="0.35">
      <c r="G97" s="19">
        <v>70</v>
      </c>
      <c r="H97" s="19" t="s">
        <v>228</v>
      </c>
      <c r="I97" s="19" t="s">
        <v>226</v>
      </c>
      <c r="J97" s="19" t="s">
        <v>229</v>
      </c>
      <c r="K97" s="20" t="s">
        <v>314</v>
      </c>
      <c r="L97" s="21">
        <v>4300</v>
      </c>
    </row>
    <row r="98" spans="7:12" x14ac:dyDescent="0.35">
      <c r="G98" s="19">
        <v>71</v>
      </c>
      <c r="H98" s="19" t="s">
        <v>233</v>
      </c>
      <c r="I98" s="19" t="s">
        <v>231</v>
      </c>
      <c r="J98" s="19" t="s">
        <v>232</v>
      </c>
      <c r="K98" s="20" t="s">
        <v>343</v>
      </c>
      <c r="L98" s="21">
        <v>5590</v>
      </c>
    </row>
    <row r="99" spans="7:12" x14ac:dyDescent="0.35">
      <c r="G99" s="19">
        <v>72</v>
      </c>
      <c r="H99" s="19" t="s">
        <v>230</v>
      </c>
      <c r="I99" s="19" t="s">
        <v>231</v>
      </c>
      <c r="J99" s="19" t="s">
        <v>234</v>
      </c>
      <c r="K99" s="20" t="s">
        <v>305</v>
      </c>
      <c r="L99" s="21">
        <v>4300</v>
      </c>
    </row>
    <row r="100" spans="7:12" x14ac:dyDescent="0.35">
      <c r="G100" s="22">
        <v>73</v>
      </c>
      <c r="H100" s="19" t="s">
        <v>235</v>
      </c>
      <c r="I100" s="19" t="s">
        <v>205</v>
      </c>
      <c r="J100" s="19" t="s">
        <v>236</v>
      </c>
      <c r="K100" s="20" t="s">
        <v>304</v>
      </c>
      <c r="L100" s="21">
        <v>4300</v>
      </c>
    </row>
    <row r="101" spans="7:12" x14ac:dyDescent="0.35">
      <c r="G101" s="19">
        <v>74</v>
      </c>
      <c r="H101" s="22" t="s">
        <v>237</v>
      </c>
      <c r="I101" s="22" t="s">
        <v>238</v>
      </c>
      <c r="J101" s="22" t="s">
        <v>239</v>
      </c>
      <c r="K101" s="26" t="s">
        <v>298</v>
      </c>
      <c r="L101" s="27">
        <v>2630</v>
      </c>
    </row>
    <row r="102" spans="7:12" x14ac:dyDescent="0.35">
      <c r="G102" s="19">
        <v>75</v>
      </c>
      <c r="H102" s="22" t="s">
        <v>240</v>
      </c>
      <c r="I102" s="22" t="s">
        <v>238</v>
      </c>
      <c r="J102" s="22" t="s">
        <v>241</v>
      </c>
      <c r="K102" s="26" t="s">
        <v>298</v>
      </c>
      <c r="L102" s="27">
        <v>2630</v>
      </c>
    </row>
    <row r="103" spans="7:12" x14ac:dyDescent="0.35">
      <c r="G103" s="19">
        <v>76</v>
      </c>
      <c r="H103" s="19" t="s">
        <v>242</v>
      </c>
      <c r="I103" s="19" t="s">
        <v>243</v>
      </c>
      <c r="J103" s="19" t="s">
        <v>244</v>
      </c>
      <c r="K103" s="20" t="s">
        <v>311</v>
      </c>
      <c r="L103" s="21">
        <v>4300</v>
      </c>
    </row>
    <row r="104" spans="7:12" x14ac:dyDescent="0.35">
      <c r="G104" s="19">
        <v>77</v>
      </c>
      <c r="H104" s="19" t="s">
        <v>245</v>
      </c>
      <c r="I104" s="19" t="s">
        <v>243</v>
      </c>
      <c r="J104" s="19" t="s">
        <v>246</v>
      </c>
      <c r="K104" s="20" t="s">
        <v>312</v>
      </c>
      <c r="L104" s="21">
        <v>3320</v>
      </c>
    </row>
    <row r="105" spans="7:12" x14ac:dyDescent="0.35">
      <c r="G105" s="22">
        <v>78</v>
      </c>
      <c r="H105" s="19" t="s">
        <v>247</v>
      </c>
      <c r="I105" s="19" t="s">
        <v>167</v>
      </c>
      <c r="J105" s="19" t="s">
        <v>248</v>
      </c>
      <c r="K105" s="20" t="s">
        <v>304</v>
      </c>
      <c r="L105" s="21">
        <v>4300</v>
      </c>
    </row>
    <row r="106" spans="7:12" x14ac:dyDescent="0.35">
      <c r="G106" s="19">
        <v>79</v>
      </c>
      <c r="H106" s="19" t="s">
        <v>249</v>
      </c>
      <c r="I106" s="19" t="s">
        <v>167</v>
      </c>
      <c r="J106" s="19" t="s">
        <v>250</v>
      </c>
      <c r="K106" s="20" t="s">
        <v>304</v>
      </c>
      <c r="L106" s="21">
        <v>4300</v>
      </c>
    </row>
    <row r="107" spans="7:12" x14ac:dyDescent="0.35">
      <c r="G107" s="19">
        <v>80</v>
      </c>
      <c r="H107" s="19" t="s">
        <v>251</v>
      </c>
      <c r="I107" s="19" t="s">
        <v>252</v>
      </c>
      <c r="J107" s="20" t="s">
        <v>253</v>
      </c>
      <c r="K107" s="20" t="s">
        <v>294</v>
      </c>
      <c r="L107" s="21">
        <v>4300</v>
      </c>
    </row>
    <row r="108" spans="7:12" x14ac:dyDescent="0.35">
      <c r="G108" s="19">
        <v>81</v>
      </c>
      <c r="H108" s="19" t="s">
        <v>254</v>
      </c>
      <c r="I108" s="19" t="s">
        <v>255</v>
      </c>
      <c r="J108" s="19" t="s">
        <v>256</v>
      </c>
      <c r="K108" s="20" t="s">
        <v>344</v>
      </c>
      <c r="L108" s="21">
        <v>5590</v>
      </c>
    </row>
    <row r="109" spans="7:12" x14ac:dyDescent="0.35">
      <c r="G109" s="19">
        <v>82</v>
      </c>
      <c r="H109" s="19" t="s">
        <v>257</v>
      </c>
      <c r="I109" s="19" t="s">
        <v>471</v>
      </c>
      <c r="J109" s="19" t="s">
        <v>475</v>
      </c>
      <c r="K109" s="20" t="s">
        <v>304</v>
      </c>
      <c r="L109" s="21">
        <v>4300</v>
      </c>
    </row>
    <row r="110" spans="7:12" x14ac:dyDescent="0.35">
      <c r="G110" s="19">
        <v>83</v>
      </c>
      <c r="H110" s="19" t="s">
        <v>259</v>
      </c>
      <c r="I110" s="19" t="s">
        <v>258</v>
      </c>
      <c r="J110" s="19" t="s">
        <v>476</v>
      </c>
      <c r="K110" s="20" t="s">
        <v>296</v>
      </c>
      <c r="L110" s="21">
        <v>2630</v>
      </c>
    </row>
    <row r="111" spans="7:12" x14ac:dyDescent="0.35">
      <c r="G111" s="19">
        <v>84</v>
      </c>
      <c r="H111" s="19" t="s">
        <v>260</v>
      </c>
      <c r="I111" s="19" t="s">
        <v>477</v>
      </c>
      <c r="J111" s="19" t="s">
        <v>478</v>
      </c>
      <c r="K111" s="20" t="s">
        <v>302</v>
      </c>
      <c r="L111" s="21">
        <v>2630</v>
      </c>
    </row>
    <row r="112" spans="7:12" x14ac:dyDescent="0.35">
      <c r="G112" s="22">
        <v>85</v>
      </c>
      <c r="H112" s="19" t="s">
        <v>261</v>
      </c>
      <c r="I112" s="19" t="s">
        <v>262</v>
      </c>
      <c r="J112" s="19" t="s">
        <v>263</v>
      </c>
      <c r="K112" s="20" t="s">
        <v>300</v>
      </c>
      <c r="L112" s="21">
        <v>2630</v>
      </c>
    </row>
    <row r="113" spans="7:12" x14ac:dyDescent="0.35">
      <c r="G113" s="19">
        <v>86</v>
      </c>
      <c r="H113" s="19" t="s">
        <v>264</v>
      </c>
      <c r="I113" s="19" t="s">
        <v>265</v>
      </c>
      <c r="J113" s="19" t="s">
        <v>266</v>
      </c>
      <c r="K113" s="20" t="s">
        <v>296</v>
      </c>
      <c r="L113" s="21">
        <v>2630</v>
      </c>
    </row>
    <row r="114" spans="7:12" x14ac:dyDescent="0.35">
      <c r="G114" s="19">
        <v>87</v>
      </c>
      <c r="H114" s="19" t="s">
        <v>267</v>
      </c>
      <c r="I114" s="19" t="s">
        <v>268</v>
      </c>
      <c r="J114" s="19" t="s">
        <v>269</v>
      </c>
      <c r="K114" s="20" t="s">
        <v>298</v>
      </c>
      <c r="L114" s="21">
        <v>2630</v>
      </c>
    </row>
    <row r="115" spans="7:12" x14ac:dyDescent="0.35">
      <c r="G115" s="19">
        <v>88</v>
      </c>
      <c r="H115" s="19" t="s">
        <v>270</v>
      </c>
      <c r="I115" s="19" t="s">
        <v>268</v>
      </c>
      <c r="J115" s="19" t="s">
        <v>271</v>
      </c>
      <c r="K115" s="20" t="s">
        <v>303</v>
      </c>
      <c r="L115" s="21">
        <v>4300</v>
      </c>
    </row>
    <row r="116" spans="7:12" x14ac:dyDescent="0.35">
      <c r="G116" s="19">
        <v>89</v>
      </c>
      <c r="H116" s="19" t="s">
        <v>272</v>
      </c>
      <c r="I116" s="19" t="s">
        <v>273</v>
      </c>
      <c r="J116" s="19" t="s">
        <v>274</v>
      </c>
      <c r="K116" s="28" t="s">
        <v>300</v>
      </c>
      <c r="L116" s="21">
        <v>2630</v>
      </c>
    </row>
    <row r="117" spans="7:12" x14ac:dyDescent="0.35">
      <c r="G117" s="19">
        <v>90</v>
      </c>
      <c r="H117" s="19" t="s">
        <v>275</v>
      </c>
      <c r="I117" s="19" t="s">
        <v>273</v>
      </c>
      <c r="J117" s="19" t="s">
        <v>276</v>
      </c>
      <c r="K117" s="28" t="s">
        <v>294</v>
      </c>
      <c r="L117" s="21">
        <v>4300</v>
      </c>
    </row>
    <row r="118" spans="7:12" x14ac:dyDescent="0.35">
      <c r="G118" s="19">
        <v>91</v>
      </c>
      <c r="H118" s="19" t="s">
        <v>277</v>
      </c>
      <c r="I118" s="19" t="s">
        <v>273</v>
      </c>
      <c r="J118" s="19" t="s">
        <v>278</v>
      </c>
      <c r="K118" s="28" t="s">
        <v>300</v>
      </c>
      <c r="L118" s="21">
        <v>2630</v>
      </c>
    </row>
    <row r="119" spans="7:12" x14ac:dyDescent="0.35">
      <c r="G119" s="19">
        <v>92</v>
      </c>
      <c r="H119" s="19" t="s">
        <v>279</v>
      </c>
      <c r="I119" s="19" t="s">
        <v>280</v>
      </c>
      <c r="J119" s="19" t="s">
        <v>281</v>
      </c>
      <c r="K119" s="28" t="s">
        <v>305</v>
      </c>
      <c r="L119" s="21">
        <v>4300</v>
      </c>
    </row>
    <row r="120" spans="7:12" x14ac:dyDescent="0.35">
      <c r="G120" s="19">
        <v>93</v>
      </c>
      <c r="H120" s="19" t="s">
        <v>282</v>
      </c>
      <c r="I120" s="19" t="s">
        <v>479</v>
      </c>
      <c r="J120" s="19" t="s">
        <v>480</v>
      </c>
      <c r="K120" s="28" t="s">
        <v>300</v>
      </c>
      <c r="L120" s="21">
        <v>2630</v>
      </c>
    </row>
    <row r="121" spans="7:12" x14ac:dyDescent="0.35">
      <c r="G121" s="24">
        <v>94</v>
      </c>
      <c r="H121" s="24" t="s">
        <v>284</v>
      </c>
      <c r="I121" s="24" t="s">
        <v>283</v>
      </c>
      <c r="J121" s="24" t="s">
        <v>285</v>
      </c>
      <c r="K121" s="51" t="s">
        <v>299</v>
      </c>
      <c r="L121" s="21">
        <v>2630</v>
      </c>
    </row>
    <row r="122" spans="7:12" x14ac:dyDescent="0.35">
      <c r="G122" s="24">
        <v>95</v>
      </c>
      <c r="H122" s="24" t="s">
        <v>286</v>
      </c>
      <c r="I122" s="24" t="s">
        <v>287</v>
      </c>
      <c r="J122" s="24" t="s">
        <v>288</v>
      </c>
      <c r="K122" s="51" t="s">
        <v>300</v>
      </c>
      <c r="L122" s="21">
        <v>2630</v>
      </c>
    </row>
    <row r="123" spans="7:12" x14ac:dyDescent="0.35">
      <c r="G123" s="24">
        <v>96</v>
      </c>
      <c r="H123" s="24" t="s">
        <v>289</v>
      </c>
      <c r="I123" s="24" t="s">
        <v>185</v>
      </c>
      <c r="J123" s="24" t="s">
        <v>481</v>
      </c>
      <c r="K123" s="52" t="s">
        <v>296</v>
      </c>
      <c r="L123" s="21">
        <v>2630</v>
      </c>
    </row>
    <row r="124" spans="7:12" x14ac:dyDescent="0.35">
      <c r="G124" s="24">
        <v>97</v>
      </c>
      <c r="H124" s="24" t="s">
        <v>290</v>
      </c>
      <c r="I124" s="24" t="s">
        <v>291</v>
      </c>
      <c r="J124" s="24" t="s">
        <v>292</v>
      </c>
      <c r="K124" s="52" t="s">
        <v>296</v>
      </c>
      <c r="L124" s="21">
        <v>2630</v>
      </c>
    </row>
    <row r="125" spans="7:12" x14ac:dyDescent="0.35">
      <c r="G125" s="24">
        <v>98</v>
      </c>
      <c r="H125" s="24" t="s">
        <v>345</v>
      </c>
      <c r="I125" s="24" t="s">
        <v>190</v>
      </c>
      <c r="J125" s="24" t="s">
        <v>317</v>
      </c>
      <c r="K125" s="52" t="s">
        <v>296</v>
      </c>
      <c r="L125" s="21">
        <v>2630</v>
      </c>
    </row>
    <row r="126" spans="7:12" x14ac:dyDescent="0.35">
      <c r="G126" s="24">
        <v>99</v>
      </c>
      <c r="H126" s="24" t="s">
        <v>346</v>
      </c>
      <c r="I126" s="24" t="s">
        <v>349</v>
      </c>
      <c r="J126" s="24" t="s">
        <v>351</v>
      </c>
      <c r="K126" s="52" t="s">
        <v>296</v>
      </c>
      <c r="L126" s="21">
        <v>2630</v>
      </c>
    </row>
    <row r="127" spans="7:12" x14ac:dyDescent="0.35">
      <c r="G127" s="24">
        <v>100</v>
      </c>
      <c r="H127" s="24" t="s">
        <v>350</v>
      </c>
      <c r="I127" s="24" t="s">
        <v>347</v>
      </c>
      <c r="J127" s="24" t="s">
        <v>501</v>
      </c>
      <c r="K127" s="52" t="s">
        <v>348</v>
      </c>
      <c r="L127" s="21">
        <v>4300</v>
      </c>
    </row>
    <row r="128" spans="7:12" x14ac:dyDescent="0.35">
      <c r="G128" s="24">
        <v>101</v>
      </c>
      <c r="H128" s="24" t="s">
        <v>355</v>
      </c>
      <c r="I128" s="24" t="s">
        <v>356</v>
      </c>
      <c r="J128" s="24" t="s">
        <v>357</v>
      </c>
      <c r="K128" s="52" t="s">
        <v>358</v>
      </c>
      <c r="L128" s="21">
        <v>4900</v>
      </c>
    </row>
    <row r="129" spans="7:12" x14ac:dyDescent="0.35">
      <c r="G129" s="24">
        <v>102</v>
      </c>
      <c r="H129" s="24" t="s">
        <v>483</v>
      </c>
      <c r="I129" s="24" t="s">
        <v>484</v>
      </c>
      <c r="J129" s="24" t="s">
        <v>482</v>
      </c>
      <c r="K129" s="52" t="s">
        <v>485</v>
      </c>
      <c r="L129" s="21">
        <v>4300</v>
      </c>
    </row>
    <row r="130" spans="7:12" x14ac:dyDescent="0.35">
      <c r="G130" s="80" t="s">
        <v>330</v>
      </c>
      <c r="H130" s="80"/>
      <c r="I130" s="80"/>
      <c r="J130" s="80"/>
      <c r="K130" s="80"/>
      <c r="L130" s="29">
        <f>SUM(L28:L129)</f>
        <v>376270</v>
      </c>
    </row>
  </sheetData>
  <mergeCells count="11">
    <mergeCell ref="G130:K130"/>
    <mergeCell ref="A1:L2"/>
    <mergeCell ref="A15:K15"/>
    <mergeCell ref="A24:F24"/>
    <mergeCell ref="G25:G27"/>
    <mergeCell ref="H25:H27"/>
    <mergeCell ref="I25:I27"/>
    <mergeCell ref="J25:J27"/>
    <mergeCell ref="L25:L27"/>
    <mergeCell ref="K25:K27"/>
    <mergeCell ref="G24:L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"/>
  <sheetViews>
    <sheetView view="pageBreakPreview" zoomScale="160" zoomScaleNormal="130" zoomScaleSheetLayoutView="160" workbookViewId="0">
      <selection activeCell="A2" sqref="A2:D2"/>
    </sheetView>
  </sheetViews>
  <sheetFormatPr defaultRowHeight="14.5" x14ac:dyDescent="0.35"/>
  <cols>
    <col min="1" max="1" width="3.54296875" bestFit="1" customWidth="1"/>
    <col min="2" max="2" width="29.7265625" customWidth="1"/>
    <col min="3" max="3" width="102" customWidth="1"/>
    <col min="4" max="4" width="20.7265625" customWidth="1"/>
    <col min="258" max="258" width="20.7265625" customWidth="1"/>
    <col min="259" max="259" width="78" customWidth="1"/>
    <col min="260" max="260" width="20.7265625" customWidth="1"/>
    <col min="514" max="514" width="20.7265625" customWidth="1"/>
    <col min="515" max="515" width="78" customWidth="1"/>
    <col min="516" max="516" width="20.7265625" customWidth="1"/>
    <col min="770" max="770" width="20.7265625" customWidth="1"/>
    <col min="771" max="771" width="78" customWidth="1"/>
    <col min="772" max="772" width="20.7265625" customWidth="1"/>
    <col min="1026" max="1026" width="20.7265625" customWidth="1"/>
    <col min="1027" max="1027" width="78" customWidth="1"/>
    <col min="1028" max="1028" width="20.7265625" customWidth="1"/>
    <col min="1282" max="1282" width="20.7265625" customWidth="1"/>
    <col min="1283" max="1283" width="78" customWidth="1"/>
    <col min="1284" max="1284" width="20.7265625" customWidth="1"/>
    <col min="1538" max="1538" width="20.7265625" customWidth="1"/>
    <col min="1539" max="1539" width="78" customWidth="1"/>
    <col min="1540" max="1540" width="20.7265625" customWidth="1"/>
    <col min="1794" max="1794" width="20.7265625" customWidth="1"/>
    <col min="1795" max="1795" width="78" customWidth="1"/>
    <col min="1796" max="1796" width="20.7265625" customWidth="1"/>
    <col min="2050" max="2050" width="20.7265625" customWidth="1"/>
    <col min="2051" max="2051" width="78" customWidth="1"/>
    <col min="2052" max="2052" width="20.7265625" customWidth="1"/>
    <col min="2306" max="2306" width="20.7265625" customWidth="1"/>
    <col min="2307" max="2307" width="78" customWidth="1"/>
    <col min="2308" max="2308" width="20.7265625" customWidth="1"/>
    <col min="2562" max="2562" width="20.7265625" customWidth="1"/>
    <col min="2563" max="2563" width="78" customWidth="1"/>
    <col min="2564" max="2564" width="20.7265625" customWidth="1"/>
    <col min="2818" max="2818" width="20.7265625" customWidth="1"/>
    <col min="2819" max="2819" width="78" customWidth="1"/>
    <col min="2820" max="2820" width="20.7265625" customWidth="1"/>
    <col min="3074" max="3074" width="20.7265625" customWidth="1"/>
    <col min="3075" max="3075" width="78" customWidth="1"/>
    <col min="3076" max="3076" width="20.7265625" customWidth="1"/>
    <col min="3330" max="3330" width="20.7265625" customWidth="1"/>
    <col min="3331" max="3331" width="78" customWidth="1"/>
    <col min="3332" max="3332" width="20.7265625" customWidth="1"/>
    <col min="3586" max="3586" width="20.7265625" customWidth="1"/>
    <col min="3587" max="3587" width="78" customWidth="1"/>
    <col min="3588" max="3588" width="20.7265625" customWidth="1"/>
    <col min="3842" max="3842" width="20.7265625" customWidth="1"/>
    <col min="3843" max="3843" width="78" customWidth="1"/>
    <col min="3844" max="3844" width="20.7265625" customWidth="1"/>
    <col min="4098" max="4098" width="20.7265625" customWidth="1"/>
    <col min="4099" max="4099" width="78" customWidth="1"/>
    <col min="4100" max="4100" width="20.7265625" customWidth="1"/>
    <col min="4354" max="4354" width="20.7265625" customWidth="1"/>
    <col min="4355" max="4355" width="78" customWidth="1"/>
    <col min="4356" max="4356" width="20.7265625" customWidth="1"/>
    <col min="4610" max="4610" width="20.7265625" customWidth="1"/>
    <col min="4611" max="4611" width="78" customWidth="1"/>
    <col min="4612" max="4612" width="20.7265625" customWidth="1"/>
    <col min="4866" max="4866" width="20.7265625" customWidth="1"/>
    <col min="4867" max="4867" width="78" customWidth="1"/>
    <col min="4868" max="4868" width="20.7265625" customWidth="1"/>
    <col min="5122" max="5122" width="20.7265625" customWidth="1"/>
    <col min="5123" max="5123" width="78" customWidth="1"/>
    <col min="5124" max="5124" width="20.7265625" customWidth="1"/>
    <col min="5378" max="5378" width="20.7265625" customWidth="1"/>
    <col min="5379" max="5379" width="78" customWidth="1"/>
    <col min="5380" max="5380" width="20.7265625" customWidth="1"/>
    <col min="5634" max="5634" width="20.7265625" customWidth="1"/>
    <col min="5635" max="5635" width="78" customWidth="1"/>
    <col min="5636" max="5636" width="20.7265625" customWidth="1"/>
    <col min="5890" max="5890" width="20.7265625" customWidth="1"/>
    <col min="5891" max="5891" width="78" customWidth="1"/>
    <col min="5892" max="5892" width="20.7265625" customWidth="1"/>
    <col min="6146" max="6146" width="20.7265625" customWidth="1"/>
    <col min="6147" max="6147" width="78" customWidth="1"/>
    <col min="6148" max="6148" width="20.7265625" customWidth="1"/>
    <col min="6402" max="6402" width="20.7265625" customWidth="1"/>
    <col min="6403" max="6403" width="78" customWidth="1"/>
    <col min="6404" max="6404" width="20.7265625" customWidth="1"/>
    <col min="6658" max="6658" width="20.7265625" customWidth="1"/>
    <col min="6659" max="6659" width="78" customWidth="1"/>
    <col min="6660" max="6660" width="20.7265625" customWidth="1"/>
    <col min="6914" max="6914" width="20.7265625" customWidth="1"/>
    <col min="6915" max="6915" width="78" customWidth="1"/>
    <col min="6916" max="6916" width="20.7265625" customWidth="1"/>
    <col min="7170" max="7170" width="20.7265625" customWidth="1"/>
    <col min="7171" max="7171" width="78" customWidth="1"/>
    <col min="7172" max="7172" width="20.7265625" customWidth="1"/>
    <col min="7426" max="7426" width="20.7265625" customWidth="1"/>
    <col min="7427" max="7427" width="78" customWidth="1"/>
    <col min="7428" max="7428" width="20.7265625" customWidth="1"/>
    <col min="7682" max="7682" width="20.7265625" customWidth="1"/>
    <col min="7683" max="7683" width="78" customWidth="1"/>
    <col min="7684" max="7684" width="20.7265625" customWidth="1"/>
    <col min="7938" max="7938" width="20.7265625" customWidth="1"/>
    <col min="7939" max="7939" width="78" customWidth="1"/>
    <col min="7940" max="7940" width="20.7265625" customWidth="1"/>
    <col min="8194" max="8194" width="20.7265625" customWidth="1"/>
    <col min="8195" max="8195" width="78" customWidth="1"/>
    <col min="8196" max="8196" width="20.7265625" customWidth="1"/>
    <col min="8450" max="8450" width="20.7265625" customWidth="1"/>
    <col min="8451" max="8451" width="78" customWidth="1"/>
    <col min="8452" max="8452" width="20.7265625" customWidth="1"/>
    <col min="8706" max="8706" width="20.7265625" customWidth="1"/>
    <col min="8707" max="8707" width="78" customWidth="1"/>
    <col min="8708" max="8708" width="20.7265625" customWidth="1"/>
    <col min="8962" max="8962" width="20.7265625" customWidth="1"/>
    <col min="8963" max="8963" width="78" customWidth="1"/>
    <col min="8964" max="8964" width="20.7265625" customWidth="1"/>
    <col min="9218" max="9218" width="20.7265625" customWidth="1"/>
    <col min="9219" max="9219" width="78" customWidth="1"/>
    <col min="9220" max="9220" width="20.7265625" customWidth="1"/>
    <col min="9474" max="9474" width="20.7265625" customWidth="1"/>
    <col min="9475" max="9475" width="78" customWidth="1"/>
    <col min="9476" max="9476" width="20.7265625" customWidth="1"/>
    <col min="9730" max="9730" width="20.7265625" customWidth="1"/>
    <col min="9731" max="9731" width="78" customWidth="1"/>
    <col min="9732" max="9732" width="20.7265625" customWidth="1"/>
    <col min="9986" max="9986" width="20.7265625" customWidth="1"/>
    <col min="9987" max="9987" width="78" customWidth="1"/>
    <col min="9988" max="9988" width="20.7265625" customWidth="1"/>
    <col min="10242" max="10242" width="20.7265625" customWidth="1"/>
    <col min="10243" max="10243" width="78" customWidth="1"/>
    <col min="10244" max="10244" width="20.7265625" customWidth="1"/>
    <col min="10498" max="10498" width="20.7265625" customWidth="1"/>
    <col min="10499" max="10499" width="78" customWidth="1"/>
    <col min="10500" max="10500" width="20.7265625" customWidth="1"/>
    <col min="10754" max="10754" width="20.7265625" customWidth="1"/>
    <col min="10755" max="10755" width="78" customWidth="1"/>
    <col min="10756" max="10756" width="20.7265625" customWidth="1"/>
    <col min="11010" max="11010" width="20.7265625" customWidth="1"/>
    <col min="11011" max="11011" width="78" customWidth="1"/>
    <col min="11012" max="11012" width="20.7265625" customWidth="1"/>
    <col min="11266" max="11266" width="20.7265625" customWidth="1"/>
    <col min="11267" max="11267" width="78" customWidth="1"/>
    <col min="11268" max="11268" width="20.7265625" customWidth="1"/>
    <col min="11522" max="11522" width="20.7265625" customWidth="1"/>
    <col min="11523" max="11523" width="78" customWidth="1"/>
    <col min="11524" max="11524" width="20.7265625" customWidth="1"/>
    <col min="11778" max="11778" width="20.7265625" customWidth="1"/>
    <col min="11779" max="11779" width="78" customWidth="1"/>
    <col min="11780" max="11780" width="20.7265625" customWidth="1"/>
    <col min="12034" max="12034" width="20.7265625" customWidth="1"/>
    <col min="12035" max="12035" width="78" customWidth="1"/>
    <col min="12036" max="12036" width="20.7265625" customWidth="1"/>
    <col min="12290" max="12290" width="20.7265625" customWidth="1"/>
    <col min="12291" max="12291" width="78" customWidth="1"/>
    <col min="12292" max="12292" width="20.7265625" customWidth="1"/>
    <col min="12546" max="12546" width="20.7265625" customWidth="1"/>
    <col min="12547" max="12547" width="78" customWidth="1"/>
    <col min="12548" max="12548" width="20.7265625" customWidth="1"/>
    <col min="12802" max="12802" width="20.7265625" customWidth="1"/>
    <col min="12803" max="12803" width="78" customWidth="1"/>
    <col min="12804" max="12804" width="20.7265625" customWidth="1"/>
    <col min="13058" max="13058" width="20.7265625" customWidth="1"/>
    <col min="13059" max="13059" width="78" customWidth="1"/>
    <col min="13060" max="13060" width="20.7265625" customWidth="1"/>
    <col min="13314" max="13314" width="20.7265625" customWidth="1"/>
    <col min="13315" max="13315" width="78" customWidth="1"/>
    <col min="13316" max="13316" width="20.7265625" customWidth="1"/>
    <col min="13570" max="13570" width="20.7265625" customWidth="1"/>
    <col min="13571" max="13571" width="78" customWidth="1"/>
    <col min="13572" max="13572" width="20.7265625" customWidth="1"/>
    <col min="13826" max="13826" width="20.7265625" customWidth="1"/>
    <col min="13827" max="13827" width="78" customWidth="1"/>
    <col min="13828" max="13828" width="20.7265625" customWidth="1"/>
    <col min="14082" max="14082" width="20.7265625" customWidth="1"/>
    <col min="14083" max="14083" width="78" customWidth="1"/>
    <col min="14084" max="14084" width="20.7265625" customWidth="1"/>
    <col min="14338" max="14338" width="20.7265625" customWidth="1"/>
    <col min="14339" max="14339" width="78" customWidth="1"/>
    <col min="14340" max="14340" width="20.7265625" customWidth="1"/>
    <col min="14594" max="14594" width="20.7265625" customWidth="1"/>
    <col min="14595" max="14595" width="78" customWidth="1"/>
    <col min="14596" max="14596" width="20.7265625" customWidth="1"/>
    <col min="14850" max="14850" width="20.7265625" customWidth="1"/>
    <col min="14851" max="14851" width="78" customWidth="1"/>
    <col min="14852" max="14852" width="20.7265625" customWidth="1"/>
    <col min="15106" max="15106" width="20.7265625" customWidth="1"/>
    <col min="15107" max="15107" width="78" customWidth="1"/>
    <col min="15108" max="15108" width="20.7265625" customWidth="1"/>
    <col min="15362" max="15362" width="20.7265625" customWidth="1"/>
    <col min="15363" max="15363" width="78" customWidth="1"/>
    <col min="15364" max="15364" width="20.7265625" customWidth="1"/>
    <col min="15618" max="15618" width="20.7265625" customWidth="1"/>
    <col min="15619" max="15619" width="78" customWidth="1"/>
    <col min="15620" max="15620" width="20.7265625" customWidth="1"/>
    <col min="15874" max="15874" width="20.7265625" customWidth="1"/>
    <col min="15875" max="15875" width="78" customWidth="1"/>
    <col min="15876" max="15876" width="20.7265625" customWidth="1"/>
    <col min="16130" max="16130" width="20.7265625" customWidth="1"/>
    <col min="16131" max="16131" width="78" customWidth="1"/>
    <col min="16132" max="16132" width="20.7265625" customWidth="1"/>
  </cols>
  <sheetData>
    <row r="2" spans="1:5" ht="21" x14ac:dyDescent="0.35">
      <c r="A2" s="87" t="s">
        <v>361</v>
      </c>
      <c r="B2" s="87"/>
      <c r="C2" s="87"/>
      <c r="D2" s="87"/>
    </row>
    <row r="3" spans="1:5" ht="29" x14ac:dyDescent="0.35">
      <c r="A3" s="30" t="s">
        <v>0</v>
      </c>
      <c r="B3" s="31" t="s">
        <v>43</v>
      </c>
      <c r="C3" s="31" t="s">
        <v>44</v>
      </c>
      <c r="D3" s="32" t="s">
        <v>4</v>
      </c>
      <c r="E3" s="1"/>
    </row>
    <row r="4" spans="1:5" ht="30" customHeight="1" x14ac:dyDescent="0.35">
      <c r="A4" s="44">
        <v>1</v>
      </c>
      <c r="B4" s="33" t="s">
        <v>45</v>
      </c>
      <c r="C4" s="33" t="s">
        <v>46</v>
      </c>
      <c r="D4" s="71">
        <v>560000</v>
      </c>
      <c r="E4" s="2"/>
    </row>
    <row r="5" spans="1:5" ht="30" customHeight="1" x14ac:dyDescent="0.35">
      <c r="A5" s="44">
        <v>2</v>
      </c>
      <c r="B5" s="33" t="s">
        <v>45</v>
      </c>
      <c r="C5" s="33" t="s">
        <v>47</v>
      </c>
      <c r="D5" s="71">
        <v>120000</v>
      </c>
      <c r="E5" s="2"/>
    </row>
    <row r="6" spans="1:5" ht="30" customHeight="1" x14ac:dyDescent="0.35">
      <c r="A6" s="44">
        <v>3</v>
      </c>
      <c r="B6" s="33" t="s">
        <v>45</v>
      </c>
      <c r="C6" s="33" t="s">
        <v>48</v>
      </c>
      <c r="D6" s="34">
        <v>100000</v>
      </c>
      <c r="E6" s="2"/>
    </row>
    <row r="7" spans="1:5" ht="30" customHeight="1" x14ac:dyDescent="0.35">
      <c r="A7" s="44">
        <v>4</v>
      </c>
      <c r="B7" s="33" t="s">
        <v>45</v>
      </c>
      <c r="C7" s="33" t="s">
        <v>490</v>
      </c>
      <c r="D7" s="34">
        <v>35000</v>
      </c>
      <c r="E7" s="2"/>
    </row>
    <row r="8" spans="1:5" ht="50.25" customHeight="1" x14ac:dyDescent="0.35">
      <c r="A8" s="44">
        <v>5</v>
      </c>
      <c r="B8" s="33" t="s">
        <v>45</v>
      </c>
      <c r="C8" s="33" t="s">
        <v>491</v>
      </c>
      <c r="D8" s="34">
        <v>93000</v>
      </c>
    </row>
    <row r="9" spans="1:5" ht="30" customHeight="1" x14ac:dyDescent="0.35">
      <c r="A9" s="44">
        <v>6</v>
      </c>
      <c r="B9" s="33" t="s">
        <v>45</v>
      </c>
      <c r="C9" s="33" t="s">
        <v>487</v>
      </c>
      <c r="D9" s="34">
        <v>32500</v>
      </c>
    </row>
    <row r="10" spans="1:5" x14ac:dyDescent="0.35">
      <c r="B10" s="88"/>
      <c r="C10" s="89"/>
    </row>
    <row r="12" spans="1:5" x14ac:dyDescent="0.35">
      <c r="C12" s="49" t="s">
        <v>352</v>
      </c>
    </row>
    <row r="13" spans="1:5" x14ac:dyDescent="0.35">
      <c r="C13" t="s">
        <v>354</v>
      </c>
    </row>
    <row r="14" spans="1:5" x14ac:dyDescent="0.35">
      <c r="C14" t="s">
        <v>353</v>
      </c>
    </row>
  </sheetData>
  <mergeCells count="2">
    <mergeCell ref="A2:D2"/>
    <mergeCell ref="B10:C10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view="pageBreakPreview" topLeftCell="A2" zoomScale="130" zoomScaleNormal="100" zoomScaleSheetLayoutView="130" workbookViewId="0">
      <selection activeCell="D22" sqref="D22"/>
    </sheetView>
  </sheetViews>
  <sheetFormatPr defaultRowHeight="14.5" x14ac:dyDescent="0.35"/>
  <cols>
    <col min="1" max="1" width="9.1796875" style="45"/>
    <col min="2" max="2" width="54.7265625" customWidth="1"/>
    <col min="3" max="3" width="26.81640625" customWidth="1"/>
    <col min="4" max="4" width="23.7265625" customWidth="1"/>
    <col min="258" max="258" width="54.7265625" customWidth="1"/>
    <col min="259" max="259" width="20.7265625" customWidth="1"/>
    <col min="260" max="260" width="21.7265625" customWidth="1"/>
    <col min="514" max="514" width="54.7265625" customWidth="1"/>
    <col min="515" max="515" width="20.7265625" customWidth="1"/>
    <col min="516" max="516" width="21.7265625" customWidth="1"/>
    <col min="770" max="770" width="54.7265625" customWidth="1"/>
    <col min="771" max="771" width="20.7265625" customWidth="1"/>
    <col min="772" max="772" width="21.7265625" customWidth="1"/>
    <col min="1026" max="1026" width="54.7265625" customWidth="1"/>
    <col min="1027" max="1027" width="20.7265625" customWidth="1"/>
    <col min="1028" max="1028" width="21.7265625" customWidth="1"/>
    <col min="1282" max="1282" width="54.7265625" customWidth="1"/>
    <col min="1283" max="1283" width="20.7265625" customWidth="1"/>
    <col min="1284" max="1284" width="21.7265625" customWidth="1"/>
    <col min="1538" max="1538" width="54.7265625" customWidth="1"/>
    <col min="1539" max="1539" width="20.7265625" customWidth="1"/>
    <col min="1540" max="1540" width="21.7265625" customWidth="1"/>
    <col min="1794" max="1794" width="54.7265625" customWidth="1"/>
    <col min="1795" max="1795" width="20.7265625" customWidth="1"/>
    <col min="1796" max="1796" width="21.7265625" customWidth="1"/>
    <col min="2050" max="2050" width="54.7265625" customWidth="1"/>
    <col min="2051" max="2051" width="20.7265625" customWidth="1"/>
    <col min="2052" max="2052" width="21.7265625" customWidth="1"/>
    <col min="2306" max="2306" width="54.7265625" customWidth="1"/>
    <col min="2307" max="2307" width="20.7265625" customWidth="1"/>
    <col min="2308" max="2308" width="21.7265625" customWidth="1"/>
    <col min="2562" max="2562" width="54.7265625" customWidth="1"/>
    <col min="2563" max="2563" width="20.7265625" customWidth="1"/>
    <col min="2564" max="2564" width="21.7265625" customWidth="1"/>
    <col min="2818" max="2818" width="54.7265625" customWidth="1"/>
    <col min="2819" max="2819" width="20.7265625" customWidth="1"/>
    <col min="2820" max="2820" width="21.7265625" customWidth="1"/>
    <col min="3074" max="3074" width="54.7265625" customWidth="1"/>
    <col min="3075" max="3075" width="20.7265625" customWidth="1"/>
    <col min="3076" max="3076" width="21.7265625" customWidth="1"/>
    <col min="3330" max="3330" width="54.7265625" customWidth="1"/>
    <col min="3331" max="3331" width="20.7265625" customWidth="1"/>
    <col min="3332" max="3332" width="21.7265625" customWidth="1"/>
    <col min="3586" max="3586" width="54.7265625" customWidth="1"/>
    <col min="3587" max="3587" width="20.7265625" customWidth="1"/>
    <col min="3588" max="3588" width="21.7265625" customWidth="1"/>
    <col min="3842" max="3842" width="54.7265625" customWidth="1"/>
    <col min="3843" max="3843" width="20.7265625" customWidth="1"/>
    <col min="3844" max="3844" width="21.7265625" customWidth="1"/>
    <col min="4098" max="4098" width="54.7265625" customWidth="1"/>
    <col min="4099" max="4099" width="20.7265625" customWidth="1"/>
    <col min="4100" max="4100" width="21.7265625" customWidth="1"/>
    <col min="4354" max="4354" width="54.7265625" customWidth="1"/>
    <col min="4355" max="4355" width="20.7265625" customWidth="1"/>
    <col min="4356" max="4356" width="21.7265625" customWidth="1"/>
    <col min="4610" max="4610" width="54.7265625" customWidth="1"/>
    <col min="4611" max="4611" width="20.7265625" customWidth="1"/>
    <col min="4612" max="4612" width="21.7265625" customWidth="1"/>
    <col min="4866" max="4866" width="54.7265625" customWidth="1"/>
    <col min="4867" max="4867" width="20.7265625" customWidth="1"/>
    <col min="4868" max="4868" width="21.7265625" customWidth="1"/>
    <col min="5122" max="5122" width="54.7265625" customWidth="1"/>
    <col min="5123" max="5123" width="20.7265625" customWidth="1"/>
    <col min="5124" max="5124" width="21.7265625" customWidth="1"/>
    <col min="5378" max="5378" width="54.7265625" customWidth="1"/>
    <col min="5379" max="5379" width="20.7265625" customWidth="1"/>
    <col min="5380" max="5380" width="21.7265625" customWidth="1"/>
    <col min="5634" max="5634" width="54.7265625" customWidth="1"/>
    <col min="5635" max="5635" width="20.7265625" customWidth="1"/>
    <col min="5636" max="5636" width="21.7265625" customWidth="1"/>
    <col min="5890" max="5890" width="54.7265625" customWidth="1"/>
    <col min="5891" max="5891" width="20.7265625" customWidth="1"/>
    <col min="5892" max="5892" width="21.7265625" customWidth="1"/>
    <col min="6146" max="6146" width="54.7265625" customWidth="1"/>
    <col min="6147" max="6147" width="20.7265625" customWidth="1"/>
    <col min="6148" max="6148" width="21.7265625" customWidth="1"/>
    <col min="6402" max="6402" width="54.7265625" customWidth="1"/>
    <col min="6403" max="6403" width="20.7265625" customWidth="1"/>
    <col min="6404" max="6404" width="21.7265625" customWidth="1"/>
    <col min="6658" max="6658" width="54.7265625" customWidth="1"/>
    <col min="6659" max="6659" width="20.7265625" customWidth="1"/>
    <col min="6660" max="6660" width="21.7265625" customWidth="1"/>
    <col min="6914" max="6914" width="54.7265625" customWidth="1"/>
    <col min="6915" max="6915" width="20.7265625" customWidth="1"/>
    <col min="6916" max="6916" width="21.7265625" customWidth="1"/>
    <col min="7170" max="7170" width="54.7265625" customWidth="1"/>
    <col min="7171" max="7171" width="20.7265625" customWidth="1"/>
    <col min="7172" max="7172" width="21.7265625" customWidth="1"/>
    <col min="7426" max="7426" width="54.7265625" customWidth="1"/>
    <col min="7427" max="7427" width="20.7265625" customWidth="1"/>
    <col min="7428" max="7428" width="21.7265625" customWidth="1"/>
    <col min="7682" max="7682" width="54.7265625" customWidth="1"/>
    <col min="7683" max="7683" width="20.7265625" customWidth="1"/>
    <col min="7684" max="7684" width="21.7265625" customWidth="1"/>
    <col min="7938" max="7938" width="54.7265625" customWidth="1"/>
    <col min="7939" max="7939" width="20.7265625" customWidth="1"/>
    <col min="7940" max="7940" width="21.7265625" customWidth="1"/>
    <col min="8194" max="8194" width="54.7265625" customWidth="1"/>
    <col min="8195" max="8195" width="20.7265625" customWidth="1"/>
    <col min="8196" max="8196" width="21.7265625" customWidth="1"/>
    <col min="8450" max="8450" width="54.7265625" customWidth="1"/>
    <col min="8451" max="8451" width="20.7265625" customWidth="1"/>
    <col min="8452" max="8452" width="21.7265625" customWidth="1"/>
    <col min="8706" max="8706" width="54.7265625" customWidth="1"/>
    <col min="8707" max="8707" width="20.7265625" customWidth="1"/>
    <col min="8708" max="8708" width="21.7265625" customWidth="1"/>
    <col min="8962" max="8962" width="54.7265625" customWidth="1"/>
    <col min="8963" max="8963" width="20.7265625" customWidth="1"/>
    <col min="8964" max="8964" width="21.7265625" customWidth="1"/>
    <col min="9218" max="9218" width="54.7265625" customWidth="1"/>
    <col min="9219" max="9219" width="20.7265625" customWidth="1"/>
    <col min="9220" max="9220" width="21.7265625" customWidth="1"/>
    <col min="9474" max="9474" width="54.7265625" customWidth="1"/>
    <col min="9475" max="9475" width="20.7265625" customWidth="1"/>
    <col min="9476" max="9476" width="21.7265625" customWidth="1"/>
    <col min="9730" max="9730" width="54.7265625" customWidth="1"/>
    <col min="9731" max="9731" width="20.7265625" customWidth="1"/>
    <col min="9732" max="9732" width="21.7265625" customWidth="1"/>
    <col min="9986" max="9986" width="54.7265625" customWidth="1"/>
    <col min="9987" max="9987" width="20.7265625" customWidth="1"/>
    <col min="9988" max="9988" width="21.7265625" customWidth="1"/>
    <col min="10242" max="10242" width="54.7265625" customWidth="1"/>
    <col min="10243" max="10243" width="20.7265625" customWidth="1"/>
    <col min="10244" max="10244" width="21.7265625" customWidth="1"/>
    <col min="10498" max="10498" width="54.7265625" customWidth="1"/>
    <col min="10499" max="10499" width="20.7265625" customWidth="1"/>
    <col min="10500" max="10500" width="21.7265625" customWidth="1"/>
    <col min="10754" max="10754" width="54.7265625" customWidth="1"/>
    <col min="10755" max="10755" width="20.7265625" customWidth="1"/>
    <col min="10756" max="10756" width="21.7265625" customWidth="1"/>
    <col min="11010" max="11010" width="54.7265625" customWidth="1"/>
    <col min="11011" max="11011" width="20.7265625" customWidth="1"/>
    <col min="11012" max="11012" width="21.7265625" customWidth="1"/>
    <col min="11266" max="11266" width="54.7265625" customWidth="1"/>
    <col min="11267" max="11267" width="20.7265625" customWidth="1"/>
    <col min="11268" max="11268" width="21.7265625" customWidth="1"/>
    <col min="11522" max="11522" width="54.7265625" customWidth="1"/>
    <col min="11523" max="11523" width="20.7265625" customWidth="1"/>
    <col min="11524" max="11524" width="21.7265625" customWidth="1"/>
    <col min="11778" max="11778" width="54.7265625" customWidth="1"/>
    <col min="11779" max="11779" width="20.7265625" customWidth="1"/>
    <col min="11780" max="11780" width="21.7265625" customWidth="1"/>
    <col min="12034" max="12034" width="54.7265625" customWidth="1"/>
    <col min="12035" max="12035" width="20.7265625" customWidth="1"/>
    <col min="12036" max="12036" width="21.7265625" customWidth="1"/>
    <col min="12290" max="12290" width="54.7265625" customWidth="1"/>
    <col min="12291" max="12291" width="20.7265625" customWidth="1"/>
    <col min="12292" max="12292" width="21.7265625" customWidth="1"/>
    <col min="12546" max="12546" width="54.7265625" customWidth="1"/>
    <col min="12547" max="12547" width="20.7265625" customWidth="1"/>
    <col min="12548" max="12548" width="21.7265625" customWidth="1"/>
    <col min="12802" max="12802" width="54.7265625" customWidth="1"/>
    <col min="12803" max="12803" width="20.7265625" customWidth="1"/>
    <col min="12804" max="12804" width="21.7265625" customWidth="1"/>
    <col min="13058" max="13058" width="54.7265625" customWidth="1"/>
    <col min="13059" max="13059" width="20.7265625" customWidth="1"/>
    <col min="13060" max="13060" width="21.7265625" customWidth="1"/>
    <col min="13314" max="13314" width="54.7265625" customWidth="1"/>
    <col min="13315" max="13315" width="20.7265625" customWidth="1"/>
    <col min="13316" max="13316" width="21.7265625" customWidth="1"/>
    <col min="13570" max="13570" width="54.7265625" customWidth="1"/>
    <col min="13571" max="13571" width="20.7265625" customWidth="1"/>
    <col min="13572" max="13572" width="21.7265625" customWidth="1"/>
    <col min="13826" max="13826" width="54.7265625" customWidth="1"/>
    <col min="13827" max="13827" width="20.7265625" customWidth="1"/>
    <col min="13828" max="13828" width="21.7265625" customWidth="1"/>
    <col min="14082" max="14082" width="54.7265625" customWidth="1"/>
    <col min="14083" max="14083" width="20.7265625" customWidth="1"/>
    <col min="14084" max="14084" width="21.7265625" customWidth="1"/>
    <col min="14338" max="14338" width="54.7265625" customWidth="1"/>
    <col min="14339" max="14339" width="20.7265625" customWidth="1"/>
    <col min="14340" max="14340" width="21.7265625" customWidth="1"/>
    <col min="14594" max="14594" width="54.7265625" customWidth="1"/>
    <col min="14595" max="14595" width="20.7265625" customWidth="1"/>
    <col min="14596" max="14596" width="21.7265625" customWidth="1"/>
    <col min="14850" max="14850" width="54.7265625" customWidth="1"/>
    <col min="14851" max="14851" width="20.7265625" customWidth="1"/>
    <col min="14852" max="14852" width="21.7265625" customWidth="1"/>
    <col min="15106" max="15106" width="54.7265625" customWidth="1"/>
    <col min="15107" max="15107" width="20.7265625" customWidth="1"/>
    <col min="15108" max="15108" width="21.7265625" customWidth="1"/>
    <col min="15362" max="15362" width="54.7265625" customWidth="1"/>
    <col min="15363" max="15363" width="20.7265625" customWidth="1"/>
    <col min="15364" max="15364" width="21.7265625" customWidth="1"/>
    <col min="15618" max="15618" width="54.7265625" customWidth="1"/>
    <col min="15619" max="15619" width="20.7265625" customWidth="1"/>
    <col min="15620" max="15620" width="21.7265625" customWidth="1"/>
    <col min="15874" max="15874" width="54.7265625" customWidth="1"/>
    <col min="15875" max="15875" width="20.7265625" customWidth="1"/>
    <col min="15876" max="15876" width="21.7265625" customWidth="1"/>
    <col min="16130" max="16130" width="54.7265625" customWidth="1"/>
    <col min="16131" max="16131" width="20.7265625" customWidth="1"/>
    <col min="16132" max="16132" width="21.7265625" customWidth="1"/>
  </cols>
  <sheetData>
    <row r="1" spans="1:6" ht="6.75" hidden="1" customHeight="1" x14ac:dyDescent="0.35"/>
    <row r="2" spans="1:6" ht="21" x14ac:dyDescent="0.35">
      <c r="A2" s="87" t="s">
        <v>362</v>
      </c>
      <c r="B2" s="87"/>
      <c r="C2" s="87"/>
      <c r="D2" s="87"/>
    </row>
    <row r="3" spans="1:6" ht="39" customHeight="1" x14ac:dyDescent="0.35">
      <c r="A3" s="35" t="s">
        <v>0</v>
      </c>
      <c r="B3" s="36" t="s">
        <v>54</v>
      </c>
      <c r="C3" s="36" t="s">
        <v>55</v>
      </c>
      <c r="D3" s="36" t="s">
        <v>56</v>
      </c>
    </row>
    <row r="4" spans="1:6" ht="31" x14ac:dyDescent="0.35">
      <c r="A4" s="39" t="s">
        <v>5</v>
      </c>
      <c r="B4" s="42" t="s">
        <v>333</v>
      </c>
      <c r="C4" s="37" t="s">
        <v>57</v>
      </c>
      <c r="D4" s="38">
        <v>5100</v>
      </c>
    </row>
    <row r="5" spans="1:6" ht="62" x14ac:dyDescent="0.35">
      <c r="A5" s="39" t="s">
        <v>12</v>
      </c>
      <c r="B5" s="42" t="s">
        <v>334</v>
      </c>
      <c r="C5" s="37" t="s">
        <v>57</v>
      </c>
      <c r="D5" s="38">
        <v>6200</v>
      </c>
    </row>
    <row r="6" spans="1:6" ht="31" x14ac:dyDescent="0.35">
      <c r="A6" s="39" t="s">
        <v>13</v>
      </c>
      <c r="B6" s="42" t="s">
        <v>335</v>
      </c>
      <c r="C6" s="37" t="s">
        <v>57</v>
      </c>
      <c r="D6" s="38">
        <v>15000</v>
      </c>
    </row>
    <row r="7" spans="1:6" ht="51.75" customHeight="1" x14ac:dyDescent="0.35">
      <c r="A7" s="39" t="s">
        <v>17</v>
      </c>
      <c r="B7" s="42" t="s">
        <v>488</v>
      </c>
      <c r="C7" s="37" t="s">
        <v>57</v>
      </c>
      <c r="D7" s="38">
        <v>7500</v>
      </c>
    </row>
    <row r="8" spans="1:6" ht="46.5" x14ac:dyDescent="0.35">
      <c r="A8" s="39" t="s">
        <v>19</v>
      </c>
      <c r="B8" s="42" t="s">
        <v>336</v>
      </c>
      <c r="C8" s="37" t="s">
        <v>57</v>
      </c>
      <c r="D8" s="38">
        <v>30000</v>
      </c>
    </row>
    <row r="9" spans="1:6" ht="15.5" x14ac:dyDescent="0.35">
      <c r="A9" s="39" t="s">
        <v>58</v>
      </c>
      <c r="B9" s="39" t="s">
        <v>59</v>
      </c>
      <c r="C9" s="39"/>
      <c r="D9" s="40">
        <f>SUM(D4:D8)</f>
        <v>63800</v>
      </c>
    </row>
    <row r="10" spans="1:6" ht="9.75" customHeight="1" x14ac:dyDescent="0.35">
      <c r="A10" s="5"/>
      <c r="B10" s="5"/>
      <c r="C10" s="5"/>
      <c r="D10" s="6"/>
    </row>
    <row r="11" spans="1:6" ht="42" customHeight="1" x14ac:dyDescent="0.35">
      <c r="A11" s="35" t="s">
        <v>0</v>
      </c>
      <c r="B11" s="36" t="s">
        <v>60</v>
      </c>
      <c r="C11" s="36" t="s">
        <v>55</v>
      </c>
      <c r="D11" s="41" t="s">
        <v>56</v>
      </c>
    </row>
    <row r="12" spans="1:6" ht="31" x14ac:dyDescent="0.35">
      <c r="A12" s="39" t="s">
        <v>5</v>
      </c>
      <c r="B12" s="42" t="s">
        <v>337</v>
      </c>
      <c r="C12" s="37" t="s">
        <v>57</v>
      </c>
      <c r="D12" s="38">
        <v>3100</v>
      </c>
    </row>
    <row r="13" spans="1:6" ht="31" x14ac:dyDescent="0.35">
      <c r="A13" s="39" t="s">
        <v>12</v>
      </c>
      <c r="B13" s="42" t="s">
        <v>338</v>
      </c>
      <c r="C13" s="37" t="s">
        <v>57</v>
      </c>
      <c r="D13" s="38">
        <v>3100</v>
      </c>
    </row>
    <row r="14" spans="1:6" ht="31" x14ac:dyDescent="0.35">
      <c r="A14" s="39" t="s">
        <v>13</v>
      </c>
      <c r="B14" s="42" t="s">
        <v>339</v>
      </c>
      <c r="C14" s="37" t="s">
        <v>57</v>
      </c>
      <c r="D14" s="38">
        <v>2000</v>
      </c>
    </row>
    <row r="15" spans="1:6" ht="62" x14ac:dyDescent="0.35">
      <c r="A15" s="39" t="s">
        <v>17</v>
      </c>
      <c r="B15" s="42" t="s">
        <v>489</v>
      </c>
      <c r="C15" s="37" t="s">
        <v>57</v>
      </c>
      <c r="D15" s="50">
        <f>'zestawienie biletomatów mobilny'!H32</f>
        <v>764400</v>
      </c>
      <c r="E15" s="90" t="s">
        <v>467</v>
      </c>
      <c r="F15" s="91"/>
    </row>
    <row r="16" spans="1:6" ht="19.5" customHeight="1" x14ac:dyDescent="0.35">
      <c r="A16" s="39" t="s">
        <v>61</v>
      </c>
      <c r="B16" s="39" t="s">
        <v>62</v>
      </c>
      <c r="C16" s="39"/>
      <c r="D16" s="40">
        <f>SUM(D12:D15)</f>
        <v>772600</v>
      </c>
    </row>
    <row r="17" spans="1:4" ht="15.5" hidden="1" x14ac:dyDescent="0.35">
      <c r="A17" s="39"/>
      <c r="B17" s="37"/>
      <c r="C17" s="37"/>
      <c r="D17" s="38"/>
    </row>
    <row r="18" spans="1:4" ht="15.5" x14ac:dyDescent="0.35">
      <c r="A18" s="5"/>
      <c r="B18" s="3"/>
      <c r="C18" s="3"/>
      <c r="D18" s="4"/>
    </row>
    <row r="19" spans="1:4" ht="15.5" x14ac:dyDescent="0.35">
      <c r="A19" s="5"/>
      <c r="B19" s="3"/>
      <c r="C19" s="3"/>
      <c r="D19" s="4"/>
    </row>
    <row r="20" spans="1:4" ht="31" x14ac:dyDescent="0.35">
      <c r="A20" s="35" t="s">
        <v>0</v>
      </c>
      <c r="B20" s="36" t="s">
        <v>332</v>
      </c>
      <c r="C20" s="36" t="s">
        <v>55</v>
      </c>
      <c r="D20" s="41" t="s">
        <v>56</v>
      </c>
    </row>
    <row r="21" spans="1:4" ht="15.5" x14ac:dyDescent="0.35">
      <c r="A21" s="39" t="s">
        <v>5</v>
      </c>
      <c r="B21" s="42" t="s">
        <v>363</v>
      </c>
      <c r="C21" s="42" t="s">
        <v>57</v>
      </c>
      <c r="D21" s="43">
        <v>57000</v>
      </c>
    </row>
    <row r="22" spans="1:4" ht="31" x14ac:dyDescent="0.35">
      <c r="A22" s="39" t="s">
        <v>12</v>
      </c>
      <c r="B22" s="42" t="s">
        <v>340</v>
      </c>
      <c r="C22" s="42" t="s">
        <v>57</v>
      </c>
      <c r="D22" s="43">
        <v>38000</v>
      </c>
    </row>
    <row r="23" spans="1:4" ht="15.5" x14ac:dyDescent="0.35">
      <c r="A23" s="39" t="s">
        <v>63</v>
      </c>
      <c r="B23" s="39" t="s">
        <v>331</v>
      </c>
      <c r="C23" s="39"/>
      <c r="D23" s="40">
        <f>SUM(D21:D22)</f>
        <v>95000</v>
      </c>
    </row>
    <row r="24" spans="1:4" x14ac:dyDescent="0.35">
      <c r="B24" s="48"/>
    </row>
  </sheetData>
  <mergeCells count="2">
    <mergeCell ref="A2:D2"/>
    <mergeCell ref="E15:F15"/>
  </mergeCells>
  <pageMargins left="0.18" right="0.17" top="0.75" bottom="0.75" header="0.3" footer="0.3"/>
  <pageSetup paperSize="9" scale="74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2"/>
  <sheetViews>
    <sheetView tabSelected="1" view="pageBreakPreview" zoomScale="60" zoomScaleNormal="100" workbookViewId="0">
      <selection activeCell="H32" sqref="H32"/>
    </sheetView>
  </sheetViews>
  <sheetFormatPr defaultRowHeight="14.5" x14ac:dyDescent="0.35"/>
  <cols>
    <col min="2" max="2" width="21.54296875" customWidth="1"/>
    <col min="3" max="3" width="31.54296875" customWidth="1"/>
    <col min="4" max="4" width="14.453125" customWidth="1"/>
    <col min="5" max="5" width="17.26953125" customWidth="1"/>
    <col min="6" max="6" width="13.7265625" customWidth="1"/>
    <col min="7" max="7" width="17.453125" customWidth="1"/>
    <col min="8" max="8" width="18.1796875" customWidth="1"/>
  </cols>
  <sheetData>
    <row r="2" spans="1:8" x14ac:dyDescent="0.35">
      <c r="A2" s="53"/>
      <c r="B2" s="53"/>
      <c r="C2" s="53"/>
      <c r="D2" s="53"/>
      <c r="E2" s="53"/>
      <c r="F2" s="53"/>
      <c r="G2" s="53" t="s">
        <v>364</v>
      </c>
      <c r="H2" s="54"/>
    </row>
    <row r="3" spans="1:8" ht="18.5" x14ac:dyDescent="0.45">
      <c r="A3" s="55"/>
      <c r="B3" s="92" t="s">
        <v>365</v>
      </c>
      <c r="C3" s="93"/>
      <c r="D3" s="93"/>
      <c r="E3" s="93"/>
      <c r="F3" s="93"/>
      <c r="G3" s="93"/>
      <c r="H3" s="56"/>
    </row>
    <row r="4" spans="1:8" ht="15" thickBot="1" x14ac:dyDescent="0.4">
      <c r="A4" s="55"/>
      <c r="B4" s="55"/>
      <c r="C4" s="55"/>
      <c r="D4" s="55"/>
      <c r="E4" s="55"/>
      <c r="F4" s="55"/>
      <c r="G4" s="55"/>
      <c r="H4" s="56"/>
    </row>
    <row r="5" spans="1:8" ht="28.5" thickBot="1" x14ac:dyDescent="0.4">
      <c r="A5" s="57" t="s">
        <v>0</v>
      </c>
      <c r="B5" s="57" t="s">
        <v>366</v>
      </c>
      <c r="C5" s="57" t="s">
        <v>367</v>
      </c>
      <c r="D5" s="57" t="s">
        <v>368</v>
      </c>
      <c r="E5" s="57" t="s">
        <v>369</v>
      </c>
      <c r="F5" s="57" t="s">
        <v>370</v>
      </c>
      <c r="G5" s="57" t="s">
        <v>371</v>
      </c>
      <c r="H5" s="58" t="s">
        <v>56</v>
      </c>
    </row>
    <row r="6" spans="1:8" x14ac:dyDescent="0.35">
      <c r="A6" s="59" t="s">
        <v>5</v>
      </c>
      <c r="B6" s="59" t="s">
        <v>372</v>
      </c>
      <c r="C6" s="94" t="s">
        <v>466</v>
      </c>
      <c r="D6" s="59">
        <v>2019</v>
      </c>
      <c r="E6" s="59" t="s">
        <v>373</v>
      </c>
      <c r="F6" s="59" t="s">
        <v>374</v>
      </c>
      <c r="G6" s="59" t="s">
        <v>375</v>
      </c>
      <c r="H6" s="60">
        <v>29400</v>
      </c>
    </row>
    <row r="7" spans="1:8" x14ac:dyDescent="0.35">
      <c r="A7" s="61" t="s">
        <v>12</v>
      </c>
      <c r="B7" s="61" t="s">
        <v>372</v>
      </c>
      <c r="C7" s="95"/>
      <c r="D7" s="61">
        <v>2019</v>
      </c>
      <c r="E7" s="61" t="s">
        <v>376</v>
      </c>
      <c r="F7" s="61" t="s">
        <v>377</v>
      </c>
      <c r="G7" s="61" t="s">
        <v>378</v>
      </c>
      <c r="H7" s="62">
        <v>29400</v>
      </c>
    </row>
    <row r="8" spans="1:8" x14ac:dyDescent="0.35">
      <c r="A8" s="61" t="s">
        <v>13</v>
      </c>
      <c r="B8" s="61" t="s">
        <v>372</v>
      </c>
      <c r="C8" s="95"/>
      <c r="D8" s="61">
        <v>2019</v>
      </c>
      <c r="E8" s="61" t="s">
        <v>379</v>
      </c>
      <c r="F8" s="61" t="s">
        <v>380</v>
      </c>
      <c r="G8" s="61" t="s">
        <v>381</v>
      </c>
      <c r="H8" s="62">
        <v>29400</v>
      </c>
    </row>
    <row r="9" spans="1:8" x14ac:dyDescent="0.35">
      <c r="A9" s="61" t="s">
        <v>17</v>
      </c>
      <c r="B9" s="61" t="s">
        <v>372</v>
      </c>
      <c r="C9" s="95"/>
      <c r="D9" s="61">
        <v>2019</v>
      </c>
      <c r="E9" s="61" t="s">
        <v>382</v>
      </c>
      <c r="F9" s="61" t="s">
        <v>383</v>
      </c>
      <c r="G9" s="61" t="s">
        <v>384</v>
      </c>
      <c r="H9" s="62">
        <v>29400</v>
      </c>
    </row>
    <row r="10" spans="1:8" x14ac:dyDescent="0.35">
      <c r="A10" s="61" t="s">
        <v>19</v>
      </c>
      <c r="B10" s="61" t="s">
        <v>372</v>
      </c>
      <c r="C10" s="95"/>
      <c r="D10" s="61">
        <v>2019</v>
      </c>
      <c r="E10" s="61" t="s">
        <v>385</v>
      </c>
      <c r="F10" s="61" t="s">
        <v>386</v>
      </c>
      <c r="G10" s="61" t="s">
        <v>387</v>
      </c>
      <c r="H10" s="62">
        <v>29400</v>
      </c>
    </row>
    <row r="11" spans="1:8" x14ac:dyDescent="0.35">
      <c r="A11" s="61" t="s">
        <v>23</v>
      </c>
      <c r="B11" s="61" t="s">
        <v>372</v>
      </c>
      <c r="C11" s="95"/>
      <c r="D11" s="61">
        <v>2019</v>
      </c>
      <c r="E11" s="61" t="s">
        <v>388</v>
      </c>
      <c r="F11" s="61" t="s">
        <v>389</v>
      </c>
      <c r="G11" s="61" t="s">
        <v>390</v>
      </c>
      <c r="H11" s="62">
        <v>29400</v>
      </c>
    </row>
    <row r="12" spans="1:8" x14ac:dyDescent="0.35">
      <c r="A12" s="61" t="s">
        <v>26</v>
      </c>
      <c r="B12" s="61" t="s">
        <v>372</v>
      </c>
      <c r="C12" s="95"/>
      <c r="D12" s="61">
        <v>2019</v>
      </c>
      <c r="E12" s="61" t="s">
        <v>391</v>
      </c>
      <c r="F12" s="61" t="s">
        <v>392</v>
      </c>
      <c r="G12" s="61" t="s">
        <v>393</v>
      </c>
      <c r="H12" s="62">
        <v>29400</v>
      </c>
    </row>
    <row r="13" spans="1:8" x14ac:dyDescent="0.35">
      <c r="A13" s="61" t="s">
        <v>29</v>
      </c>
      <c r="B13" s="61" t="s">
        <v>372</v>
      </c>
      <c r="C13" s="95"/>
      <c r="D13" s="63">
        <v>2019</v>
      </c>
      <c r="E13" s="63" t="s">
        <v>394</v>
      </c>
      <c r="F13" s="63" t="s">
        <v>395</v>
      </c>
      <c r="G13" s="63" t="s">
        <v>396</v>
      </c>
      <c r="H13" s="62">
        <v>29400</v>
      </c>
    </row>
    <row r="14" spans="1:8" x14ac:dyDescent="0.35">
      <c r="A14" s="61" t="s">
        <v>31</v>
      </c>
      <c r="B14" s="61" t="s">
        <v>372</v>
      </c>
      <c r="C14" s="95"/>
      <c r="D14" s="61">
        <v>2019</v>
      </c>
      <c r="E14" s="61" t="s">
        <v>397</v>
      </c>
      <c r="F14" s="61" t="s">
        <v>398</v>
      </c>
      <c r="G14" s="61" t="s">
        <v>396</v>
      </c>
      <c r="H14" s="62">
        <v>29400</v>
      </c>
    </row>
    <row r="15" spans="1:8" x14ac:dyDescent="0.35">
      <c r="A15" s="61" t="s">
        <v>35</v>
      </c>
      <c r="B15" s="61" t="s">
        <v>372</v>
      </c>
      <c r="C15" s="95"/>
      <c r="D15" s="61">
        <v>2019</v>
      </c>
      <c r="E15" s="61" t="s">
        <v>399</v>
      </c>
      <c r="F15" s="61" t="s">
        <v>400</v>
      </c>
      <c r="G15" s="61" t="s">
        <v>401</v>
      </c>
      <c r="H15" s="62">
        <v>29400</v>
      </c>
    </row>
    <row r="16" spans="1:8" x14ac:dyDescent="0.35">
      <c r="A16" s="61" t="s">
        <v>402</v>
      </c>
      <c r="B16" s="61" t="s">
        <v>372</v>
      </c>
      <c r="C16" s="95"/>
      <c r="D16" s="61">
        <v>2019</v>
      </c>
      <c r="E16" s="61" t="s">
        <v>403</v>
      </c>
      <c r="F16" s="61" t="s">
        <v>404</v>
      </c>
      <c r="G16" s="61" t="s">
        <v>405</v>
      </c>
      <c r="H16" s="62">
        <v>29400</v>
      </c>
    </row>
    <row r="17" spans="1:8" x14ac:dyDescent="0.35">
      <c r="A17" s="61" t="s">
        <v>406</v>
      </c>
      <c r="B17" s="61" t="s">
        <v>372</v>
      </c>
      <c r="C17" s="95"/>
      <c r="D17" s="61">
        <v>2019</v>
      </c>
      <c r="E17" s="61" t="s">
        <v>407</v>
      </c>
      <c r="F17" s="61" t="s">
        <v>408</v>
      </c>
      <c r="G17" s="61" t="s">
        <v>409</v>
      </c>
      <c r="H17" s="62">
        <v>29400</v>
      </c>
    </row>
    <row r="18" spans="1:8" x14ac:dyDescent="0.35">
      <c r="A18" s="61" t="s">
        <v>410</v>
      </c>
      <c r="B18" s="61" t="s">
        <v>372</v>
      </c>
      <c r="C18" s="95"/>
      <c r="D18" s="61">
        <v>2019</v>
      </c>
      <c r="E18" s="61" t="s">
        <v>411</v>
      </c>
      <c r="F18" s="61" t="s">
        <v>412</v>
      </c>
      <c r="G18" s="61" t="s">
        <v>413</v>
      </c>
      <c r="H18" s="62">
        <v>29400</v>
      </c>
    </row>
    <row r="19" spans="1:8" x14ac:dyDescent="0.35">
      <c r="A19" s="61" t="s">
        <v>414</v>
      </c>
      <c r="B19" s="61" t="s">
        <v>372</v>
      </c>
      <c r="C19" s="95"/>
      <c r="D19" s="61">
        <v>2019</v>
      </c>
      <c r="E19" s="61" t="s">
        <v>415</v>
      </c>
      <c r="F19" s="61" t="s">
        <v>416</v>
      </c>
      <c r="G19" s="61" t="s">
        <v>417</v>
      </c>
      <c r="H19" s="62">
        <v>29400</v>
      </c>
    </row>
    <row r="20" spans="1:8" x14ac:dyDescent="0.35">
      <c r="A20" s="61" t="s">
        <v>418</v>
      </c>
      <c r="B20" s="61" t="s">
        <v>372</v>
      </c>
      <c r="C20" s="95"/>
      <c r="D20" s="63">
        <v>2019</v>
      </c>
      <c r="E20" s="63" t="s">
        <v>419</v>
      </c>
      <c r="F20" s="63" t="s">
        <v>420</v>
      </c>
      <c r="G20" s="63" t="s">
        <v>421</v>
      </c>
      <c r="H20" s="62">
        <v>29400</v>
      </c>
    </row>
    <row r="21" spans="1:8" x14ac:dyDescent="0.35">
      <c r="A21" s="61" t="s">
        <v>422</v>
      </c>
      <c r="B21" s="61" t="s">
        <v>372</v>
      </c>
      <c r="C21" s="95"/>
      <c r="D21" s="61">
        <v>2019</v>
      </c>
      <c r="E21" s="61" t="s">
        <v>423</v>
      </c>
      <c r="F21" s="61" t="s">
        <v>424</v>
      </c>
      <c r="G21" s="61" t="s">
        <v>425</v>
      </c>
      <c r="H21" s="62">
        <v>29400</v>
      </c>
    </row>
    <row r="22" spans="1:8" x14ac:dyDescent="0.35">
      <c r="A22" s="61">
        <v>17</v>
      </c>
      <c r="B22" s="61" t="s">
        <v>372</v>
      </c>
      <c r="C22" s="95"/>
      <c r="D22" s="61">
        <v>2019</v>
      </c>
      <c r="E22" s="61" t="s">
        <v>426</v>
      </c>
      <c r="F22" s="61" t="s">
        <v>427</v>
      </c>
      <c r="G22" s="61" t="s">
        <v>428</v>
      </c>
      <c r="H22" s="62">
        <v>29400</v>
      </c>
    </row>
    <row r="23" spans="1:8" x14ac:dyDescent="0.35">
      <c r="A23" s="61" t="s">
        <v>429</v>
      </c>
      <c r="B23" s="61" t="s">
        <v>372</v>
      </c>
      <c r="C23" s="95"/>
      <c r="D23" s="61">
        <v>2019</v>
      </c>
      <c r="E23" s="61" t="s">
        <v>430</v>
      </c>
      <c r="F23" s="61" t="s">
        <v>431</v>
      </c>
      <c r="G23" s="61" t="s">
        <v>432</v>
      </c>
      <c r="H23" s="62">
        <v>29400</v>
      </c>
    </row>
    <row r="24" spans="1:8" x14ac:dyDescent="0.35">
      <c r="A24" s="61" t="s">
        <v>433</v>
      </c>
      <c r="B24" s="61" t="s">
        <v>372</v>
      </c>
      <c r="C24" s="95"/>
      <c r="D24" s="61">
        <v>2019</v>
      </c>
      <c r="E24" s="61" t="s">
        <v>434</v>
      </c>
      <c r="F24" s="61" t="s">
        <v>435</v>
      </c>
      <c r="G24" s="61" t="s">
        <v>436</v>
      </c>
      <c r="H24" s="62">
        <v>29400</v>
      </c>
    </row>
    <row r="25" spans="1:8" x14ac:dyDescent="0.35">
      <c r="A25" s="61" t="s">
        <v>437</v>
      </c>
      <c r="B25" s="61" t="s">
        <v>372</v>
      </c>
      <c r="C25" s="95"/>
      <c r="D25" s="61">
        <v>2019</v>
      </c>
      <c r="E25" s="61" t="s">
        <v>438</v>
      </c>
      <c r="F25" s="61" t="s">
        <v>439</v>
      </c>
      <c r="G25" s="61" t="s">
        <v>440</v>
      </c>
      <c r="H25" s="62">
        <v>29400</v>
      </c>
    </row>
    <row r="26" spans="1:8" x14ac:dyDescent="0.35">
      <c r="A26" s="61" t="s">
        <v>441</v>
      </c>
      <c r="B26" s="61" t="s">
        <v>372</v>
      </c>
      <c r="C26" s="95"/>
      <c r="D26" s="61">
        <v>2019</v>
      </c>
      <c r="E26" s="61" t="s">
        <v>442</v>
      </c>
      <c r="F26" s="61" t="s">
        <v>443</v>
      </c>
      <c r="G26" s="61" t="s">
        <v>444</v>
      </c>
      <c r="H26" s="62">
        <v>29400</v>
      </c>
    </row>
    <row r="27" spans="1:8" x14ac:dyDescent="0.35">
      <c r="A27" s="61" t="s">
        <v>445</v>
      </c>
      <c r="B27" s="61" t="s">
        <v>372</v>
      </c>
      <c r="C27" s="95"/>
      <c r="D27" s="61">
        <v>2019</v>
      </c>
      <c r="E27" s="61" t="s">
        <v>446</v>
      </c>
      <c r="F27" s="61" t="s">
        <v>447</v>
      </c>
      <c r="G27" s="61" t="s">
        <v>448</v>
      </c>
      <c r="H27" s="62">
        <v>29400</v>
      </c>
    </row>
    <row r="28" spans="1:8" x14ac:dyDescent="0.35">
      <c r="A28" s="61" t="s">
        <v>449</v>
      </c>
      <c r="B28" s="61" t="s">
        <v>372</v>
      </c>
      <c r="C28" s="95"/>
      <c r="D28" s="61">
        <v>2019</v>
      </c>
      <c r="E28" s="61" t="s">
        <v>450</v>
      </c>
      <c r="F28" s="61" t="s">
        <v>451</v>
      </c>
      <c r="G28" s="61" t="s">
        <v>452</v>
      </c>
      <c r="H28" s="62">
        <v>29400</v>
      </c>
    </row>
    <row r="29" spans="1:8" x14ac:dyDescent="0.35">
      <c r="A29" s="61" t="s">
        <v>453</v>
      </c>
      <c r="B29" s="61" t="s">
        <v>372</v>
      </c>
      <c r="C29" s="95"/>
      <c r="D29" s="61">
        <v>2019</v>
      </c>
      <c r="E29" s="61" t="s">
        <v>454</v>
      </c>
      <c r="F29" s="61" t="s">
        <v>455</v>
      </c>
      <c r="G29" s="61" t="s">
        <v>456</v>
      </c>
      <c r="H29" s="62">
        <v>29400</v>
      </c>
    </row>
    <row r="30" spans="1:8" x14ac:dyDescent="0.35">
      <c r="A30" s="61" t="s">
        <v>457</v>
      </c>
      <c r="B30" s="61" t="s">
        <v>372</v>
      </c>
      <c r="C30" s="95"/>
      <c r="D30" s="61">
        <v>2019</v>
      </c>
      <c r="E30" s="61" t="s">
        <v>458</v>
      </c>
      <c r="F30" s="64" t="s">
        <v>459</v>
      </c>
      <c r="G30" s="61" t="s">
        <v>460</v>
      </c>
      <c r="H30" s="62">
        <v>29400</v>
      </c>
    </row>
    <row r="31" spans="1:8" ht="15" thickBot="1" x14ac:dyDescent="0.4">
      <c r="A31" s="65" t="s">
        <v>461</v>
      </c>
      <c r="B31" s="66" t="s">
        <v>372</v>
      </c>
      <c r="C31" s="96"/>
      <c r="D31" s="65">
        <v>2019</v>
      </c>
      <c r="E31" s="65" t="s">
        <v>462</v>
      </c>
      <c r="F31" s="67" t="s">
        <v>463</v>
      </c>
      <c r="G31" s="65" t="s">
        <v>464</v>
      </c>
      <c r="H31" s="68">
        <v>29400</v>
      </c>
    </row>
    <row r="32" spans="1:8" ht="15" thickBot="1" x14ac:dyDescent="0.4">
      <c r="A32" s="97" t="s">
        <v>465</v>
      </c>
      <c r="B32" s="98"/>
      <c r="C32" s="98"/>
      <c r="D32" s="98"/>
      <c r="E32" s="98"/>
      <c r="F32" s="98"/>
      <c r="G32" s="69"/>
      <c r="H32" s="70">
        <f>SUM(H6:H31)</f>
        <v>764400</v>
      </c>
    </row>
  </sheetData>
  <mergeCells count="3">
    <mergeCell ref="B3:G3"/>
    <mergeCell ref="C6:C31"/>
    <mergeCell ref="A32:F32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F5388A-F291-47AC-8FF0-69DEAFB76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6EAC7-581F-4479-AF36-616BC1205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7C4CCE-BB68-4102-955C-62E8F679046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budynki i budowle, wiaty</vt:lpstr>
      <vt:lpstr>wyposażenie</vt:lpstr>
      <vt:lpstr>sprzęt elektroniczny</vt:lpstr>
      <vt:lpstr>zestawienie biletomatów mobilny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2022-10-11T12:16:28Z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