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Łukasz Kuczyński\Desktop\2024\2024 Polski Ład - inwestycje drogowe\Przetarg\2024.10.10 - odpowiedzi na pytania i uzupełnienie\kosztorysy w excelu\"/>
    </mc:Choice>
  </mc:AlternateContent>
  <bookViews>
    <workbookView xWindow="0" yWindow="0" windowWidth="28800" windowHeight="12315" activeTab="1"/>
  </bookViews>
  <sheets>
    <sheet name="Table 1" sheetId="1" r:id="rId1"/>
    <sheet name="Table 2" sheetId="2" r:id="rId2"/>
  </sheets>
  <calcPr calcId="152511"/>
</workbook>
</file>

<file path=xl/calcChain.xml><?xml version="1.0" encoding="utf-8"?>
<calcChain xmlns="http://schemas.openxmlformats.org/spreadsheetml/2006/main">
  <c r="F277" i="2" l="1"/>
  <c r="F274" i="2"/>
  <c r="F271" i="2"/>
  <c r="F268" i="2"/>
  <c r="F265" i="2"/>
  <c r="F262" i="2"/>
  <c r="F259" i="2"/>
  <c r="F256" i="2"/>
  <c r="F250" i="2"/>
  <c r="F247" i="2"/>
  <c r="F244" i="2"/>
  <c r="F241" i="2"/>
  <c r="F238" i="2"/>
  <c r="F235" i="2"/>
  <c r="F230" i="2"/>
  <c r="F227" i="2"/>
  <c r="F223" i="2"/>
  <c r="F220" i="2"/>
  <c r="F216" i="2"/>
  <c r="F213" i="2"/>
  <c r="F210" i="2"/>
  <c r="F206" i="2"/>
  <c r="F203" i="2"/>
  <c r="F198" i="2"/>
  <c r="F186" i="2"/>
  <c r="F180" i="2"/>
  <c r="F177" i="2"/>
  <c r="F174" i="2"/>
  <c r="F171" i="2"/>
  <c r="F168" i="2"/>
  <c r="F165" i="2"/>
  <c r="F162" i="2"/>
  <c r="F159" i="2"/>
  <c r="F156" i="2"/>
  <c r="F153" i="2"/>
  <c r="F149" i="2"/>
  <c r="F146" i="2"/>
  <c r="F143" i="2"/>
  <c r="F140" i="2"/>
  <c r="F116" i="2"/>
  <c r="F96" i="2"/>
  <c r="F76" i="2"/>
  <c r="F73" i="2"/>
  <c r="F70" i="2"/>
  <c r="F67" i="2"/>
  <c r="F64" i="2"/>
  <c r="F60" i="2"/>
  <c r="F56" i="2"/>
  <c r="F50" i="2"/>
  <c r="F38" i="2"/>
  <c r="F35" i="2"/>
  <c r="F11" i="2"/>
</calcChain>
</file>

<file path=xl/sharedStrings.xml><?xml version="1.0" encoding="utf-8"?>
<sst xmlns="http://schemas.openxmlformats.org/spreadsheetml/2006/main" count="563" uniqueCount="295">
  <si>
    <r>
      <rPr>
        <sz val="10"/>
        <rFont val="Microsoft Sans Serif"/>
        <family val="2"/>
      </rPr>
      <t>58-500 Jelenia Góra</t>
    </r>
  </si>
  <si>
    <r>
      <rPr>
        <b/>
        <sz val="16"/>
        <rFont val="Arial"/>
        <family val="2"/>
      </rPr>
      <t>PRZEDMIAR</t>
    </r>
  </si>
  <si>
    <r>
      <rPr>
        <sz val="10"/>
        <rFont val="Microsoft Sans Serif"/>
        <family val="2"/>
      </rPr>
      <t xml:space="preserve">Klasyfikacja robót wg Wspólnego Słownika Zamówień
</t>
    </r>
    <r>
      <rPr>
        <sz val="10"/>
        <rFont val="Microsoft Sans Serif"/>
        <family val="2"/>
      </rPr>
      <t xml:space="preserve">45231300-8                         Roboty budowlane w zakresie budowy wodociągów i rurociągów do odprowadzania ścieków
</t>
    </r>
    <r>
      <rPr>
        <sz val="10"/>
        <rFont val="Microsoft Sans Serif"/>
        <family val="2"/>
      </rPr>
      <t>45111200-0                         Roboty w zakresie przygotowania terenu pod budowę i roboty ziemne</t>
    </r>
  </si>
  <si>
    <r>
      <rPr>
        <sz val="10"/>
        <rFont val="Microsoft Sans Serif"/>
        <family val="2"/>
      </rPr>
      <t xml:space="preserve">NAZWA INWESTYCJI:       Przebudowa ul. Poznańskiej na odcinku od Struga do ul. Rzeszotarskiej w Legnicy
</t>
    </r>
    <r>
      <rPr>
        <sz val="10"/>
        <rFont val="Microsoft Sans Serif"/>
        <family val="2"/>
      </rPr>
      <t xml:space="preserve">ADRES INWESTYCJI:       Legnica, u. Poznańska
</t>
    </r>
    <r>
      <rPr>
        <sz val="10"/>
        <rFont val="Microsoft Sans Serif"/>
        <family val="2"/>
      </rPr>
      <t xml:space="preserve">NAZWA INWESTORA:       Miasto Legnica - Zarząd Dróg Miejskich ADRES INWESTORA:       ul. Wojska Polskiego 10
</t>
    </r>
    <r>
      <rPr>
        <sz val="10"/>
        <rFont val="Microsoft Sans Serif"/>
        <family val="2"/>
      </rPr>
      <t xml:space="preserve">Legnica
</t>
    </r>
    <r>
      <rPr>
        <sz val="10"/>
        <rFont val="Microsoft Sans Serif"/>
        <family val="2"/>
      </rPr>
      <t>WYKONAWCA:                   do wyłonienia</t>
    </r>
  </si>
  <si>
    <r>
      <rPr>
        <sz val="10"/>
        <rFont val="Microsoft Sans Serif"/>
        <family val="2"/>
      </rPr>
      <t>BRANŻE:                             sanitarna</t>
    </r>
  </si>
  <si>
    <r>
      <rPr>
        <sz val="10"/>
        <rFont val="Microsoft Sans Serif"/>
        <family val="2"/>
      </rPr>
      <t xml:space="preserve">SPRAWDZIŁ PRZEDMIAR:
</t>
    </r>
    <r>
      <rPr>
        <sz val="10"/>
        <rFont val="Microsoft Sans Serif"/>
        <family val="2"/>
      </rPr>
      <t>Jacek Kurzeja</t>
    </r>
  </si>
  <si>
    <r>
      <rPr>
        <sz val="10"/>
        <rFont val="Microsoft Sans Serif"/>
        <family val="2"/>
      </rPr>
      <t>DATA OPRACOWANIA:</t>
    </r>
    <r>
      <rPr>
        <sz val="10"/>
        <rFont val="Times New Roman"/>
        <family val="1"/>
      </rPr>
      <t xml:space="preserve">                    </t>
    </r>
    <r>
      <rPr>
        <sz val="10"/>
        <rFont val="Microsoft Sans Serif"/>
        <family val="2"/>
      </rPr>
      <t>26.07.2024</t>
    </r>
  </si>
  <si>
    <r>
      <rPr>
        <sz val="9"/>
        <rFont val="Microsoft Sans Serif"/>
        <family val="2"/>
      </rPr>
      <t>Lp.</t>
    </r>
  </si>
  <si>
    <r>
      <rPr>
        <sz val="9"/>
        <rFont val="Microsoft Sans Serif"/>
        <family val="2"/>
      </rPr>
      <t>Nazwa działu</t>
    </r>
  </si>
  <si>
    <r>
      <rPr>
        <sz val="9"/>
        <rFont val="Microsoft Sans Serif"/>
        <family val="2"/>
      </rPr>
      <t>Od</t>
    </r>
  </si>
  <si>
    <r>
      <rPr>
        <sz val="9"/>
        <rFont val="Microsoft Sans Serif"/>
        <family val="2"/>
      </rPr>
      <t>Do</t>
    </r>
  </si>
  <si>
    <r>
      <rPr>
        <sz val="9"/>
        <rFont val="Microsoft Sans Serif"/>
        <family val="2"/>
      </rPr>
      <t>KANALIZACJA DESZCZOWA</t>
    </r>
  </si>
  <si>
    <r>
      <rPr>
        <sz val="9"/>
        <rFont val="Microsoft Sans Serif"/>
        <family val="2"/>
      </rPr>
      <t>1.1</t>
    </r>
  </si>
  <si>
    <r>
      <rPr>
        <sz val="9"/>
        <rFont val="Microsoft Sans Serif"/>
        <family val="2"/>
      </rPr>
      <t>Roboty ziemne</t>
    </r>
  </si>
  <si>
    <r>
      <rPr>
        <sz val="9"/>
        <rFont val="Microsoft Sans Serif"/>
        <family val="2"/>
      </rPr>
      <t>1.2</t>
    </r>
  </si>
  <si>
    <r>
      <rPr>
        <sz val="9"/>
        <rFont val="Microsoft Sans Serif"/>
        <family val="2"/>
      </rPr>
      <t>Roboty montażowe</t>
    </r>
  </si>
  <si>
    <r>
      <rPr>
        <sz val="9"/>
        <rFont val="Microsoft Sans Serif"/>
        <family val="2"/>
      </rPr>
      <t>1.2.1</t>
    </r>
  </si>
  <si>
    <r>
      <rPr>
        <sz val="9"/>
        <rFont val="Microsoft Sans Serif"/>
        <family val="2"/>
      </rPr>
      <t>Remont istniejącej studzienki Di</t>
    </r>
  </si>
  <si>
    <r>
      <rPr>
        <sz val="9"/>
        <rFont val="Microsoft Sans Serif"/>
        <family val="2"/>
      </rPr>
      <t>1.2.2</t>
    </r>
  </si>
  <si>
    <r>
      <rPr>
        <sz val="9"/>
        <rFont val="Microsoft Sans Serif"/>
        <family val="2"/>
      </rPr>
      <t>Wymiana wpustów</t>
    </r>
  </si>
  <si>
    <r>
      <rPr>
        <sz val="9"/>
        <rFont val="Microsoft Sans Serif"/>
        <family val="2"/>
      </rPr>
      <t>1.2.3</t>
    </r>
  </si>
  <si>
    <r>
      <rPr>
        <sz val="9"/>
        <rFont val="Microsoft Sans Serif"/>
        <family val="2"/>
      </rPr>
      <t>Montaż studzienek</t>
    </r>
  </si>
  <si>
    <r>
      <rPr>
        <sz val="9"/>
        <rFont val="Microsoft Sans Serif"/>
        <family val="2"/>
      </rPr>
      <t>1.2.4</t>
    </r>
  </si>
  <si>
    <r>
      <rPr>
        <sz val="9"/>
        <rFont val="Microsoft Sans Serif"/>
        <family val="2"/>
      </rPr>
      <t>Rurociągi</t>
    </r>
  </si>
  <si>
    <r>
      <rPr>
        <sz val="9"/>
        <rFont val="Microsoft Sans Serif"/>
        <family val="2"/>
      </rPr>
      <t>Nr spec. techn.</t>
    </r>
  </si>
  <si>
    <r>
      <rPr>
        <sz val="9"/>
        <rFont val="Microsoft Sans Serif"/>
        <family val="2"/>
      </rPr>
      <t>Opis i wyliczenia</t>
    </r>
  </si>
  <si>
    <r>
      <rPr>
        <sz val="9"/>
        <rFont val="Microsoft Sans Serif"/>
        <family val="2"/>
      </rPr>
      <t>j.m.</t>
    </r>
  </si>
  <si>
    <r>
      <rPr>
        <sz val="9"/>
        <rFont val="Microsoft Sans Serif"/>
        <family val="2"/>
      </rPr>
      <t>Poszcz.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</si>
  <si>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</si>
  <si>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>1 d.1.1</t>
    </r>
  </si>
  <si>
    <r>
      <rPr>
        <sz val="9"/>
        <rFont val="Microsoft Sans Serif"/>
        <family val="2"/>
      </rPr>
      <t>ST-IS</t>
    </r>
  </si>
  <si>
    <r>
      <rPr>
        <sz val="9"/>
        <rFont val="Microsoft Sans Serif"/>
        <family val="2"/>
      </rPr>
      <t>Roboty pomiarowe przy liniowych robotach ziemnych - trasa kanalizacji deszczowej</t>
    </r>
  </si>
  <si>
    <r>
      <rPr>
        <sz val="9"/>
        <rFont val="Microsoft Sans Serif"/>
        <family val="2"/>
      </rPr>
      <t>km</t>
    </r>
  </si>
  <si>
    <r>
      <rPr>
        <sz val="9"/>
        <rFont val="Microsoft Sans Serif"/>
        <family val="2"/>
      </rPr>
      <t>168,6 / 1000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</si>
  <si>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</si>
  <si>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>2 d.1.1</t>
    </r>
  </si>
  <si>
    <r>
      <rPr>
        <sz val="9"/>
        <rFont val="Microsoft Sans Serif"/>
        <family val="2"/>
      </rPr>
      <t>Wykopy oraz przekopy wykonywane koparkami podsiębiernymi 0.40 m3 na odkład w gruncie kat. III</t>
    </r>
  </si>
  <si>
    <r>
      <rPr>
        <sz val="9"/>
        <rFont val="Microsoft Sans Serif"/>
        <family val="2"/>
      </rPr>
      <t>m3</t>
    </r>
  </si>
  <si>
    <r>
      <rPr>
        <sz val="9"/>
        <rFont val="Microsoft Sans Serif"/>
        <family val="2"/>
      </rPr>
      <t>{Di - Tr1} 73,59</t>
    </r>
  </si>
  <si>
    <r>
      <rPr>
        <sz val="9"/>
        <rFont val="Microsoft Sans Serif"/>
        <family val="2"/>
      </rPr>
      <t>{Tr1 - D1} 15,9</t>
    </r>
  </si>
  <si>
    <r>
      <rPr>
        <sz val="9"/>
        <rFont val="Microsoft Sans Serif"/>
        <family val="2"/>
      </rPr>
      <t>{D1 - D2} 30,47</t>
    </r>
  </si>
  <si>
    <r>
      <rPr>
        <sz val="9"/>
        <rFont val="Microsoft Sans Serif"/>
        <family val="2"/>
      </rPr>
      <t>{D2 - Tr2} 20,73</t>
    </r>
  </si>
  <si>
    <r>
      <rPr>
        <sz val="9"/>
        <rFont val="Microsoft Sans Serif"/>
        <family val="2"/>
      </rPr>
      <t>{Tr2 - Tr3} 5,45</t>
    </r>
  </si>
  <si>
    <r>
      <rPr>
        <sz val="9"/>
        <rFont val="Microsoft Sans Serif"/>
        <family val="2"/>
      </rPr>
      <t>{Tr3 - D3} 43,76</t>
    </r>
  </si>
  <si>
    <r>
      <rPr>
        <sz val="9"/>
        <rFont val="Microsoft Sans Serif"/>
        <family val="2"/>
      </rPr>
      <t>{Di - Wpi} 0,6</t>
    </r>
  </si>
  <si>
    <r>
      <rPr>
        <sz val="9"/>
        <rFont val="Microsoft Sans Serif"/>
        <family val="2"/>
      </rPr>
      <t>{Tr1 - Wp1} 4,25</t>
    </r>
  </si>
  <si>
    <r>
      <rPr>
        <sz val="9"/>
        <rFont val="Microsoft Sans Serif"/>
        <family val="2"/>
      </rPr>
      <t>{D1 - Zpk1} 23,76</t>
    </r>
  </si>
  <si>
    <r>
      <rPr>
        <sz val="9"/>
        <rFont val="Microsoft Sans Serif"/>
        <family val="2"/>
      </rPr>
      <t>{D2 - D5} 18,99</t>
    </r>
  </si>
  <si>
    <r>
      <rPr>
        <sz val="9"/>
        <rFont val="Microsoft Sans Serif"/>
        <family val="2"/>
      </rPr>
      <t>{D5 - Wp2} 2,21</t>
    </r>
  </si>
  <si>
    <r>
      <rPr>
        <sz val="9"/>
        <rFont val="Microsoft Sans Serif"/>
        <family val="2"/>
      </rPr>
      <t>{Tr2 - Ł1} 0,33</t>
    </r>
  </si>
  <si>
    <r>
      <rPr>
        <sz val="9"/>
        <rFont val="Microsoft Sans Serif"/>
        <family val="2"/>
      </rPr>
      <t>{Ł1 - Wp3} 5,31</t>
    </r>
  </si>
  <si>
    <r>
      <rPr>
        <sz val="9"/>
        <rFont val="Microsoft Sans Serif"/>
        <family val="2"/>
      </rPr>
      <t>{Tr3 - Wp4} 8,84</t>
    </r>
  </si>
  <si>
    <r>
      <rPr>
        <sz val="9"/>
        <rFont val="Microsoft Sans Serif"/>
        <family val="2"/>
      </rPr>
      <t>{D3 - Wp5} 4,33</t>
    </r>
  </si>
  <si>
    <r>
      <rPr>
        <sz val="9"/>
        <rFont val="Microsoft Sans Serif"/>
        <family val="2"/>
      </rPr>
      <t>{D3 - Wp6} 1,94</t>
    </r>
  </si>
  <si>
    <r>
      <rPr>
        <sz val="9"/>
        <rFont val="Microsoft Sans Serif"/>
        <family val="2"/>
      </rPr>
      <t>{Di2 - Wp7} 11,65</t>
    </r>
  </si>
  <si>
    <r>
      <rPr>
        <sz val="9"/>
        <rFont val="Microsoft Sans Serif"/>
        <family val="2"/>
      </rPr>
      <t>{Di2 - Wp8} 5,12</t>
    </r>
  </si>
  <si>
    <r>
      <rPr>
        <sz val="9"/>
        <rFont val="Microsoft Sans Serif"/>
        <family val="2"/>
      </rPr>
      <t>{poszerzenia dla studzienek śr. 1200 D1, D2, D5} 2,75 * (1,48 + 1,5 + 1,51)</t>
    </r>
  </si>
  <si>
    <r>
      <rPr>
        <sz val="9"/>
        <rFont val="Microsoft Sans Serif"/>
        <family val="2"/>
      </rPr>
      <t>{poszerzenia dla studzienki śr. 1200 D3} 3,48 * 0,85</t>
    </r>
  </si>
  <si>
    <r>
      <rPr>
        <sz val="9"/>
        <rFont val="Microsoft Sans Serif"/>
        <family val="2"/>
      </rPr>
      <t>A (Obliczenie pomocnicze)</t>
    </r>
  </si>
  <si>
    <r>
      <rPr>
        <sz val="9"/>
        <rFont val="Microsoft Sans Serif"/>
        <family val="2"/>
      </rPr>
      <t>======== 292,536</t>
    </r>
  </si>
  <si>
    <r>
      <rPr>
        <sz val="9"/>
        <rFont val="Microsoft Sans Serif"/>
        <family val="2"/>
      </rPr>
      <t>{przyjęte wykopy metodą mechaniczną w 85%} poz.2 A * 0,85</t>
    </r>
  </si>
  <si>
    <r>
      <rPr>
        <sz val="9"/>
        <rFont val="Microsoft Sans Serif"/>
        <family val="2"/>
      </rPr>
      <t>3 d.1.1</t>
    </r>
  </si>
  <si>
    <r>
      <rPr>
        <sz val="9"/>
        <rFont val="Microsoft Sans Serif"/>
        <family val="2"/>
      </rPr>
      <t>Wykopy liniowe o ścianach pionowych pod fundamenty, rurociągi, kolektory w gruntach suchych kat. III-IV z wydobyciem urobku łopatą lub wyciągiem ręcznym; głębokość do 3,0 m, szerokość 0,8-1,5 m</t>
    </r>
  </si>
  <si>
    <r>
      <rPr>
        <sz val="9"/>
        <rFont val="Microsoft Sans Serif"/>
        <family val="2"/>
      </rPr>
      <t>{przyjęte wykopy wykonywane ręcznie w 15%} poz.2 A * 0,15</t>
    </r>
  </si>
  <si>
    <r>
      <rPr>
        <sz val="9"/>
        <rFont val="Microsoft Sans Serif"/>
        <family val="2"/>
      </rPr>
      <t>4 d.1.1</t>
    </r>
  </si>
  <si>
    <r>
      <rPr>
        <sz val="9"/>
        <rFont val="Microsoft Sans Serif"/>
        <family val="2"/>
      </rPr>
      <t>Pełne umocnienie pionowych ścian wykopów liniowych o gł. do 3,0 m wypraskami w gruntach suchych kat. III-IV wraz z rozbiórką(szer. do 1 m)</t>
    </r>
  </si>
  <si>
    <r>
      <rPr>
        <sz val="9"/>
        <rFont val="Microsoft Sans Serif"/>
        <family val="2"/>
      </rPr>
      <t>m2</t>
    </r>
  </si>
  <si>
    <r>
      <rPr>
        <sz val="9"/>
        <rFont val="Microsoft Sans Serif"/>
        <family val="2"/>
      </rPr>
      <t>{Di - Wpi} 0,6 * 2</t>
    </r>
  </si>
  <si>
    <r>
      <rPr>
        <sz val="9"/>
        <rFont val="Microsoft Sans Serif"/>
        <family val="2"/>
      </rPr>
      <t>{Tr1 - Wp1} 4,25 * 2</t>
    </r>
  </si>
  <si>
    <r>
      <rPr>
        <sz val="9"/>
        <rFont val="Microsoft Sans Serif"/>
        <family val="2"/>
      </rPr>
      <t>{D5 - Wp2} 2,21 * 2</t>
    </r>
  </si>
  <si>
    <r>
      <rPr>
        <sz val="9"/>
        <rFont val="Microsoft Sans Serif"/>
        <family val="2"/>
      </rPr>
      <t>{Tr2 - Ł1} 0,33 * 2</t>
    </r>
  </si>
  <si>
    <r>
      <rPr>
        <sz val="9"/>
        <rFont val="Microsoft Sans Serif"/>
        <family val="2"/>
      </rPr>
      <t>{Ł1 - Wp3} 5,31 * 2</t>
    </r>
  </si>
  <si>
    <r>
      <rPr>
        <sz val="9"/>
        <rFont val="Microsoft Sans Serif"/>
        <family val="2"/>
      </rPr>
      <t>{Tr3 - Wp4} 8,84 * 2</t>
    </r>
  </si>
  <si>
    <r>
      <rPr>
        <sz val="9"/>
        <rFont val="Microsoft Sans Serif"/>
        <family val="2"/>
      </rPr>
      <t>{D3 - Wp5} 4,33 * 2</t>
    </r>
  </si>
  <si>
    <r>
      <rPr>
        <sz val="9"/>
        <rFont val="Microsoft Sans Serif"/>
        <family val="2"/>
      </rPr>
      <t>{D3 - Wp6} 1,94 * 2</t>
    </r>
  </si>
  <si>
    <r>
      <rPr>
        <sz val="9"/>
        <rFont val="Microsoft Sans Serif"/>
        <family val="2"/>
      </rPr>
      <t>{Di2 - Wp7} 11,65 * 2</t>
    </r>
  </si>
  <si>
    <r>
      <rPr>
        <sz val="9"/>
        <rFont val="Microsoft Sans Serif"/>
        <family val="2"/>
      </rPr>
      <t>{Di2 - Wp8} 5,12 * 2</t>
    </r>
  </si>
  <si>
    <r>
      <rPr>
        <sz val="9"/>
        <rFont val="Microsoft Sans Serif"/>
        <family val="2"/>
      </rPr>
      <t>5 d.1.1</t>
    </r>
  </si>
  <si>
    <r>
      <rPr>
        <sz val="9"/>
        <rFont val="Microsoft Sans Serif"/>
        <family val="2"/>
      </rPr>
      <t>Pełne umocnienie pionowych ścian wykopów liniowych o gł. do 3,0 m wypraskami w gruntach suchych kat. III-IV wraz z rozbiórką(szer. 1,11 m)</t>
    </r>
  </si>
  <si>
    <r>
      <rPr>
        <sz val="9"/>
        <rFont val="Microsoft Sans Serif"/>
        <family val="2"/>
      </rPr>
      <t>{D2 - Tr2} 18,59 * 2</t>
    </r>
  </si>
  <si>
    <r>
      <rPr>
        <sz val="9"/>
        <rFont val="Microsoft Sans Serif"/>
        <family val="2"/>
      </rPr>
      <t>{Tr2 - Tr3} 4,89 * 2</t>
    </r>
  </si>
  <si>
    <r>
      <rPr>
        <sz val="9"/>
        <rFont val="Microsoft Sans Serif"/>
        <family val="2"/>
      </rPr>
      <t>{Tr3 - D3} 39,25 * 2</t>
    </r>
  </si>
  <si>
    <r>
      <rPr>
        <sz val="9"/>
        <rFont val="Microsoft Sans Serif"/>
        <family val="2"/>
      </rPr>
      <t>{D1 - Zpk1} 21,3 * 2</t>
    </r>
  </si>
  <si>
    <r>
      <rPr>
        <sz val="9"/>
        <rFont val="Microsoft Sans Serif"/>
        <family val="2"/>
      </rPr>
      <t>6 d.1.1</t>
    </r>
  </si>
  <si>
    <r>
      <rPr>
        <sz val="9"/>
        <rFont val="Microsoft Sans Serif"/>
        <family val="2"/>
      </rPr>
      <t>Pełne umocnienie pionowych ścian wykopów liniowych o gł. do 3,0 m wypraskami w gruntach suchych kat. III-IV wraz z rozbiórką(szer. 1,4 m)</t>
    </r>
  </si>
  <si>
    <r>
      <rPr>
        <sz val="9"/>
        <rFont val="Microsoft Sans Serif"/>
        <family val="2"/>
      </rPr>
      <t>{D1 - D2} 21,76 * 2</t>
    </r>
  </si>
  <si>
    <r>
      <rPr>
        <sz val="9"/>
        <rFont val="Microsoft Sans Serif"/>
        <family val="2"/>
      </rPr>
      <t>{D2 - D5} 13,56 * 2</t>
    </r>
  </si>
  <si>
    <r>
      <rPr>
        <sz val="9"/>
        <rFont val="Microsoft Sans Serif"/>
        <family val="2"/>
      </rPr>
      <t>7 d.1.1</t>
    </r>
  </si>
  <si>
    <r>
      <rPr>
        <sz val="9"/>
        <rFont val="Microsoft Sans Serif"/>
        <family val="2"/>
      </rPr>
      <t>Pełne umocnienie pionowych ścian wykopów liniowych o gł. do 3,0 m wypraskami w gruntach suchych kat. III-IV wraz z rozbiórką(szer. 1,85 m)</t>
    </r>
  </si>
  <si>
    <r>
      <rPr>
        <sz val="9"/>
        <rFont val="Microsoft Sans Serif"/>
        <family val="2"/>
      </rPr>
      <t>{Di - Tr1} 39,78 * 2</t>
    </r>
  </si>
  <si>
    <r>
      <rPr>
        <sz val="9"/>
        <rFont val="Microsoft Sans Serif"/>
        <family val="2"/>
      </rPr>
      <t>{Tr1 - D1} 8,6 * 2</t>
    </r>
  </si>
  <si>
    <r>
      <rPr>
        <sz val="9"/>
        <rFont val="Microsoft Sans Serif"/>
        <family val="2"/>
      </rPr>
      <t>8 d.1.1</t>
    </r>
  </si>
  <si>
    <r>
      <rPr>
        <sz val="9"/>
        <rFont val="Microsoft Sans Serif"/>
        <family val="2"/>
      </rPr>
      <t>Montaż konstrukcji podwieszeń kabli energetycznych i telekomunikacyjnych typu lekkiego z zastosowaniem dwudzielnej rury osłonowej</t>
    </r>
  </si>
  <si>
    <r>
      <rPr>
        <sz val="9"/>
        <rFont val="Microsoft Sans Serif"/>
        <family val="2"/>
      </rPr>
      <t>kpl.</t>
    </r>
  </si>
  <si>
    <r>
      <rPr>
        <sz val="9"/>
        <rFont val="Microsoft Sans Serif"/>
        <family val="2"/>
      </rPr>
      <t>9 d.1.1</t>
    </r>
  </si>
  <si>
    <r>
      <rPr>
        <sz val="9"/>
        <rFont val="Microsoft Sans Serif"/>
        <family val="2"/>
      </rPr>
      <t>Demontaż konstrukcji podwieszeń kabli energetycznych i telekomunikacyjnych typu lekkiego o rozpiętości elementu do 4.0 m</t>
    </r>
  </si>
  <si>
    <r>
      <rPr>
        <sz val="9"/>
        <rFont val="Microsoft Sans Serif"/>
        <family val="2"/>
      </rPr>
      <t>poz.8</t>
    </r>
  </si>
  <si>
    <r>
      <rPr>
        <sz val="9"/>
        <rFont val="Microsoft Sans Serif"/>
        <family val="2"/>
      </rPr>
      <t>10 d.1.1</t>
    </r>
  </si>
  <si>
    <r>
      <rPr>
        <sz val="9"/>
        <rFont val="Microsoft Sans Serif"/>
        <family val="2"/>
      </rPr>
      <t>Montaż konstrukcji podwieszeń rurociągów i kanałów o rozpiętości elementu do 4.0 m</t>
    </r>
  </si>
  <si>
    <r>
      <rPr>
        <sz val="9"/>
        <rFont val="Microsoft Sans Serif"/>
        <family val="2"/>
      </rPr>
      <t>11 d.1.1</t>
    </r>
  </si>
  <si>
    <r>
      <rPr>
        <sz val="9"/>
        <rFont val="Microsoft Sans Serif"/>
        <family val="2"/>
      </rPr>
      <t>Demontaż konstrukcji podwieszeń rurociągów i kanałów o rozpiętości elementu 4.0 m</t>
    </r>
  </si>
  <si>
    <r>
      <rPr>
        <sz val="9"/>
        <rFont val="Microsoft Sans Serif"/>
        <family val="2"/>
      </rPr>
      <t>12 d.1.1</t>
    </r>
  </si>
  <si>
    <r>
      <rPr>
        <sz val="9"/>
        <rFont val="Microsoft Sans Serif"/>
        <family val="2"/>
      </rPr>
      <t>Podłoża pod kanały i obiekty z materiałów sypkich gr. 10 cm</t>
    </r>
  </si>
  <si>
    <r>
      <rPr>
        <sz val="9"/>
        <rFont val="Microsoft Sans Serif"/>
        <family val="2"/>
      </rPr>
      <t>{Di - Tr1} 5,16</t>
    </r>
  </si>
  <si>
    <r>
      <rPr>
        <sz val="9"/>
        <rFont val="Microsoft Sans Serif"/>
        <family val="2"/>
      </rPr>
      <t>{Tr1 - D1} 1,06</t>
    </r>
  </si>
  <si>
    <r>
      <rPr>
        <sz val="9"/>
        <rFont val="Microsoft Sans Serif"/>
        <family val="2"/>
      </rPr>
      <t>{D1 - D2} 2,01</t>
    </r>
  </si>
  <si>
    <r>
      <rPr>
        <sz val="9"/>
        <rFont val="Microsoft Sans Serif"/>
        <family val="2"/>
      </rPr>
      <t>{D2 - Tr2} 1,48</t>
    </r>
  </si>
  <si>
    <r>
      <rPr>
        <sz val="9"/>
        <rFont val="Microsoft Sans Serif"/>
        <family val="2"/>
      </rPr>
      <t>{Tr2 - Tr3} 0,43</t>
    </r>
  </si>
  <si>
    <r>
      <rPr>
        <sz val="9"/>
        <rFont val="Microsoft Sans Serif"/>
        <family val="2"/>
      </rPr>
      <t>{Tr3 - D3} 4,14</t>
    </r>
  </si>
  <si>
    <r>
      <rPr>
        <sz val="9"/>
        <rFont val="Microsoft Sans Serif"/>
        <family val="2"/>
      </rPr>
      <t>{Di - Wpi} 0,19</t>
    </r>
  </si>
  <si>
    <r>
      <rPr>
        <sz val="9"/>
        <rFont val="Microsoft Sans Serif"/>
        <family val="2"/>
      </rPr>
      <t>{Tr1 - Wp1} 0,37</t>
    </r>
  </si>
  <si>
    <r>
      <rPr>
        <sz val="9"/>
        <rFont val="Microsoft Sans Serif"/>
        <family val="2"/>
      </rPr>
      <t>{D1 - Zpk1} 1,63</t>
    </r>
  </si>
  <si>
    <r>
      <rPr>
        <sz val="9"/>
        <rFont val="Microsoft Sans Serif"/>
        <family val="2"/>
      </rPr>
      <t>{D2 - D5} 1,25</t>
    </r>
  </si>
  <si>
    <r>
      <rPr>
        <sz val="9"/>
        <rFont val="Microsoft Sans Serif"/>
        <family val="2"/>
      </rPr>
      <t>{D5 - Wp2} 0,23</t>
    </r>
  </si>
  <si>
    <r>
      <rPr>
        <sz val="9"/>
        <rFont val="Microsoft Sans Serif"/>
        <family val="2"/>
      </rPr>
      <t>{Tr2 - Ł1} 0,03</t>
    </r>
  </si>
  <si>
    <r>
      <rPr>
        <sz val="9"/>
        <rFont val="Microsoft Sans Serif"/>
        <family val="2"/>
      </rPr>
      <t>{Ł1 - Wp3} 0,63</t>
    </r>
  </si>
  <si>
    <r>
      <rPr>
        <sz val="9"/>
        <rFont val="Microsoft Sans Serif"/>
        <family val="2"/>
      </rPr>
      <t>{Tr3 - Wp4} 0,78</t>
    </r>
  </si>
  <si>
    <r>
      <rPr>
        <sz val="9"/>
        <rFont val="Microsoft Sans Serif"/>
        <family val="2"/>
      </rPr>
      <t>{D3 - Wp5} 0,54</t>
    </r>
  </si>
  <si>
    <r>
      <rPr>
        <sz val="9"/>
        <rFont val="Microsoft Sans Serif"/>
        <family val="2"/>
      </rPr>
      <t>{D3 - Wp6} 0,23</t>
    </r>
  </si>
  <si>
    <r>
      <rPr>
        <sz val="9"/>
        <rFont val="Microsoft Sans Serif"/>
        <family val="2"/>
      </rPr>
      <t>{Di2 - Wp7} 0,93</t>
    </r>
  </si>
  <si>
    <r>
      <rPr>
        <sz val="9"/>
        <rFont val="Microsoft Sans Serif"/>
        <family val="2"/>
      </rPr>
      <t>{Di2 - Wp8} 0,38</t>
    </r>
  </si>
  <si>
    <r>
      <rPr>
        <sz val="9"/>
        <rFont val="Microsoft Sans Serif"/>
        <family val="2"/>
      </rPr>
      <t>13 d.1.1</t>
    </r>
  </si>
  <si>
    <r>
      <rPr>
        <sz val="9"/>
        <rFont val="Microsoft Sans Serif"/>
        <family val="2"/>
      </rPr>
      <t>Obsypka i nadsypka rurociągów piaskiem gr. 30 cm ponad wierzch rury</t>
    </r>
  </si>
  <si>
    <r>
      <rPr>
        <sz val="9"/>
        <rFont val="Microsoft Sans Serif"/>
        <family val="2"/>
      </rPr>
      <t>{Di - Tr1} 43,96</t>
    </r>
  </si>
  <si>
    <r>
      <rPr>
        <sz val="9"/>
        <rFont val="Microsoft Sans Serif"/>
        <family val="2"/>
      </rPr>
      <t>{Tr1 - D1} 9,01</t>
    </r>
  </si>
  <si>
    <r>
      <rPr>
        <sz val="9"/>
        <rFont val="Microsoft Sans Serif"/>
        <family val="2"/>
      </rPr>
      <t>{D1 - D2} 13,69</t>
    </r>
  </si>
  <si>
    <r>
      <rPr>
        <sz val="9"/>
        <rFont val="Microsoft Sans Serif"/>
        <family val="2"/>
      </rPr>
      <t>{D2 - Tr2} 8,05</t>
    </r>
  </si>
  <si>
    <r>
      <rPr>
        <sz val="9"/>
        <rFont val="Microsoft Sans Serif"/>
        <family val="2"/>
      </rPr>
      <t>{Tr2 - Tr3} 2,34</t>
    </r>
  </si>
  <si>
    <r>
      <rPr>
        <sz val="9"/>
        <rFont val="Microsoft Sans Serif"/>
        <family val="2"/>
      </rPr>
      <t>{Tr3 - D3} 22,55</t>
    </r>
  </si>
  <si>
    <r>
      <rPr>
        <sz val="9"/>
        <rFont val="Microsoft Sans Serif"/>
        <family val="2"/>
      </rPr>
      <t>{Di - Wpi} 0,91</t>
    </r>
  </si>
  <si>
    <r>
      <rPr>
        <sz val="9"/>
        <rFont val="Microsoft Sans Serif"/>
        <family val="2"/>
      </rPr>
      <t>{Tr1 - Wp1} 1,8</t>
    </r>
  </si>
  <si>
    <r>
      <rPr>
        <sz val="9"/>
        <rFont val="Microsoft Sans Serif"/>
        <family val="2"/>
      </rPr>
      <t>{D1 - Zpk1} 8,91</t>
    </r>
  </si>
  <si>
    <r>
      <rPr>
        <sz val="9"/>
        <rFont val="Microsoft Sans Serif"/>
        <family val="2"/>
      </rPr>
      <t>{D2 - D5} 8,48</t>
    </r>
  </si>
  <si>
    <r>
      <rPr>
        <sz val="9"/>
        <rFont val="Microsoft Sans Serif"/>
        <family val="2"/>
      </rPr>
      <t>{D5 - Wp2} 1,09</t>
    </r>
  </si>
  <si>
    <r>
      <rPr>
        <sz val="9"/>
        <rFont val="Microsoft Sans Serif"/>
        <family val="2"/>
      </rPr>
      <t>{Tr2 - Ł1} 0,14</t>
    </r>
  </si>
  <si>
    <r>
      <rPr>
        <sz val="9"/>
        <rFont val="Microsoft Sans Serif"/>
        <family val="2"/>
      </rPr>
      <t>{Ł1 - Wp3} 3,02</t>
    </r>
  </si>
  <si>
    <r>
      <rPr>
        <sz val="9"/>
        <rFont val="Microsoft Sans Serif"/>
        <family val="2"/>
      </rPr>
      <t>{Tr3 - Wp4} 3,76</t>
    </r>
  </si>
  <si>
    <r>
      <rPr>
        <sz val="9"/>
        <rFont val="Microsoft Sans Serif"/>
        <family val="2"/>
      </rPr>
      <t>{D3 - Wp5} 2,61</t>
    </r>
  </si>
  <si>
    <r>
      <rPr>
        <sz val="9"/>
        <rFont val="Microsoft Sans Serif"/>
        <family val="2"/>
      </rPr>
      <t>{D3 - Wp6} 1,12</t>
    </r>
  </si>
  <si>
    <r>
      <rPr>
        <sz val="9"/>
        <rFont val="Microsoft Sans Serif"/>
        <family val="2"/>
      </rPr>
      <t>{Di2 - Wp7} 4,47</t>
    </r>
  </si>
  <si>
    <r>
      <rPr>
        <sz val="9"/>
        <rFont val="Microsoft Sans Serif"/>
        <family val="2"/>
      </rPr>
      <t>{Di2 - Wp8} 1,81</t>
    </r>
  </si>
  <si>
    <r>
      <rPr>
        <sz val="9"/>
        <rFont val="Microsoft Sans Serif"/>
        <family val="2"/>
      </rPr>
      <t>14 d.1.1</t>
    </r>
  </si>
  <si>
    <r>
      <rPr>
        <sz val="9"/>
        <rFont val="Microsoft Sans Serif"/>
        <family val="2"/>
      </rPr>
      <t>Zasypywanie wykopów spycharkami z przemieszczeniem gruntu na odległość do 10 m w gruncie kat. I-III</t>
    </r>
  </si>
  <si>
    <r>
      <rPr>
        <sz val="9"/>
        <rFont val="Microsoft Sans Serif"/>
        <family val="2"/>
      </rPr>
      <t>{Di - Tr1} 7,48</t>
    </r>
  </si>
  <si>
    <r>
      <rPr>
        <sz val="9"/>
        <rFont val="Microsoft Sans Serif"/>
        <family val="2"/>
      </rPr>
      <t>{Tr1 - D1} 2,36</t>
    </r>
  </si>
  <si>
    <r>
      <rPr>
        <sz val="9"/>
        <rFont val="Microsoft Sans Serif"/>
        <family val="2"/>
      </rPr>
      <t>{D1 - D2} 11,35</t>
    </r>
  </si>
  <si>
    <r>
      <rPr>
        <sz val="9"/>
        <rFont val="Microsoft Sans Serif"/>
        <family val="2"/>
      </rPr>
      <t>{D2 - Tr2} 10,17</t>
    </r>
  </si>
  <si>
    <r>
      <rPr>
        <sz val="9"/>
        <rFont val="Microsoft Sans Serif"/>
        <family val="2"/>
      </rPr>
      <t>{Tr2 - Tr3} 2,38</t>
    </r>
  </si>
  <si>
    <r>
      <rPr>
        <sz val="9"/>
        <rFont val="Microsoft Sans Serif"/>
        <family val="2"/>
      </rPr>
      <t>{Tr3 - D3} 14,18</t>
    </r>
  </si>
  <si>
    <r>
      <rPr>
        <sz val="9"/>
        <rFont val="Microsoft Sans Serif"/>
        <family val="2"/>
      </rPr>
      <t>{Di - Wpi} 0</t>
    </r>
  </si>
  <si>
    <r>
      <rPr>
        <sz val="9"/>
        <rFont val="Microsoft Sans Serif"/>
        <family val="2"/>
      </rPr>
      <t>{Tr1 - Wp1} 1,94</t>
    </r>
  </si>
  <si>
    <r>
      <rPr>
        <sz val="9"/>
        <rFont val="Microsoft Sans Serif"/>
        <family val="2"/>
      </rPr>
      <t>{D1 - Zpk1} 12,07</t>
    </r>
  </si>
  <si>
    <r>
      <rPr>
        <sz val="9"/>
        <rFont val="Microsoft Sans Serif"/>
        <family val="2"/>
      </rPr>
      <t>{D2 - D5} 7,14</t>
    </r>
  </si>
  <si>
    <r>
      <rPr>
        <sz val="9"/>
        <rFont val="Microsoft Sans Serif"/>
        <family val="2"/>
      </rPr>
      <t>{D5 - Wp2} 0,81</t>
    </r>
  </si>
  <si>
    <r>
      <rPr>
        <sz val="9"/>
        <rFont val="Microsoft Sans Serif"/>
        <family val="2"/>
      </rPr>
      <t>{Ł1 - Wp3} 1,43</t>
    </r>
  </si>
  <si>
    <r>
      <rPr>
        <sz val="9"/>
        <rFont val="Microsoft Sans Serif"/>
        <family val="2"/>
      </rPr>
      <t>{Tr3 - Wp4} 4,01</t>
    </r>
  </si>
  <si>
    <r>
      <rPr>
        <sz val="9"/>
        <rFont val="Microsoft Sans Serif"/>
        <family val="2"/>
      </rPr>
      <t>{D3 - Wp5} 0,98</t>
    </r>
  </si>
  <si>
    <r>
      <rPr>
        <sz val="9"/>
        <rFont val="Microsoft Sans Serif"/>
        <family val="2"/>
      </rPr>
      <t>{D3 - Wp6} 0,5</t>
    </r>
  </si>
  <si>
    <r>
      <rPr>
        <sz val="9"/>
        <rFont val="Microsoft Sans Serif"/>
        <family val="2"/>
      </rPr>
      <t>{Di2 - Wp7} 5,9</t>
    </r>
  </si>
  <si>
    <r>
      <rPr>
        <sz val="9"/>
        <rFont val="Microsoft Sans Serif"/>
        <family val="2"/>
      </rPr>
      <t>{Di2 - Wp8} 2,79</t>
    </r>
  </si>
  <si>
    <r>
      <rPr>
        <sz val="9"/>
        <rFont val="Microsoft Sans Serif"/>
        <family val="2"/>
      </rPr>
      <t>{poszerzenia studzienek 1200} 12,348 + 2,95</t>
    </r>
  </si>
  <si>
    <r>
      <rPr>
        <sz val="9"/>
        <rFont val="Microsoft Sans Serif"/>
        <family val="2"/>
      </rPr>
      <t>{minus V studzienek} - 1,7 * (1,48 + 1,5 + 1,51 + 0,85)</t>
    </r>
  </si>
  <si>
    <r>
      <rPr>
        <sz val="9"/>
        <rFont val="Microsoft Sans Serif"/>
        <family val="2"/>
      </rPr>
      <t xml:space="preserve">========
</t>
    </r>
    <r>
      <rPr>
        <sz val="9"/>
        <rFont val="Microsoft Sans Serif"/>
        <family val="2"/>
      </rPr>
      <t>91,850</t>
    </r>
  </si>
  <si>
    <r>
      <rPr>
        <sz val="9"/>
        <rFont val="Microsoft Sans Serif"/>
        <family val="2"/>
      </rPr>
      <t xml:space="preserve">{przyjęto zasypanie metodą mechaniczną w 90%} poz.14 A
</t>
    </r>
    <r>
      <rPr>
        <sz val="9"/>
        <rFont val="Microsoft Sans Serif"/>
        <family val="2"/>
      </rPr>
      <t>* 0,9</t>
    </r>
  </si>
  <si>
    <r>
      <rPr>
        <sz val="9"/>
        <rFont val="Microsoft Sans Serif"/>
        <family val="2"/>
      </rPr>
      <t>15 d.1.1</t>
    </r>
  </si>
  <si>
    <r>
      <rPr>
        <sz val="9"/>
        <rFont val="Microsoft Sans Serif"/>
        <family val="2"/>
      </rPr>
      <t>Zasypywanie wykopów liniowych o ścianach pionowych w gruntach kat. III-IV; głębokość do 1,5 m, szerokość 0,8-1,5 m</t>
    </r>
  </si>
  <si>
    <r>
      <rPr>
        <sz val="9"/>
        <rFont val="Microsoft Sans Serif"/>
        <family val="2"/>
      </rPr>
      <t>{przyjęto zasypanie ręczne w 10%} poz.14 A * 0,1</t>
    </r>
  </si>
  <si>
    <r>
      <rPr>
        <sz val="9"/>
        <rFont val="Microsoft Sans Serif"/>
        <family val="2"/>
      </rPr>
      <t>16 d.1.1</t>
    </r>
  </si>
  <si>
    <r>
      <rPr>
        <sz val="9"/>
        <rFont val="Microsoft Sans Serif"/>
        <family val="2"/>
      </rPr>
      <t xml:space="preserve">Roboty ziemne wykonywane koparkami podsiębiernymi 0.40 m3 w ziemi kat. I-III uprzednio zmagazynowanej w hałdach  z transportem urobku samochodami samowyładowczymi na odległość 2,5 km
</t>
    </r>
    <r>
      <rPr>
        <sz val="9"/>
        <rFont val="Microsoft Sans Serif"/>
        <family val="2"/>
      </rPr>
      <t>Załadunek i wywóz nadmiaru ziemi na składowisko odpadów</t>
    </r>
  </si>
  <si>
    <r>
      <rPr>
        <sz val="9"/>
        <rFont val="Microsoft Sans Serif"/>
        <family val="2"/>
      </rPr>
      <t>poz.2 A - poz.14 A</t>
    </r>
  </si>
  <si>
    <r>
      <rPr>
        <sz val="9"/>
        <rFont val="Microsoft Sans Serif"/>
        <family val="2"/>
      </rPr>
      <t>17 d.1.1</t>
    </r>
  </si>
  <si>
    <r>
      <rPr>
        <sz val="9"/>
        <rFont val="Microsoft Sans Serif"/>
        <family val="2"/>
      </rPr>
      <t>Opłata lokalna - koszt złożenia ziemi na składowisku odpadów (kod odpadu 200202)</t>
    </r>
  </si>
  <si>
    <r>
      <rPr>
        <sz val="9"/>
        <rFont val="Microsoft Sans Serif"/>
        <family val="2"/>
      </rPr>
      <t>t</t>
    </r>
  </si>
  <si>
    <r>
      <rPr>
        <sz val="9"/>
        <rFont val="Microsoft Sans Serif"/>
        <family val="2"/>
      </rPr>
      <t>poz.16 * 1,9</t>
    </r>
  </si>
  <si>
    <r>
      <rPr>
        <sz val="9"/>
        <rFont val="Microsoft Sans Serif"/>
        <family val="2"/>
      </rPr>
      <t>18 d.1.2.1</t>
    </r>
  </si>
  <si>
    <r>
      <rPr>
        <sz val="9"/>
        <rFont val="Microsoft Sans Serif"/>
        <family val="2"/>
      </rPr>
      <t>Demontaż kominów włazowych - pokrywy nadstudzienne żelbetowe z pierścieniem odciążającym i włazem o śr. 120 cm</t>
    </r>
  </si>
  <si>
    <r>
      <rPr>
        <sz val="9"/>
        <rFont val="Microsoft Sans Serif"/>
        <family val="2"/>
      </rPr>
      <t>{naprawa studzienki Di1} 1</t>
    </r>
  </si>
  <si>
    <r>
      <rPr>
        <sz val="9"/>
        <rFont val="Microsoft Sans Serif"/>
        <family val="2"/>
      </rPr>
      <t>19 d.1.2.1</t>
    </r>
  </si>
  <si>
    <r>
      <rPr>
        <sz val="9"/>
        <rFont val="Microsoft Sans Serif"/>
        <family val="2"/>
      </rPr>
      <t>Rozbiórka elementów konstrukcji betonowych niezbrojonych o grubości do 15 cm - rozbiórka kinety w istniejącej studzience</t>
    </r>
  </si>
  <si>
    <r>
      <rPr>
        <sz val="9"/>
        <rFont val="Microsoft Sans Serif"/>
        <family val="2"/>
      </rPr>
      <t>{Di} 0,45</t>
    </r>
  </si>
  <si>
    <r>
      <rPr>
        <sz val="9"/>
        <rFont val="Microsoft Sans Serif"/>
        <family val="2"/>
      </rPr>
      <t>20 d.1.2.1</t>
    </r>
  </si>
  <si>
    <r>
      <rPr>
        <sz val="9"/>
        <rFont val="Microsoft Sans Serif"/>
        <family val="2"/>
      </rPr>
      <t>Przebicie otowru dla rury PP 800 w istniejącej studzience</t>
    </r>
  </si>
  <si>
    <r>
      <rPr>
        <sz val="9"/>
        <rFont val="Microsoft Sans Serif"/>
        <family val="2"/>
      </rPr>
      <t>otw.</t>
    </r>
  </si>
  <si>
    <r>
      <rPr>
        <sz val="9"/>
        <rFont val="Microsoft Sans Serif"/>
        <family val="2"/>
      </rPr>
      <t>{Di} 1</t>
    </r>
  </si>
  <si>
    <r>
      <rPr>
        <sz val="9"/>
        <rFont val="Microsoft Sans Serif"/>
        <family val="2"/>
      </rPr>
      <t>21 d.1.2.1</t>
    </r>
  </si>
  <si>
    <r>
      <rPr>
        <sz val="9"/>
        <rFont val="Microsoft Sans Serif"/>
        <family val="2"/>
      </rPr>
      <t>Przebicie otworów dla rury PCV 200 w istniejącej studzience</t>
    </r>
  </si>
  <si>
    <r>
      <rPr>
        <sz val="9"/>
        <rFont val="Microsoft Sans Serif"/>
        <family val="2"/>
      </rPr>
      <t>22 d.1.2.1</t>
    </r>
  </si>
  <si>
    <r>
      <rPr>
        <sz val="9"/>
        <rFont val="Microsoft Sans Serif"/>
        <family val="2"/>
      </rPr>
      <t>Przejście przez ściany komór tulejami - wpięcie nowoprojektowanej kanalizacji deszczowej DN 800 w istniejącą studzienkę</t>
    </r>
  </si>
  <si>
    <r>
      <rPr>
        <sz val="9"/>
        <rFont val="Microsoft Sans Serif"/>
        <family val="2"/>
      </rPr>
      <t>szt.</t>
    </r>
  </si>
  <si>
    <r>
      <rPr>
        <sz val="9"/>
        <rFont val="Microsoft Sans Serif"/>
        <family val="2"/>
      </rPr>
      <t>23 d.1.2.1</t>
    </r>
  </si>
  <si>
    <r>
      <rPr>
        <sz val="9"/>
        <rFont val="Microsoft Sans Serif"/>
        <family val="2"/>
      </rPr>
      <t>Przejście przez ściany komór tulejami - wpięcie nowoprojektowanego przykanalika PCV 200 do istniejącej studzienki</t>
    </r>
  </si>
  <si>
    <r>
      <rPr>
        <sz val="9"/>
        <rFont val="Microsoft Sans Serif"/>
        <family val="2"/>
      </rPr>
      <t>24 d.1.2.1</t>
    </r>
  </si>
  <si>
    <r>
      <rPr>
        <sz val="9"/>
        <rFont val="Microsoft Sans Serif"/>
        <family val="2"/>
      </rPr>
      <t>Wyprofilowanie na nowo kinety w istniejącej studzience</t>
    </r>
  </si>
  <si>
    <r>
      <rPr>
        <sz val="9"/>
        <rFont val="Microsoft Sans Serif"/>
        <family val="2"/>
      </rPr>
      <t>25 d.1.2.1</t>
    </r>
  </si>
  <si>
    <r>
      <rPr>
        <sz val="9"/>
        <rFont val="Microsoft Sans Serif"/>
        <family val="2"/>
      </rPr>
      <t>Naprawa spoin między kręgami w istniejącej studzience</t>
    </r>
  </si>
  <si>
    <r>
      <rPr>
        <sz val="9"/>
        <rFont val="Microsoft Sans Serif"/>
        <family val="2"/>
      </rPr>
      <t>m</t>
    </r>
  </si>
  <si>
    <r>
      <rPr>
        <sz val="9"/>
        <rFont val="Microsoft Sans Serif"/>
        <family val="2"/>
      </rPr>
      <t>{Di} 15,08</t>
    </r>
  </si>
  <si>
    <r>
      <rPr>
        <sz val="9"/>
        <rFont val="Microsoft Sans Serif"/>
        <family val="2"/>
      </rPr>
      <t>26 d.1.2.1</t>
    </r>
  </si>
  <si>
    <r>
      <rPr>
        <sz val="9"/>
        <rFont val="Microsoft Sans Serif"/>
        <family val="2"/>
      </rPr>
      <t>Jednowarstwowa powłoka izolacyjna z emulsji lub roztworu asfaltowego (gruntowanie) pionowych powierzchni betonowych i murowanych - izolacja istniejącej studzienki</t>
    </r>
  </si>
  <si>
    <r>
      <rPr>
        <sz val="9"/>
        <rFont val="Microsoft Sans Serif"/>
        <family val="2"/>
      </rPr>
      <t>{Di} 7,83</t>
    </r>
  </si>
  <si>
    <r>
      <rPr>
        <sz val="9"/>
        <rFont val="Microsoft Sans Serif"/>
        <family val="2"/>
      </rPr>
      <t>27 d.1.2.1</t>
    </r>
  </si>
  <si>
    <r>
      <rPr>
        <sz val="9"/>
        <rFont val="Microsoft Sans Serif"/>
        <family val="2"/>
      </rPr>
      <t>Jednowarstwowa powłoka izolacyjna z lepiku asfaltowego na zimno pionowych powierzchni betonowych i murowanych</t>
    </r>
  </si>
  <si>
    <r>
      <rPr>
        <sz val="9"/>
        <rFont val="Microsoft Sans Serif"/>
        <family val="2"/>
      </rPr>
      <t>28 d.1.2.1</t>
    </r>
  </si>
  <si>
    <r>
      <rPr>
        <sz val="9"/>
        <rFont val="Microsoft Sans Serif"/>
        <family val="2"/>
      </rPr>
      <t>Kominy włazowe z kręgów betonowych - pokrywa nadstudzienna żelbetowa z pierścieniem odciążającym i</t>
    </r>
  </si>
  <si>
    <r>
      <rPr>
        <sz val="9"/>
        <rFont val="Microsoft Sans Serif"/>
        <family val="2"/>
      </rPr>
      <t>włazem dla kominów o śr. 120 cm - materiał z demontażu, z</t>
    </r>
  </si>
  <si>
    <r>
      <rPr>
        <sz val="9"/>
        <rFont val="Microsoft Sans Serif"/>
        <family val="2"/>
      </rPr>
      <t>wymianą włazu na ryglowany z wentylacją D400 pokrywą</t>
    </r>
  </si>
  <si>
    <r>
      <rPr>
        <sz val="9"/>
        <rFont val="Microsoft Sans Serif"/>
        <family val="2"/>
      </rPr>
      <t>typu BEGU</t>
    </r>
  </si>
  <si>
    <r>
      <rPr>
        <sz val="9"/>
        <rFont val="Microsoft Sans Serif"/>
        <family val="2"/>
      </rPr>
      <t>29 d.1.2.2</t>
    </r>
  </si>
  <si>
    <r>
      <rPr>
        <sz val="9"/>
        <rFont val="Microsoft Sans Serif"/>
        <family val="2"/>
      </rPr>
      <t>Demontaż studzienek ściekowych ulicznych betonowych o śr. 500 mm</t>
    </r>
  </si>
  <si>
    <r>
      <rPr>
        <sz val="9"/>
        <rFont val="Microsoft Sans Serif"/>
        <family val="2"/>
      </rPr>
      <t>{Wpi} 1</t>
    </r>
  </si>
  <si>
    <r>
      <rPr>
        <sz val="9"/>
        <rFont val="Microsoft Sans Serif"/>
        <family val="2"/>
      </rPr>
      <t>{Wp1} 1</t>
    </r>
  </si>
  <si>
    <r>
      <rPr>
        <sz val="9"/>
        <rFont val="Microsoft Sans Serif"/>
        <family val="2"/>
      </rPr>
      <t>{Wp2} 1</t>
    </r>
  </si>
  <si>
    <r>
      <rPr>
        <sz val="9"/>
        <rFont val="Microsoft Sans Serif"/>
        <family val="2"/>
      </rPr>
      <t>{Wp3} 1</t>
    </r>
  </si>
  <si>
    <r>
      <rPr>
        <sz val="9"/>
        <rFont val="Microsoft Sans Serif"/>
        <family val="2"/>
      </rPr>
      <t>{Wp4} 1</t>
    </r>
  </si>
  <si>
    <r>
      <rPr>
        <sz val="9"/>
        <rFont val="Microsoft Sans Serif"/>
        <family val="2"/>
      </rPr>
      <t>{Wp5} 1</t>
    </r>
  </si>
  <si>
    <r>
      <rPr>
        <sz val="9"/>
        <rFont val="Microsoft Sans Serif"/>
        <family val="2"/>
      </rPr>
      <t>{Wp6} 1</t>
    </r>
  </si>
  <si>
    <r>
      <rPr>
        <sz val="9"/>
        <rFont val="Microsoft Sans Serif"/>
        <family val="2"/>
      </rPr>
      <t>{Wp7} 1</t>
    </r>
  </si>
  <si>
    <r>
      <rPr>
        <sz val="9"/>
        <rFont val="Microsoft Sans Serif"/>
        <family val="2"/>
      </rPr>
      <t>{Wp8} 1</t>
    </r>
  </si>
  <si>
    <r>
      <rPr>
        <sz val="9"/>
        <rFont val="Microsoft Sans Serif"/>
        <family val="2"/>
      </rPr>
      <t>30 d.1.2.2</t>
    </r>
  </si>
  <si>
    <r>
      <rPr>
        <sz val="9"/>
        <rFont val="Microsoft Sans Serif"/>
        <family val="2"/>
      </rPr>
      <t>Wywiezienie gruzu spryzmowanego samochodami skrzyniowymi na odległość 2,5 km - wywiezienie na</t>
    </r>
  </si>
  <si>
    <r>
      <rPr>
        <sz val="9"/>
        <rFont val="Microsoft Sans Serif"/>
        <family val="2"/>
      </rPr>
      <t>składowisko odpadów elementów betonowych z</t>
    </r>
  </si>
  <si>
    <r>
      <rPr>
        <sz val="9"/>
        <rFont val="Microsoft Sans Serif"/>
        <family val="2"/>
      </rPr>
      <t>rozebranych wpustów drogowych</t>
    </r>
  </si>
  <si>
    <r>
      <rPr>
        <sz val="9"/>
        <rFont val="Microsoft Sans Serif"/>
        <family val="2"/>
      </rPr>
      <t xml:space="preserve">0,342 * (1,03 + 2,7 + 2,58 + 2,39 + 2,7 + 2,37 + 2,44 + 2,7 +
</t>
    </r>
    <r>
      <rPr>
        <sz val="9"/>
        <rFont val="Microsoft Sans Serif"/>
        <family val="2"/>
      </rPr>
      <t>2,91)</t>
    </r>
  </si>
  <si>
    <r>
      <rPr>
        <sz val="9"/>
        <rFont val="Microsoft Sans Serif"/>
        <family val="2"/>
      </rPr>
      <t>31 d.1.2.2</t>
    </r>
  </si>
  <si>
    <r>
      <rPr>
        <sz val="9"/>
        <rFont val="Microsoft Sans Serif"/>
        <family val="2"/>
      </rPr>
      <t>Opłata lokalna - koszt złożenia gruzu betonowego (kod odpadu 170101)</t>
    </r>
  </si>
  <si>
    <r>
      <rPr>
        <sz val="9"/>
        <rFont val="Microsoft Sans Serif"/>
        <family val="2"/>
      </rPr>
      <t>21,82 * 0,3</t>
    </r>
  </si>
  <si>
    <r>
      <rPr>
        <sz val="9"/>
        <rFont val="Microsoft Sans Serif"/>
        <family val="2"/>
      </rPr>
      <t>32 d.1.2.2</t>
    </r>
  </si>
  <si>
    <r>
      <rPr>
        <sz val="9"/>
        <rFont val="Microsoft Sans Serif"/>
        <family val="2"/>
      </rPr>
      <t>Wywiezienie gruzu spryzmowanego samochodami skrzyniowymi na odległość 5,5 km - wywiezienie krat wpustów i włazów do bazy magazynowej ZDM ul. Ceglana</t>
    </r>
  </si>
  <si>
    <r>
      <rPr>
        <sz val="9"/>
        <rFont val="Microsoft Sans Serif"/>
        <family val="2"/>
      </rPr>
      <t>{kraty ściekowe} 0,4 * 0,6 * 0,115 * 9</t>
    </r>
  </si>
  <si>
    <r>
      <rPr>
        <sz val="9"/>
        <rFont val="Microsoft Sans Serif"/>
        <family val="2"/>
      </rPr>
      <t>{włazy śr. 600} 0,28 * 0,115 * 2</t>
    </r>
  </si>
  <si>
    <r>
      <rPr>
        <sz val="9"/>
        <rFont val="Microsoft Sans Serif"/>
        <family val="2"/>
      </rPr>
      <t>33 d.1.2.2</t>
    </r>
  </si>
  <si>
    <r>
      <rPr>
        <sz val="9"/>
        <rFont val="Microsoft Sans Serif"/>
        <family val="2"/>
      </rPr>
      <t>Studzienki ściekowe z gotowych elementów betonowe o śr. 500 mm z osadnikiem bez syfonu</t>
    </r>
  </si>
  <si>
    <r>
      <rPr>
        <sz val="9"/>
        <rFont val="Microsoft Sans Serif"/>
        <family val="2"/>
      </rPr>
      <t>{Wp1-...Wp8} 8</t>
    </r>
  </si>
  <si>
    <r>
      <rPr>
        <sz val="9"/>
        <rFont val="Microsoft Sans Serif"/>
        <family val="2"/>
      </rPr>
      <t>34 d.1.2.2</t>
    </r>
  </si>
  <si>
    <r>
      <rPr>
        <sz val="9"/>
        <rFont val="Microsoft Sans Serif"/>
        <family val="2"/>
      </rPr>
      <t>Studzienki ściekowe z gotowych elementów betonowe o śr. 500 mm bez osadnika i bez syfonu</t>
    </r>
  </si>
  <si>
    <r>
      <rPr>
        <sz val="9"/>
        <rFont val="Microsoft Sans Serif"/>
        <family val="2"/>
      </rPr>
      <t>35 d.1.2.3</t>
    </r>
  </si>
  <si>
    <r>
      <rPr>
        <sz val="9"/>
        <rFont val="Microsoft Sans Serif"/>
        <family val="2"/>
      </rPr>
      <t>Studnie z kręgów betonowych i żelbetowych w gotowym wykopie o średnicy 1200 mm i głębokości 2 m z włazem ryglowanym, z wentylacją D400 i pokrywą typu BEGU</t>
    </r>
  </si>
  <si>
    <r>
      <rPr>
        <sz val="9"/>
        <rFont val="Microsoft Sans Serif"/>
        <family val="2"/>
      </rPr>
      <t>{D1, D2, D3, D5} 4</t>
    </r>
  </si>
  <si>
    <r>
      <rPr>
        <sz val="9"/>
        <rFont val="Microsoft Sans Serif"/>
        <family val="2"/>
      </rPr>
      <t>36 d.1.2.3</t>
    </r>
  </si>
  <si>
    <r>
      <rPr>
        <sz val="9"/>
        <rFont val="Microsoft Sans Serif"/>
        <family val="2"/>
      </rPr>
      <t>Studnie z kręgów betonowych i żelbetowych w gotowym wykopie o średnicy 1200 mm; dodatek za każde dalsze 0,5 m głębokości ponad 2 m</t>
    </r>
  </si>
  <si>
    <r>
      <rPr>
        <sz val="9"/>
        <rFont val="Microsoft Sans Serif"/>
        <family val="2"/>
      </rPr>
      <t>37 d.1.2.4</t>
    </r>
  </si>
  <si>
    <r>
      <rPr>
        <sz val="9"/>
        <rFont val="Microsoft Sans Serif"/>
        <family val="2"/>
      </rPr>
      <t>Odcięcie z zaślepieniem istniejących przykanalików o śr. nom. 200 mm</t>
    </r>
  </si>
  <si>
    <r>
      <rPr>
        <sz val="9"/>
        <rFont val="Microsoft Sans Serif"/>
        <family val="2"/>
      </rPr>
      <t>38 d.1.2.4</t>
    </r>
  </si>
  <si>
    <r>
      <rPr>
        <sz val="9"/>
        <rFont val="Microsoft Sans Serif"/>
        <family val="2"/>
      </rPr>
      <t>Demontaż rurociągów o średnicy 200 mm</t>
    </r>
  </si>
  <si>
    <r>
      <rPr>
        <sz val="9"/>
        <rFont val="Microsoft Sans Serif"/>
        <family val="2"/>
      </rPr>
      <t>9,5 + 7,5 + 3 + 2</t>
    </r>
  </si>
  <si>
    <r>
      <rPr>
        <sz val="9"/>
        <rFont val="Microsoft Sans Serif"/>
        <family val="2"/>
      </rPr>
      <t xml:space="preserve">39
</t>
    </r>
    <r>
      <rPr>
        <sz val="9"/>
        <rFont val="Microsoft Sans Serif"/>
        <family val="2"/>
      </rPr>
      <t>d.1.2.4</t>
    </r>
  </si>
  <si>
    <r>
      <rPr>
        <sz val="9"/>
        <rFont val="Microsoft Sans Serif"/>
        <family val="2"/>
      </rPr>
      <t xml:space="preserve">Wywiezienie gruzu spryzmowanego samochodami
</t>
    </r>
    <r>
      <rPr>
        <sz val="9"/>
        <rFont val="Microsoft Sans Serif"/>
        <family val="2"/>
      </rPr>
      <t>skrzyniowymi na odległość 5,5 km - wywiezienie</t>
    </r>
  </si>
  <si>
    <r>
      <rPr>
        <sz val="9"/>
        <rFont val="Microsoft Sans Serif"/>
        <family val="2"/>
      </rPr>
      <t>zdemontowanych rurociągów do bazy magazynowej ZDM</t>
    </r>
  </si>
  <si>
    <r>
      <rPr>
        <sz val="9"/>
        <rFont val="Microsoft Sans Serif"/>
        <family val="2"/>
      </rPr>
      <t>ul. Ceglana</t>
    </r>
  </si>
  <si>
    <r>
      <rPr>
        <sz val="9"/>
        <rFont val="Microsoft Sans Serif"/>
        <family val="2"/>
      </rPr>
      <t>{rury śr. 200 mm} 0,0314 * poz.38</t>
    </r>
  </si>
  <si>
    <r>
      <rPr>
        <sz val="9"/>
        <rFont val="Microsoft Sans Serif"/>
        <family val="2"/>
      </rPr>
      <t>40 d.1.2.4</t>
    </r>
  </si>
  <si>
    <r>
      <rPr>
        <sz val="9"/>
        <rFont val="Microsoft Sans Serif"/>
        <family val="2"/>
      </rPr>
      <t>Kanały z rur PP o śr. nominalnej 800 mm SN12</t>
    </r>
  </si>
  <si>
    <r>
      <rPr>
        <sz val="9"/>
        <rFont val="Microsoft Sans Serif"/>
        <family val="2"/>
      </rPr>
      <t>41 d.1.2.4</t>
    </r>
  </si>
  <si>
    <r>
      <rPr>
        <sz val="9"/>
        <rFont val="Microsoft Sans Serif"/>
        <family val="2"/>
      </rPr>
      <t>Kanały z rur PVC łączonych na wcisk o śr. zewn. 500 mm SN12</t>
    </r>
  </si>
  <si>
    <r>
      <rPr>
        <sz val="9"/>
        <rFont val="Microsoft Sans Serif"/>
        <family val="2"/>
      </rPr>
      <t>14,4 + 8,9</t>
    </r>
  </si>
  <si>
    <r>
      <rPr>
        <sz val="9"/>
        <rFont val="Microsoft Sans Serif"/>
        <family val="2"/>
      </rPr>
      <t>42 d.1.2.4</t>
    </r>
  </si>
  <si>
    <r>
      <rPr>
        <sz val="9"/>
        <rFont val="Microsoft Sans Serif"/>
        <family val="2"/>
      </rPr>
      <t>Kanały z rur PVC łączonych na wcisk o śr. zewn. 315 mm SN12</t>
    </r>
  </si>
  <si>
    <r>
      <rPr>
        <sz val="9"/>
        <rFont val="Microsoft Sans Serif"/>
        <family val="2"/>
      </rPr>
      <t>54,2 + 14,7</t>
    </r>
  </si>
  <si>
    <r>
      <rPr>
        <sz val="9"/>
        <rFont val="Microsoft Sans Serif"/>
        <family val="2"/>
      </rPr>
      <t>43 d.1.2.4</t>
    </r>
  </si>
  <si>
    <r>
      <rPr>
        <sz val="9"/>
        <rFont val="Microsoft Sans Serif"/>
        <family val="2"/>
      </rPr>
      <t>Kanały z rur PVC łączonych na wcisk o śr. zewn. 200 mm SN12</t>
    </r>
  </si>
  <si>
    <r>
      <rPr>
        <sz val="9"/>
        <rFont val="Microsoft Sans Serif"/>
        <family val="2"/>
      </rPr>
      <t>1,9 + 3,7 + 2,3 + 6,3 + 7,8 + 5,4 + 2,3 + 9,3 + 3,8</t>
    </r>
  </si>
  <si>
    <r>
      <rPr>
        <sz val="9"/>
        <rFont val="Microsoft Sans Serif"/>
        <family val="2"/>
      </rPr>
      <t>44 d.1.2.4</t>
    </r>
  </si>
  <si>
    <r>
      <rPr>
        <sz val="9"/>
        <rFont val="Microsoft Sans Serif"/>
        <family val="2"/>
      </rPr>
      <t>Wcinka w rurociąg PP DN 800 - trójnik siodłowy 800/200 mm</t>
    </r>
  </si>
  <si>
    <r>
      <rPr>
        <sz val="9"/>
        <rFont val="Microsoft Sans Serif"/>
        <family val="2"/>
      </rPr>
      <t>{Tr1} 1</t>
    </r>
  </si>
  <si>
    <r>
      <rPr>
        <sz val="9"/>
        <rFont val="Microsoft Sans Serif"/>
        <family val="2"/>
      </rPr>
      <t>45 d.1.2.4</t>
    </r>
  </si>
  <si>
    <r>
      <rPr>
        <sz val="9"/>
        <rFont val="Microsoft Sans Serif"/>
        <family val="2"/>
      </rPr>
      <t>Kształtki PVC kanalizacji zewnętrznej jednokielichowe łączone na wcisk o śr. zewn. 315 mm - trójnik redukcyjny 315/200 mm</t>
    </r>
  </si>
  <si>
    <r>
      <rPr>
        <sz val="9"/>
        <rFont val="Microsoft Sans Serif"/>
        <family val="2"/>
      </rPr>
      <t>szt</t>
    </r>
  </si>
  <si>
    <r>
      <rPr>
        <sz val="9"/>
        <rFont val="Microsoft Sans Serif"/>
        <family val="2"/>
      </rPr>
      <t xml:space="preserve">{Tr2} 1
</t>
    </r>
    <r>
      <rPr>
        <sz val="9"/>
        <rFont val="Microsoft Sans Serif"/>
        <family val="2"/>
      </rPr>
      <t>{Tr3} 1</t>
    </r>
  </si>
  <si>
    <r>
      <rPr>
        <sz val="9"/>
        <rFont val="Microsoft Sans Serif"/>
        <family val="2"/>
      </rPr>
      <t xml:space="preserve">szt
</t>
    </r>
    <r>
      <rPr>
        <sz val="9"/>
        <rFont val="Microsoft Sans Serif"/>
        <family val="2"/>
      </rPr>
      <t>szt</t>
    </r>
  </si>
  <si>
    <r>
      <rPr>
        <sz val="9"/>
        <rFont val="Microsoft Sans Serif"/>
        <family val="2"/>
      </rPr>
      <t xml:space="preserve">1,000
</t>
    </r>
    <r>
      <rPr>
        <sz val="9"/>
        <rFont val="Microsoft Sans Serif"/>
        <family val="2"/>
      </rPr>
      <t>1,000</t>
    </r>
  </si>
  <si>
    <r>
      <rPr>
        <sz val="9"/>
        <rFont val="Microsoft Sans Serif"/>
        <family val="2"/>
      </rPr>
      <t>46 d.1.2.4</t>
    </r>
  </si>
  <si>
    <r>
      <rPr>
        <sz val="9"/>
        <rFont val="Microsoft Sans Serif"/>
        <family val="2"/>
      </rPr>
      <t>Kształtki PVC kanalizacji zewnętrznej jednokielichowe łączone na wcisk o śr. zewn. 315 mm - korek</t>
    </r>
  </si>
  <si>
    <r>
      <rPr>
        <sz val="9"/>
        <rFont val="Microsoft Sans Serif"/>
        <family val="2"/>
      </rPr>
      <t>{Z} 1</t>
    </r>
  </si>
  <si>
    <r>
      <rPr>
        <sz val="9"/>
        <rFont val="Microsoft Sans Serif"/>
        <family val="2"/>
      </rPr>
      <t>47 d.1.2.4</t>
    </r>
  </si>
  <si>
    <r>
      <rPr>
        <sz val="9"/>
        <rFont val="Microsoft Sans Serif"/>
        <family val="2"/>
      </rPr>
      <t>Kształtki PVC kanalizacji zewnętrznej jednokielichowe łączone na wcisk o śr. zewn. 500 mm - korek</t>
    </r>
  </si>
  <si>
    <r>
      <rPr>
        <sz val="9"/>
        <rFont val="Microsoft Sans Serif"/>
        <family val="2"/>
      </rPr>
      <t>{zaślepienie przelotu w D5} 1</t>
    </r>
  </si>
  <si>
    <r>
      <rPr>
        <sz val="9"/>
        <rFont val="Microsoft Sans Serif"/>
        <family val="2"/>
      </rPr>
      <t>48 d.1.2.4</t>
    </r>
  </si>
  <si>
    <r>
      <rPr>
        <sz val="9"/>
        <rFont val="Microsoft Sans Serif"/>
        <family val="2"/>
      </rPr>
      <t>Przebicie otworów dla przewodów instalacyjnych o średnicy do 300 mm w ścianach betonowych o grubości do 20 cm</t>
    </r>
  </si>
  <si>
    <r>
      <rPr>
        <sz val="9"/>
        <rFont val="Microsoft Sans Serif"/>
        <family val="2"/>
      </rPr>
      <t>{włączenie kanałów Wp8 i Wp7} 1 + 1</t>
    </r>
  </si>
  <si>
    <r>
      <rPr>
        <sz val="9"/>
        <rFont val="Microsoft Sans Serif"/>
        <family val="2"/>
      </rPr>
      <t>49 d.1.2.4</t>
    </r>
  </si>
  <si>
    <r>
      <rPr>
        <sz val="9"/>
        <rFont val="Microsoft Sans Serif"/>
        <family val="2"/>
      </rPr>
      <t>Montaż tulei do budowy przejść szczelnych przez ścianę betonową grubości do 15 cm dla rur o średnicy 200 mm - włączenie przykanalików do istniejącej studzienki</t>
    </r>
  </si>
  <si>
    <r>
      <rPr>
        <sz val="9"/>
        <rFont val="Microsoft Sans Serif"/>
        <family val="2"/>
      </rPr>
      <t>50 d.1.2.4</t>
    </r>
  </si>
  <si>
    <r>
      <rPr>
        <sz val="9"/>
        <rFont val="Microsoft Sans Serif"/>
        <family val="2"/>
      </rPr>
      <t>Próba szczelności kanałów rurowych o śr. nom. 800 mm</t>
    </r>
  </si>
  <si>
    <r>
      <rPr>
        <sz val="9"/>
        <rFont val="Microsoft Sans Serif"/>
        <family val="2"/>
      </rPr>
      <t>poz.40</t>
    </r>
  </si>
  <si>
    <r>
      <rPr>
        <sz val="9"/>
        <rFont val="Microsoft Sans Serif"/>
        <family val="2"/>
      </rPr>
      <t>51 d.1.2.4</t>
    </r>
  </si>
  <si>
    <r>
      <rPr>
        <sz val="9"/>
        <rFont val="Microsoft Sans Serif"/>
        <family val="2"/>
      </rPr>
      <t>Próba szczelności kanałów rurowych o śr. nom. 500 mm</t>
    </r>
  </si>
  <si>
    <r>
      <rPr>
        <sz val="9"/>
        <rFont val="Microsoft Sans Serif"/>
        <family val="2"/>
      </rPr>
      <t>poz.41</t>
    </r>
  </si>
  <si>
    <r>
      <rPr>
        <sz val="9"/>
        <rFont val="Microsoft Sans Serif"/>
        <family val="2"/>
      </rPr>
      <t>52 d.1.2.4</t>
    </r>
  </si>
  <si>
    <r>
      <rPr>
        <sz val="9"/>
        <rFont val="Microsoft Sans Serif"/>
        <family val="2"/>
      </rPr>
      <t>Próba szczelności kanałów rurowych o śr. nom. 300 mm</t>
    </r>
  </si>
  <si>
    <r>
      <rPr>
        <sz val="9"/>
        <rFont val="Microsoft Sans Serif"/>
        <family val="2"/>
      </rPr>
      <t>poz.42</t>
    </r>
  </si>
  <si>
    <r>
      <rPr>
        <sz val="9"/>
        <rFont val="Microsoft Sans Serif"/>
        <family val="2"/>
      </rPr>
      <t>53 d.1.2.4</t>
    </r>
  </si>
  <si>
    <r>
      <rPr>
        <sz val="9"/>
        <rFont val="Microsoft Sans Serif"/>
        <family val="2"/>
      </rPr>
      <t>Próba szczelności kanałów rurowych o śr. nom. 200 mm</t>
    </r>
  </si>
  <si>
    <r>
      <rPr>
        <sz val="9"/>
        <rFont val="Microsoft Sans Serif"/>
        <family val="2"/>
      </rPr>
      <t>poz.43</t>
    </r>
  </si>
  <si>
    <t>PRZEDMIAR ROBÓT BR. SANITARNA - REWIZJA NR 1</t>
  </si>
  <si>
    <t>Zadanie nr 6: Przebudowa ul. Poznańskiej w Legnicy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</si>
</sst>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0"/>
      <color rgb="FF000000"/>
      <name val="Times New Roman"/>
      <charset val="204"/>
    </font>
    <font>
      <sz val="10"/>
      <name val="Microsoft Sans Serif"/>
    </font>
    <font>
      <b/>
      <sz val="16"/>
      <name val="Arial"/>
    </font>
    <font>
      <sz val="9"/>
      <name val="Microsoft Sans Serif"/>
    </font>
    <font>
      <sz val="9"/>
      <color rgb="FF000000"/>
      <name val="Microsoft Sans Serif"/>
      <family val="2"/>
    </font>
    <font>
      <sz val="10"/>
      <name val="Microsoft Sans Serif"/>
      <family val="2"/>
    </font>
    <font>
      <b/>
      <sz val="16"/>
      <name val="Arial"/>
      <family val="2"/>
    </font>
    <font>
      <sz val="10"/>
      <name val="Times New Roman"/>
      <family val="1"/>
    </font>
    <font>
      <sz val="9"/>
      <name val="Microsoft Sans Serif"/>
      <family val="2"/>
    </font>
    <font>
      <b/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wrapText="1"/>
    </xf>
    <xf numFmtId="164" fontId="4" fillId="0" borderId="5" xfId="0" applyNumberFormat="1" applyFont="1" applyFill="1" applyBorder="1" applyAlignment="1">
      <alignment horizontal="right" vertical="top" shrinkToFit="1"/>
    </xf>
    <xf numFmtId="0" fontId="3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wrapText="1"/>
    </xf>
    <xf numFmtId="164" fontId="4" fillId="0" borderId="6" xfId="0" applyNumberFormat="1" applyFont="1" applyFill="1" applyBorder="1" applyAlignment="1">
      <alignment horizontal="right" vertical="top" shrinkToFit="1"/>
    </xf>
    <xf numFmtId="0" fontId="0" fillId="0" borderId="6" xfId="0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 wrapText="1" indent="3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right" vertical="top" shrinkToFit="1"/>
    </xf>
    <xf numFmtId="0" fontId="0" fillId="0" borderId="5" xfId="0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top" shrinkToFit="1"/>
    </xf>
    <xf numFmtId="0" fontId="0" fillId="0" borderId="6" xfId="0" applyFill="1" applyBorder="1" applyAlignment="1">
      <alignment horizontal="right" vertical="top" wrapText="1"/>
    </xf>
    <xf numFmtId="0" fontId="0" fillId="0" borderId="7" xfId="0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horizontal="left" vertical="top" shrinkToFit="1"/>
    </xf>
    <xf numFmtId="0" fontId="0" fillId="0" borderId="5" xfId="0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left" vertical="top" shrinkToFi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 indent="5"/>
    </xf>
    <xf numFmtId="0" fontId="1" fillId="0" borderId="0" xfId="0" applyFont="1" applyFill="1" applyBorder="1" applyAlignment="1">
      <alignment horizontal="right" vertical="top" wrapText="1" indent="6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1"/>
    </xf>
    <xf numFmtId="0" fontId="1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2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164" fontId="0" fillId="0" borderId="1" xfId="0" applyNumberFormat="1" applyFill="1" applyBorder="1" applyAlignment="1">
      <alignment horizontal="left" wrapText="1"/>
    </xf>
    <xf numFmtId="0" fontId="0" fillId="0" borderId="7" xfId="0" applyFill="1" applyBorder="1" applyAlignment="1">
      <alignment horizontal="right" vertical="center" wrapText="1"/>
    </xf>
    <xf numFmtId="0" fontId="0" fillId="0" borderId="11" xfId="0" applyFill="1" applyBorder="1" applyAlignment="1">
      <alignment horizontal="left" wrapText="1"/>
    </xf>
    <xf numFmtId="0" fontId="3" fillId="0" borderId="11" xfId="0" applyFont="1" applyFill="1" applyBorder="1" applyAlignment="1">
      <alignment horizontal="right" vertical="top" wrapText="1"/>
    </xf>
    <xf numFmtId="164" fontId="0" fillId="0" borderId="11" xfId="0" applyNumberForma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160020</xdr:colOff>
      <xdr:row>2</xdr:row>
      <xdr:rowOff>161758</xdr:rowOff>
    </xdr:from>
    <xdr:ext cx="5626735" cy="10795"/>
    <xdr:sp macro="" textlink="">
      <xdr:nvSpPr>
        <xdr:cNvPr id="2" name="Shape 2"/>
        <xdr:cNvSpPr/>
      </xdr:nvSpPr>
      <xdr:spPr>
        <a:xfrm>
          <a:off x="0" y="0"/>
          <a:ext cx="5626735" cy="10795"/>
        </a:xfrm>
        <a:custGeom>
          <a:avLst/>
          <a:gdLst/>
          <a:ahLst/>
          <a:cxnLst/>
          <a:rect l="0" t="0" r="0" b="0"/>
          <a:pathLst>
            <a:path w="5626735" h="10795">
              <a:moveTo>
                <a:pt x="5626608" y="10667"/>
              </a:moveTo>
              <a:lnTo>
                <a:pt x="0" y="10667"/>
              </a:lnTo>
              <a:lnTo>
                <a:pt x="0" y="0"/>
              </a:lnTo>
              <a:lnTo>
                <a:pt x="5626608" y="0"/>
              </a:lnTo>
              <a:lnTo>
                <a:pt x="5626608" y="10667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580389</xdr:colOff>
      <xdr:row>6</xdr:row>
      <xdr:rowOff>150875</xdr:rowOff>
    </xdr:from>
    <xdr:ext cx="5619115" cy="0"/>
    <xdr:sp macro="" textlink="">
      <xdr:nvSpPr>
        <xdr:cNvPr id="3" name="Shape 3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  <xdr:oneCellAnchor>
    <xdr:from>
      <xdr:col>1</xdr:col>
      <xdr:colOff>580389</xdr:colOff>
      <xdr:row>6</xdr:row>
      <xdr:rowOff>176275</xdr:rowOff>
    </xdr:from>
    <xdr:ext cx="5619115" cy="0"/>
    <xdr:sp macro="" textlink="">
      <xdr:nvSpPr>
        <xdr:cNvPr id="4" name="Shape 4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19049</xdr:colOff>
      <xdr:row>5</xdr:row>
      <xdr:rowOff>25146</xdr:rowOff>
    </xdr:from>
    <xdr:ext cx="5006339" cy="109727"/>
    <xdr:pic>
      <xdr:nvPicPr>
        <xdr:cNvPr id="5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06339" cy="109727"/>
        </a:xfrm>
        <a:prstGeom prst="rect">
          <a:avLst/>
        </a:prstGeom>
      </xdr:spPr>
    </xdr:pic>
    <xdr:clientData/>
  </xdr:oneCellAnchor>
  <xdr:oneCellAnchor>
    <xdr:from>
      <xdr:col>0</xdr:col>
      <xdr:colOff>345185</xdr:colOff>
      <xdr:row>6</xdr:row>
      <xdr:rowOff>23622</xdr:rowOff>
    </xdr:from>
    <xdr:ext cx="33528" cy="85343"/>
    <xdr:pic>
      <xdr:nvPicPr>
        <xdr:cNvPr id="6" name="image2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528" cy="85343"/>
        </a:xfrm>
        <a:prstGeom prst="rect">
          <a:avLst/>
        </a:prstGeom>
      </xdr:spPr>
    </xdr:pic>
    <xdr:clientData/>
  </xdr:oneCellAnchor>
  <xdr:oneCellAnchor>
    <xdr:from>
      <xdr:col>2</xdr:col>
      <xdr:colOff>61722</xdr:colOff>
      <xdr:row>6</xdr:row>
      <xdr:rowOff>23622</xdr:rowOff>
    </xdr:from>
    <xdr:ext cx="1575815" cy="86867"/>
    <xdr:pic>
      <xdr:nvPicPr>
        <xdr:cNvPr id="7" name="image3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75815" cy="86867"/>
        </a:xfrm>
        <a:prstGeom prst="rect">
          <a:avLst/>
        </a:prstGeom>
      </xdr:spPr>
    </xdr:pic>
    <xdr:clientData/>
  </xdr:oneCellAnchor>
  <xdr:oneCellAnchor>
    <xdr:from>
      <xdr:col>0</xdr:col>
      <xdr:colOff>244601</xdr:colOff>
      <xdr:row>7</xdr:row>
      <xdr:rowOff>23622</xdr:rowOff>
    </xdr:from>
    <xdr:ext cx="132587" cy="85344"/>
    <xdr:pic>
      <xdr:nvPicPr>
        <xdr:cNvPr id="8" name="image4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587" cy="85344"/>
        </a:xfrm>
        <a:prstGeom prst="rect">
          <a:avLst/>
        </a:prstGeom>
      </xdr:spPr>
    </xdr:pic>
    <xdr:clientData/>
  </xdr:oneCellAnchor>
  <xdr:oneCellAnchor>
    <xdr:from>
      <xdr:col>2</xdr:col>
      <xdr:colOff>61722</xdr:colOff>
      <xdr:row>7</xdr:row>
      <xdr:rowOff>25146</xdr:rowOff>
    </xdr:from>
    <xdr:ext cx="775715" cy="108203"/>
    <xdr:pic>
      <xdr:nvPicPr>
        <xdr:cNvPr id="9" name="image5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5715" cy="108203"/>
        </a:xfrm>
        <a:prstGeom prst="rect">
          <a:avLst/>
        </a:prstGeom>
      </xdr:spPr>
    </xdr:pic>
    <xdr:clientData/>
  </xdr:oneCellAnchor>
  <xdr:oneCellAnchor>
    <xdr:from>
      <xdr:col>0</xdr:col>
      <xdr:colOff>145541</xdr:colOff>
      <xdr:row>149</xdr:row>
      <xdr:rowOff>23623</xdr:rowOff>
    </xdr:from>
    <xdr:ext cx="231647" cy="85344"/>
    <xdr:pic>
      <xdr:nvPicPr>
        <xdr:cNvPr id="29" name="image21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1647" cy="85344"/>
        </a:xfrm>
        <a:prstGeom prst="rect">
          <a:avLst/>
        </a:prstGeom>
      </xdr:spPr>
    </xdr:pic>
    <xdr:clientData/>
  </xdr:oneCellAnchor>
  <xdr:oneCellAnchor>
    <xdr:from>
      <xdr:col>2</xdr:col>
      <xdr:colOff>61722</xdr:colOff>
      <xdr:row>149</xdr:row>
      <xdr:rowOff>25145</xdr:rowOff>
    </xdr:from>
    <xdr:ext cx="1659636" cy="108203"/>
    <xdr:pic>
      <xdr:nvPicPr>
        <xdr:cNvPr id="30" name="image22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59636" cy="108203"/>
        </a:xfrm>
        <a:prstGeom prst="rect">
          <a:avLst/>
        </a:prstGeom>
      </xdr:spPr>
    </xdr:pic>
    <xdr:clientData/>
  </xdr:oneCellAnchor>
  <xdr:oneCellAnchor>
    <xdr:from>
      <xdr:col>0</xdr:col>
      <xdr:colOff>145541</xdr:colOff>
      <xdr:row>186</xdr:row>
      <xdr:rowOff>25145</xdr:rowOff>
    </xdr:from>
    <xdr:ext cx="246887" cy="85343"/>
    <xdr:pic>
      <xdr:nvPicPr>
        <xdr:cNvPr id="42" name="image27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6887" cy="85343"/>
        </a:xfrm>
        <a:prstGeom prst="rect">
          <a:avLst/>
        </a:prstGeom>
      </xdr:spPr>
    </xdr:pic>
    <xdr:clientData/>
  </xdr:oneCellAnchor>
  <xdr:oneCellAnchor>
    <xdr:from>
      <xdr:col>2</xdr:col>
      <xdr:colOff>54102</xdr:colOff>
      <xdr:row>186</xdr:row>
      <xdr:rowOff>25145</xdr:rowOff>
    </xdr:from>
    <xdr:ext cx="984504" cy="109727"/>
    <xdr:pic>
      <xdr:nvPicPr>
        <xdr:cNvPr id="43" name="image28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84504" cy="109727"/>
        </a:xfrm>
        <a:prstGeom prst="rect">
          <a:avLst/>
        </a:prstGeom>
      </xdr:spPr>
    </xdr:pic>
    <xdr:clientData/>
  </xdr:oneCellAnchor>
  <xdr:oneCellAnchor>
    <xdr:from>
      <xdr:col>0</xdr:col>
      <xdr:colOff>145541</xdr:colOff>
      <xdr:row>216</xdr:row>
      <xdr:rowOff>23622</xdr:rowOff>
    </xdr:from>
    <xdr:ext cx="248411" cy="86867"/>
    <xdr:pic>
      <xdr:nvPicPr>
        <xdr:cNvPr id="50" name="image34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8411" cy="86867"/>
        </a:xfrm>
        <a:prstGeom prst="rect">
          <a:avLst/>
        </a:prstGeom>
      </xdr:spPr>
    </xdr:pic>
    <xdr:clientData/>
  </xdr:oneCellAnchor>
  <xdr:oneCellAnchor>
    <xdr:from>
      <xdr:col>2</xdr:col>
      <xdr:colOff>61722</xdr:colOff>
      <xdr:row>216</xdr:row>
      <xdr:rowOff>25145</xdr:rowOff>
    </xdr:from>
    <xdr:ext cx="978408" cy="85343"/>
    <xdr:pic>
      <xdr:nvPicPr>
        <xdr:cNvPr id="51" name="image35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8408" cy="85343"/>
        </a:xfrm>
        <a:prstGeom prst="rect">
          <a:avLst/>
        </a:prstGeom>
      </xdr:spPr>
    </xdr:pic>
    <xdr:clientData/>
  </xdr:oneCellAnchor>
  <xdr:oneCellAnchor>
    <xdr:from>
      <xdr:col>0</xdr:col>
      <xdr:colOff>145541</xdr:colOff>
      <xdr:row>223</xdr:row>
      <xdr:rowOff>25145</xdr:rowOff>
    </xdr:from>
    <xdr:ext cx="246887" cy="85343"/>
    <xdr:pic>
      <xdr:nvPicPr>
        <xdr:cNvPr id="54" name="image38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6887" cy="85343"/>
        </a:xfrm>
        <a:prstGeom prst="rect">
          <a:avLst/>
        </a:prstGeom>
      </xdr:spPr>
    </xdr:pic>
    <xdr:clientData/>
  </xdr:oneCellAnchor>
  <xdr:oneCellAnchor>
    <xdr:from>
      <xdr:col>2</xdr:col>
      <xdr:colOff>61722</xdr:colOff>
      <xdr:row>223</xdr:row>
      <xdr:rowOff>26670</xdr:rowOff>
    </xdr:from>
    <xdr:ext cx="486155" cy="108203"/>
    <xdr:pic>
      <xdr:nvPicPr>
        <xdr:cNvPr id="55" name="image39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6155" cy="10820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31" sqref="B31"/>
    </sheetView>
  </sheetViews>
  <sheetFormatPr defaultRowHeight="12.75" x14ac:dyDescent="0.2"/>
  <cols>
    <col min="1" max="1" width="7.5" customWidth="1"/>
    <col min="2" max="2" width="80.5" customWidth="1"/>
    <col min="3" max="4" width="12.5" customWidth="1"/>
    <col min="5" max="5" width="2.83203125" customWidth="1"/>
  </cols>
  <sheetData>
    <row r="1" spans="1:5" ht="14.25" customHeight="1" x14ac:dyDescent="0.2">
      <c r="A1" s="35" t="s">
        <v>0</v>
      </c>
      <c r="B1" s="35"/>
      <c r="C1" s="35"/>
      <c r="D1" s="35"/>
      <c r="E1" s="35"/>
    </row>
    <row r="2" spans="1:5" ht="22.5" customHeight="1" x14ac:dyDescent="0.2">
      <c r="A2" s="36" t="s">
        <v>1</v>
      </c>
      <c r="B2" s="36"/>
      <c r="C2" s="36"/>
      <c r="D2" s="36"/>
      <c r="E2" s="36"/>
    </row>
    <row r="3" spans="1:5" ht="48" customHeight="1" x14ac:dyDescent="0.2">
      <c r="A3" s="37" t="s">
        <v>2</v>
      </c>
      <c r="B3" s="37"/>
      <c r="C3" s="37"/>
      <c r="D3" s="37"/>
      <c r="E3" s="37"/>
    </row>
    <row r="4" spans="1:5" ht="96.2" customHeight="1" x14ac:dyDescent="0.2">
      <c r="A4" s="37" t="s">
        <v>3</v>
      </c>
      <c r="B4" s="37"/>
      <c r="C4" s="37"/>
      <c r="D4" s="37"/>
      <c r="E4" s="37"/>
    </row>
    <row r="5" spans="1:5" ht="14.25" customHeight="1" x14ac:dyDescent="0.2">
      <c r="A5" s="38" t="s">
        <v>4</v>
      </c>
      <c r="B5" s="38"/>
      <c r="C5" s="38"/>
      <c r="D5" s="38"/>
      <c r="E5" s="38"/>
    </row>
    <row r="6" spans="1:5" ht="28.5" customHeight="1" x14ac:dyDescent="0.2">
      <c r="A6" s="39" t="s">
        <v>5</v>
      </c>
      <c r="B6" s="39"/>
      <c r="C6" s="39"/>
      <c r="D6" s="39"/>
      <c r="E6" s="39"/>
    </row>
    <row r="7" spans="1:5" ht="14.25" customHeight="1" x14ac:dyDescent="0.2">
      <c r="A7" s="40" t="s">
        <v>6</v>
      </c>
      <c r="B7" s="40"/>
      <c r="C7" s="40"/>
      <c r="D7" s="40"/>
      <c r="E7" s="40"/>
    </row>
    <row r="8" spans="1:5" ht="2.1" customHeight="1" x14ac:dyDescent="0.2"/>
    <row r="9" spans="1:5" ht="2.1" customHeight="1" x14ac:dyDescent="0.2"/>
    <row r="10" spans="1:5" ht="12.75" customHeight="1" x14ac:dyDescent="0.2">
      <c r="A10" s="1" t="s">
        <v>7</v>
      </c>
      <c r="B10" s="2" t="s">
        <v>8</v>
      </c>
      <c r="C10" s="2" t="s">
        <v>9</v>
      </c>
      <c r="D10" s="2" t="s">
        <v>10</v>
      </c>
    </row>
    <row r="11" spans="1:5" ht="12.75" customHeight="1" x14ac:dyDescent="0.2">
      <c r="A11" s="3">
        <v>1</v>
      </c>
      <c r="B11" s="4" t="s">
        <v>11</v>
      </c>
      <c r="C11" s="3">
        <v>1</v>
      </c>
      <c r="D11" s="3">
        <v>53</v>
      </c>
    </row>
    <row r="12" spans="1:5" ht="12.75" customHeight="1" x14ac:dyDescent="0.2">
      <c r="A12" s="5" t="s">
        <v>12</v>
      </c>
      <c r="B12" s="4" t="s">
        <v>13</v>
      </c>
      <c r="C12" s="3">
        <v>1</v>
      </c>
      <c r="D12" s="3">
        <v>17</v>
      </c>
    </row>
    <row r="13" spans="1:5" ht="12.75" customHeight="1" x14ac:dyDescent="0.2">
      <c r="A13" s="5" t="s">
        <v>14</v>
      </c>
      <c r="B13" s="4" t="s">
        <v>15</v>
      </c>
      <c r="C13" s="3">
        <v>18</v>
      </c>
      <c r="D13" s="3">
        <v>53</v>
      </c>
    </row>
    <row r="14" spans="1:5" ht="12.75" customHeight="1" x14ac:dyDescent="0.2">
      <c r="A14" s="5" t="s">
        <v>16</v>
      </c>
      <c r="B14" s="4" t="s">
        <v>17</v>
      </c>
      <c r="C14" s="3">
        <v>18</v>
      </c>
      <c r="D14" s="3">
        <v>28</v>
      </c>
    </row>
    <row r="15" spans="1:5" ht="12.75" customHeight="1" x14ac:dyDescent="0.2">
      <c r="A15" s="5" t="s">
        <v>18</v>
      </c>
      <c r="B15" s="4" t="s">
        <v>19</v>
      </c>
      <c r="C15" s="3">
        <v>29</v>
      </c>
      <c r="D15" s="3">
        <v>34</v>
      </c>
    </row>
    <row r="16" spans="1:5" ht="12.75" customHeight="1" x14ac:dyDescent="0.2">
      <c r="A16" s="5" t="s">
        <v>20</v>
      </c>
      <c r="B16" s="4" t="s">
        <v>21</v>
      </c>
      <c r="C16" s="3">
        <v>35</v>
      </c>
      <c r="D16" s="3">
        <v>36</v>
      </c>
    </row>
    <row r="17" spans="1:4" ht="12.75" customHeight="1" x14ac:dyDescent="0.2">
      <c r="A17" s="5" t="s">
        <v>22</v>
      </c>
      <c r="B17" s="4" t="s">
        <v>23</v>
      </c>
      <c r="C17" s="3">
        <v>37</v>
      </c>
      <c r="D17" s="3">
        <v>53</v>
      </c>
    </row>
  </sheetData>
  <mergeCells count="7">
    <mergeCell ref="A6:E6"/>
    <mergeCell ref="A7:E7"/>
    <mergeCell ref="A1:E1"/>
    <mergeCell ref="A2:E2"/>
    <mergeCell ref="A3:E3"/>
    <mergeCell ref="A4:E4"/>
    <mergeCell ref="A5:E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7"/>
  <sheetViews>
    <sheetView tabSelected="1" workbookViewId="0">
      <selection activeCell="J6" sqref="J6"/>
    </sheetView>
  </sheetViews>
  <sheetFormatPr defaultRowHeight="12.75" x14ac:dyDescent="0.2"/>
  <cols>
    <col min="1" max="1" width="7.33203125" customWidth="1"/>
    <col min="2" max="2" width="11.1640625" customWidth="1"/>
    <col min="3" max="3" width="58" customWidth="1"/>
    <col min="4" max="4" width="8.83203125" customWidth="1"/>
    <col min="5" max="5" width="15.33203125" customWidth="1"/>
    <col min="6" max="6" width="12" customWidth="1"/>
  </cols>
  <sheetData>
    <row r="1" spans="1:6" x14ac:dyDescent="0.2">
      <c r="A1" s="57" t="s">
        <v>294</v>
      </c>
      <c r="B1" s="57"/>
      <c r="C1" s="57"/>
      <c r="D1" s="57"/>
      <c r="E1" s="57"/>
      <c r="F1" s="57"/>
    </row>
    <row r="2" spans="1:6" x14ac:dyDescent="0.2">
      <c r="A2" s="57"/>
      <c r="B2" s="57"/>
      <c r="C2" s="57"/>
      <c r="D2" s="57"/>
      <c r="E2" s="57"/>
      <c r="F2" s="57"/>
    </row>
    <row r="3" spans="1:6" x14ac:dyDescent="0.2">
      <c r="A3" s="58" t="s">
        <v>293</v>
      </c>
      <c r="B3" s="58"/>
      <c r="C3" s="58"/>
      <c r="D3" s="58"/>
      <c r="E3" s="58"/>
      <c r="F3" s="58"/>
    </row>
    <row r="5" spans="1:6" ht="34.5" customHeight="1" x14ac:dyDescent="0.2">
      <c r="A5" s="1" t="s">
        <v>7</v>
      </c>
      <c r="B5" s="1" t="s">
        <v>24</v>
      </c>
      <c r="C5" s="2" t="s">
        <v>25</v>
      </c>
      <c r="D5" s="2" t="s">
        <v>26</v>
      </c>
      <c r="E5" s="6" t="s">
        <v>27</v>
      </c>
      <c r="F5" s="1" t="s">
        <v>28</v>
      </c>
    </row>
    <row r="6" spans="1:6" ht="12" customHeight="1" x14ac:dyDescent="0.2">
      <c r="A6" s="41"/>
      <c r="B6" s="42"/>
      <c r="C6" s="42"/>
      <c r="D6" s="42"/>
      <c r="E6" s="42"/>
      <c r="F6" s="43"/>
    </row>
    <row r="7" spans="1:6" ht="12" customHeight="1" x14ac:dyDescent="0.2">
      <c r="A7" s="7"/>
      <c r="B7" s="7"/>
      <c r="C7" s="41"/>
      <c r="D7" s="42"/>
      <c r="E7" s="42"/>
      <c r="F7" s="43"/>
    </row>
    <row r="8" spans="1:6" ht="12" customHeight="1" x14ac:dyDescent="0.2">
      <c r="A8" s="7"/>
      <c r="B8" s="7"/>
      <c r="C8" s="41"/>
      <c r="D8" s="42"/>
      <c r="E8" s="42"/>
      <c r="F8" s="43"/>
    </row>
    <row r="9" spans="1:6" ht="33.75" customHeight="1" x14ac:dyDescent="0.2">
      <c r="A9" s="1" t="s">
        <v>29</v>
      </c>
      <c r="B9" s="4" t="s">
        <v>30</v>
      </c>
      <c r="C9" s="4" t="s">
        <v>31</v>
      </c>
      <c r="D9" s="2" t="s">
        <v>32</v>
      </c>
      <c r="E9" s="8"/>
      <c r="F9" s="8"/>
    </row>
    <row r="10" spans="1:6" ht="12.75" customHeight="1" x14ac:dyDescent="0.2">
      <c r="A10" s="7"/>
      <c r="B10" s="7"/>
      <c r="C10" s="4" t="s">
        <v>33</v>
      </c>
      <c r="D10" s="2" t="s">
        <v>32</v>
      </c>
      <c r="E10" s="9">
        <v>0.16900000000000001</v>
      </c>
      <c r="F10" s="7"/>
    </row>
    <row r="11" spans="1:6" ht="12.75" customHeight="1" x14ac:dyDescent="0.2">
      <c r="A11" s="7"/>
      <c r="B11" s="7"/>
      <c r="C11" s="7"/>
      <c r="D11" s="7"/>
      <c r="E11" s="5" t="s">
        <v>34</v>
      </c>
      <c r="F11" s="52">
        <f>E10</f>
        <v>0.16900000000000001</v>
      </c>
    </row>
    <row r="12" spans="1:6" ht="36" customHeight="1" x14ac:dyDescent="0.2">
      <c r="A12" s="1" t="s">
        <v>35</v>
      </c>
      <c r="B12" s="4" t="s">
        <v>30</v>
      </c>
      <c r="C12" s="4" t="s">
        <v>36</v>
      </c>
      <c r="D12" s="2" t="s">
        <v>37</v>
      </c>
      <c r="E12" s="8"/>
      <c r="F12" s="8"/>
    </row>
    <row r="13" spans="1:6" ht="12.75" customHeight="1" x14ac:dyDescent="0.2">
      <c r="A13" s="44"/>
      <c r="B13" s="44"/>
      <c r="C13" s="13" t="s">
        <v>38</v>
      </c>
      <c r="D13" s="14"/>
      <c r="E13" s="15">
        <v>73.59</v>
      </c>
      <c r="F13" s="44"/>
    </row>
    <row r="14" spans="1:6" ht="12.75" customHeight="1" x14ac:dyDescent="0.2">
      <c r="A14" s="45"/>
      <c r="B14" s="45"/>
      <c r="C14" s="16" t="s">
        <v>39</v>
      </c>
      <c r="D14" s="17"/>
      <c r="E14" s="18">
        <v>15.9</v>
      </c>
      <c r="F14" s="45"/>
    </row>
    <row r="15" spans="1:6" ht="12.75" customHeight="1" x14ac:dyDescent="0.2">
      <c r="A15" s="45"/>
      <c r="B15" s="45"/>
      <c r="C15" s="16" t="s">
        <v>40</v>
      </c>
      <c r="D15" s="17"/>
      <c r="E15" s="18">
        <v>30.47</v>
      </c>
      <c r="F15" s="45"/>
    </row>
    <row r="16" spans="1:6" ht="12.75" customHeight="1" x14ac:dyDescent="0.2">
      <c r="A16" s="45"/>
      <c r="B16" s="45"/>
      <c r="C16" s="16" t="s">
        <v>41</v>
      </c>
      <c r="D16" s="17"/>
      <c r="E16" s="18">
        <v>20.73</v>
      </c>
      <c r="F16" s="45"/>
    </row>
    <row r="17" spans="1:6" ht="12.75" customHeight="1" x14ac:dyDescent="0.2">
      <c r="A17" s="45"/>
      <c r="B17" s="45"/>
      <c r="C17" s="16" t="s">
        <v>42</v>
      </c>
      <c r="D17" s="17"/>
      <c r="E17" s="18">
        <v>5.45</v>
      </c>
      <c r="F17" s="45"/>
    </row>
    <row r="18" spans="1:6" ht="12.75" customHeight="1" x14ac:dyDescent="0.2">
      <c r="A18" s="45"/>
      <c r="B18" s="45"/>
      <c r="C18" s="16" t="s">
        <v>43</v>
      </c>
      <c r="D18" s="17"/>
      <c r="E18" s="18">
        <v>43.76</v>
      </c>
      <c r="F18" s="45"/>
    </row>
    <row r="19" spans="1:6" ht="12.75" customHeight="1" x14ac:dyDescent="0.2">
      <c r="A19" s="45"/>
      <c r="B19" s="45"/>
      <c r="C19" s="16" t="s">
        <v>44</v>
      </c>
      <c r="D19" s="17"/>
      <c r="E19" s="18">
        <v>0.6</v>
      </c>
      <c r="F19" s="45"/>
    </row>
    <row r="20" spans="1:6" ht="12.75" customHeight="1" x14ac:dyDescent="0.2">
      <c r="A20" s="45"/>
      <c r="B20" s="45"/>
      <c r="C20" s="16" t="s">
        <v>45</v>
      </c>
      <c r="D20" s="17"/>
      <c r="E20" s="18">
        <v>4.25</v>
      </c>
      <c r="F20" s="45"/>
    </row>
    <row r="21" spans="1:6" ht="12.75" customHeight="1" x14ac:dyDescent="0.2">
      <c r="A21" s="45"/>
      <c r="B21" s="45"/>
      <c r="C21" s="16" t="s">
        <v>46</v>
      </c>
      <c r="D21" s="17"/>
      <c r="E21" s="18">
        <v>23.76</v>
      </c>
      <c r="F21" s="45"/>
    </row>
    <row r="22" spans="1:6" ht="12.75" customHeight="1" x14ac:dyDescent="0.2">
      <c r="A22" s="45"/>
      <c r="B22" s="45"/>
      <c r="C22" s="16" t="s">
        <v>47</v>
      </c>
      <c r="D22" s="17"/>
      <c r="E22" s="18">
        <v>18.989999999999998</v>
      </c>
      <c r="F22" s="45"/>
    </row>
    <row r="23" spans="1:6" ht="12.75" customHeight="1" x14ac:dyDescent="0.2">
      <c r="A23" s="45"/>
      <c r="B23" s="45"/>
      <c r="C23" s="16" t="s">
        <v>48</v>
      </c>
      <c r="D23" s="17"/>
      <c r="E23" s="18">
        <v>2.21</v>
      </c>
      <c r="F23" s="45"/>
    </row>
    <row r="24" spans="1:6" ht="12.75" customHeight="1" x14ac:dyDescent="0.2">
      <c r="A24" s="45"/>
      <c r="B24" s="45"/>
      <c r="C24" s="16" t="s">
        <v>49</v>
      </c>
      <c r="D24" s="17"/>
      <c r="E24" s="18">
        <v>0.33</v>
      </c>
      <c r="F24" s="45"/>
    </row>
    <row r="25" spans="1:6" ht="12.75" customHeight="1" x14ac:dyDescent="0.2">
      <c r="A25" s="45"/>
      <c r="B25" s="45"/>
      <c r="C25" s="16" t="s">
        <v>50</v>
      </c>
      <c r="D25" s="17"/>
      <c r="E25" s="18">
        <v>5.31</v>
      </c>
      <c r="F25" s="45"/>
    </row>
    <row r="26" spans="1:6" ht="12.75" customHeight="1" x14ac:dyDescent="0.2">
      <c r="A26" s="45"/>
      <c r="B26" s="45"/>
      <c r="C26" s="16" t="s">
        <v>51</v>
      </c>
      <c r="D26" s="17"/>
      <c r="E26" s="18">
        <v>8.84</v>
      </c>
      <c r="F26" s="45"/>
    </row>
    <row r="27" spans="1:6" ht="12.75" customHeight="1" x14ac:dyDescent="0.2">
      <c r="A27" s="45"/>
      <c r="B27" s="45"/>
      <c r="C27" s="16" t="s">
        <v>52</v>
      </c>
      <c r="D27" s="17"/>
      <c r="E27" s="18">
        <v>4.33</v>
      </c>
      <c r="F27" s="45"/>
    </row>
    <row r="28" spans="1:6" ht="12.75" customHeight="1" x14ac:dyDescent="0.2">
      <c r="A28" s="45"/>
      <c r="B28" s="45"/>
      <c r="C28" s="16" t="s">
        <v>53</v>
      </c>
      <c r="D28" s="17"/>
      <c r="E28" s="18">
        <v>1.94</v>
      </c>
      <c r="F28" s="45"/>
    </row>
    <row r="29" spans="1:6" ht="12.75" customHeight="1" x14ac:dyDescent="0.2">
      <c r="A29" s="45"/>
      <c r="B29" s="45"/>
      <c r="C29" s="16" t="s">
        <v>54</v>
      </c>
      <c r="D29" s="17"/>
      <c r="E29" s="18">
        <v>11.65</v>
      </c>
      <c r="F29" s="45"/>
    </row>
    <row r="30" spans="1:6" ht="12.75" customHeight="1" x14ac:dyDescent="0.2">
      <c r="A30" s="45"/>
      <c r="B30" s="45"/>
      <c r="C30" s="16" t="s">
        <v>55</v>
      </c>
      <c r="D30" s="17"/>
      <c r="E30" s="18">
        <v>5.12</v>
      </c>
      <c r="F30" s="45"/>
    </row>
    <row r="31" spans="1:6" ht="22.5" customHeight="1" x14ac:dyDescent="0.2">
      <c r="A31" s="45"/>
      <c r="B31" s="45"/>
      <c r="C31" s="16" t="s">
        <v>56</v>
      </c>
      <c r="D31" s="19"/>
      <c r="E31" s="18">
        <v>12.348000000000001</v>
      </c>
      <c r="F31" s="45"/>
    </row>
    <row r="32" spans="1:6" ht="12.75" customHeight="1" x14ac:dyDescent="0.2">
      <c r="A32" s="45"/>
      <c r="B32" s="45"/>
      <c r="C32" s="16" t="s">
        <v>57</v>
      </c>
      <c r="D32" s="17"/>
      <c r="E32" s="18">
        <v>2.9580000000000002</v>
      </c>
      <c r="F32" s="45"/>
    </row>
    <row r="33" spans="1:6" ht="29.25" customHeight="1" x14ac:dyDescent="0.2">
      <c r="A33" s="45"/>
      <c r="B33" s="45"/>
      <c r="C33" s="16" t="s">
        <v>58</v>
      </c>
      <c r="D33" s="19"/>
      <c r="E33" s="20" t="s">
        <v>59</v>
      </c>
      <c r="F33" s="45"/>
    </row>
    <row r="34" spans="1:6" ht="23.1" customHeight="1" x14ac:dyDescent="0.2">
      <c r="A34" s="46"/>
      <c r="B34" s="46"/>
      <c r="C34" s="21" t="s">
        <v>60</v>
      </c>
      <c r="D34" s="22" t="s">
        <v>37</v>
      </c>
      <c r="E34" s="53">
        <v>248.65600000000001</v>
      </c>
      <c r="F34" s="46"/>
    </row>
    <row r="35" spans="1:6" ht="12.75" customHeight="1" x14ac:dyDescent="0.2">
      <c r="A35" s="7"/>
      <c r="B35" s="7"/>
      <c r="C35" s="7"/>
      <c r="D35" s="7"/>
      <c r="E35" s="5" t="s">
        <v>34</v>
      </c>
      <c r="F35" s="7">
        <f>E34</f>
        <v>248.65600000000001</v>
      </c>
    </row>
    <row r="36" spans="1:6" ht="58.5" customHeight="1" x14ac:dyDescent="0.2">
      <c r="A36" s="1" t="s">
        <v>61</v>
      </c>
      <c r="B36" s="4" t="s">
        <v>30</v>
      </c>
      <c r="C36" s="4" t="s">
        <v>62</v>
      </c>
      <c r="D36" s="2" t="s">
        <v>37</v>
      </c>
      <c r="E36" s="10"/>
      <c r="F36" s="10"/>
    </row>
    <row r="37" spans="1:6" ht="22.5" customHeight="1" x14ac:dyDescent="0.2">
      <c r="A37" s="8"/>
      <c r="B37" s="8"/>
      <c r="C37" s="4" t="s">
        <v>63</v>
      </c>
      <c r="D37" s="2" t="s">
        <v>37</v>
      </c>
      <c r="E37" s="9">
        <v>43.88</v>
      </c>
      <c r="F37" s="8"/>
    </row>
    <row r="38" spans="1:6" ht="12.75" customHeight="1" x14ac:dyDescent="0.2">
      <c r="A38" s="7"/>
      <c r="B38" s="7"/>
      <c r="C38" s="7"/>
      <c r="D38" s="7"/>
      <c r="E38" s="5" t="s">
        <v>34</v>
      </c>
      <c r="F38" s="52">
        <f>E37</f>
        <v>43.88</v>
      </c>
    </row>
    <row r="39" spans="1:6" ht="45" customHeight="1" x14ac:dyDescent="0.2">
      <c r="A39" s="1" t="s">
        <v>64</v>
      </c>
      <c r="B39" s="4" t="s">
        <v>30</v>
      </c>
      <c r="C39" s="4" t="s">
        <v>65</v>
      </c>
      <c r="D39" s="2" t="s">
        <v>66</v>
      </c>
      <c r="E39" s="8"/>
      <c r="F39" s="8"/>
    </row>
    <row r="40" spans="1:6" ht="12.75" customHeight="1" x14ac:dyDescent="0.2">
      <c r="A40" s="44"/>
      <c r="B40" s="44"/>
      <c r="C40" s="13" t="s">
        <v>67</v>
      </c>
      <c r="D40" s="23" t="s">
        <v>66</v>
      </c>
      <c r="E40" s="15">
        <v>1.2</v>
      </c>
      <c r="F40" s="44"/>
    </row>
    <row r="41" spans="1:6" ht="12.75" customHeight="1" x14ac:dyDescent="0.2">
      <c r="A41" s="45"/>
      <c r="B41" s="45"/>
      <c r="C41" s="16" t="s">
        <v>68</v>
      </c>
      <c r="D41" s="24" t="s">
        <v>66</v>
      </c>
      <c r="E41" s="18">
        <v>8.5</v>
      </c>
      <c r="F41" s="45"/>
    </row>
    <row r="42" spans="1:6" ht="12.75" customHeight="1" x14ac:dyDescent="0.2">
      <c r="A42" s="45"/>
      <c r="B42" s="45"/>
      <c r="C42" s="16" t="s">
        <v>69</v>
      </c>
      <c r="D42" s="24" t="s">
        <v>66</v>
      </c>
      <c r="E42" s="18">
        <v>4.42</v>
      </c>
      <c r="F42" s="45"/>
    </row>
    <row r="43" spans="1:6" ht="12.75" customHeight="1" x14ac:dyDescent="0.2">
      <c r="A43" s="45"/>
      <c r="B43" s="45"/>
      <c r="C43" s="16" t="s">
        <v>70</v>
      </c>
      <c r="D43" s="24" t="s">
        <v>66</v>
      </c>
      <c r="E43" s="18">
        <v>0.66</v>
      </c>
      <c r="F43" s="45"/>
    </row>
    <row r="44" spans="1:6" ht="12.75" customHeight="1" x14ac:dyDescent="0.2">
      <c r="A44" s="45"/>
      <c r="B44" s="45"/>
      <c r="C44" s="16" t="s">
        <v>71</v>
      </c>
      <c r="D44" s="24" t="s">
        <v>66</v>
      </c>
      <c r="E44" s="18">
        <v>10.62</v>
      </c>
      <c r="F44" s="45"/>
    </row>
    <row r="45" spans="1:6" ht="12.75" customHeight="1" x14ac:dyDescent="0.2">
      <c r="A45" s="45"/>
      <c r="B45" s="45"/>
      <c r="C45" s="16" t="s">
        <v>72</v>
      </c>
      <c r="D45" s="24" t="s">
        <v>66</v>
      </c>
      <c r="E45" s="18">
        <v>17.68</v>
      </c>
      <c r="F45" s="45"/>
    </row>
    <row r="46" spans="1:6" ht="12.75" customHeight="1" x14ac:dyDescent="0.2">
      <c r="A46" s="45"/>
      <c r="B46" s="45"/>
      <c r="C46" s="16" t="s">
        <v>73</v>
      </c>
      <c r="D46" s="24" t="s">
        <v>66</v>
      </c>
      <c r="E46" s="18">
        <v>8.66</v>
      </c>
      <c r="F46" s="45"/>
    </row>
    <row r="47" spans="1:6" ht="12.75" customHeight="1" x14ac:dyDescent="0.2">
      <c r="A47" s="45"/>
      <c r="B47" s="45"/>
      <c r="C47" s="16" t="s">
        <v>74</v>
      </c>
      <c r="D47" s="24" t="s">
        <v>66</v>
      </c>
      <c r="E47" s="18">
        <v>3.88</v>
      </c>
      <c r="F47" s="45"/>
    </row>
    <row r="48" spans="1:6" ht="12.75" customHeight="1" x14ac:dyDescent="0.2">
      <c r="A48" s="45"/>
      <c r="B48" s="45"/>
      <c r="C48" s="16" t="s">
        <v>75</v>
      </c>
      <c r="D48" s="24" t="s">
        <v>66</v>
      </c>
      <c r="E48" s="18">
        <v>23.3</v>
      </c>
      <c r="F48" s="45"/>
    </row>
    <row r="49" spans="1:6" ht="12.75" customHeight="1" x14ac:dyDescent="0.2">
      <c r="A49" s="46"/>
      <c r="B49" s="46"/>
      <c r="C49" s="21" t="s">
        <v>76</v>
      </c>
      <c r="D49" s="22" t="s">
        <v>66</v>
      </c>
      <c r="E49" s="25">
        <v>10.24</v>
      </c>
      <c r="F49" s="46"/>
    </row>
    <row r="50" spans="1:6" ht="12.75" customHeight="1" x14ac:dyDescent="0.2">
      <c r="A50" s="7"/>
      <c r="B50" s="7"/>
      <c r="C50" s="7"/>
      <c r="D50" s="7"/>
      <c r="E50" s="5" t="s">
        <v>34</v>
      </c>
      <c r="F50" s="52">
        <f>E40+E41+E42+E43+E44+E45+E46+E47+E48+E49</f>
        <v>89.16</v>
      </c>
    </row>
    <row r="51" spans="1:6" ht="45" customHeight="1" x14ac:dyDescent="0.2">
      <c r="A51" s="1" t="s">
        <v>77</v>
      </c>
      <c r="B51" s="4" t="s">
        <v>30</v>
      </c>
      <c r="C51" s="4" t="s">
        <v>78</v>
      </c>
      <c r="D51" s="2" t="s">
        <v>66</v>
      </c>
      <c r="E51" s="8"/>
      <c r="F51" s="8"/>
    </row>
    <row r="52" spans="1:6" ht="12.75" customHeight="1" x14ac:dyDescent="0.2">
      <c r="A52" s="14"/>
      <c r="B52" s="14"/>
      <c r="C52" s="13" t="s">
        <v>79</v>
      </c>
      <c r="D52" s="23" t="s">
        <v>66</v>
      </c>
      <c r="E52" s="15">
        <v>37.18</v>
      </c>
      <c r="F52" s="14"/>
    </row>
    <row r="53" spans="1:6" ht="12.75" customHeight="1" x14ac:dyDescent="0.2">
      <c r="A53" s="45"/>
      <c r="B53" s="45"/>
      <c r="C53" s="16" t="s">
        <v>80</v>
      </c>
      <c r="D53" s="24" t="s">
        <v>66</v>
      </c>
      <c r="E53" s="18">
        <v>9.7799999999999994</v>
      </c>
      <c r="F53" s="45"/>
    </row>
    <row r="54" spans="1:6" ht="12.75" customHeight="1" x14ac:dyDescent="0.2">
      <c r="A54" s="45"/>
      <c r="B54" s="45"/>
      <c r="C54" s="16" t="s">
        <v>81</v>
      </c>
      <c r="D54" s="24" t="s">
        <v>66</v>
      </c>
      <c r="E54" s="18">
        <v>78.5</v>
      </c>
      <c r="F54" s="45"/>
    </row>
    <row r="55" spans="1:6" ht="12.75" customHeight="1" x14ac:dyDescent="0.2">
      <c r="A55" s="46"/>
      <c r="B55" s="46"/>
      <c r="C55" s="21" t="s">
        <v>82</v>
      </c>
      <c r="D55" s="22" t="s">
        <v>66</v>
      </c>
      <c r="E55" s="25">
        <v>42.6</v>
      </c>
      <c r="F55" s="46"/>
    </row>
    <row r="56" spans="1:6" ht="12.75" customHeight="1" x14ac:dyDescent="0.2">
      <c r="A56" s="7"/>
      <c r="B56" s="7"/>
      <c r="C56" s="7"/>
      <c r="D56" s="7"/>
      <c r="E56" s="5" t="s">
        <v>34</v>
      </c>
      <c r="F56" s="52">
        <f>E52+E53+E54+E55</f>
        <v>168.06</v>
      </c>
    </row>
    <row r="57" spans="1:6" ht="45" customHeight="1" x14ac:dyDescent="0.2">
      <c r="A57" s="1" t="s">
        <v>83</v>
      </c>
      <c r="B57" s="4" t="s">
        <v>30</v>
      </c>
      <c r="C57" s="4" t="s">
        <v>84</v>
      </c>
      <c r="D57" s="2" t="s">
        <v>66</v>
      </c>
      <c r="E57" s="8"/>
      <c r="F57" s="8"/>
    </row>
    <row r="58" spans="1:6" ht="12.75" customHeight="1" x14ac:dyDescent="0.2">
      <c r="A58" s="47"/>
      <c r="B58" s="47"/>
      <c r="C58" s="13" t="s">
        <v>85</v>
      </c>
      <c r="D58" s="23" t="s">
        <v>66</v>
      </c>
      <c r="E58" s="15">
        <v>43.52</v>
      </c>
      <c r="F58" s="47"/>
    </row>
    <row r="59" spans="1:6" ht="12.75" customHeight="1" x14ac:dyDescent="0.2">
      <c r="A59" s="48"/>
      <c r="B59" s="48"/>
      <c r="C59" s="21" t="s">
        <v>86</v>
      </c>
      <c r="D59" s="22" t="s">
        <v>66</v>
      </c>
      <c r="E59" s="25">
        <v>27.12</v>
      </c>
      <c r="F59" s="48"/>
    </row>
    <row r="60" spans="1:6" ht="12.75" customHeight="1" x14ac:dyDescent="0.2">
      <c r="A60" s="7"/>
      <c r="B60" s="7"/>
      <c r="C60" s="7"/>
      <c r="D60" s="7"/>
      <c r="E60" s="5" t="s">
        <v>34</v>
      </c>
      <c r="F60" s="52">
        <f>E58+E59</f>
        <v>70.64</v>
      </c>
    </row>
    <row r="61" spans="1:6" ht="46.5" customHeight="1" x14ac:dyDescent="0.2">
      <c r="A61" s="1" t="s">
        <v>87</v>
      </c>
      <c r="B61" s="4" t="s">
        <v>30</v>
      </c>
      <c r="C61" s="4" t="s">
        <v>88</v>
      </c>
      <c r="D61" s="2" t="s">
        <v>66</v>
      </c>
      <c r="E61" s="8"/>
      <c r="F61" s="8"/>
    </row>
    <row r="62" spans="1:6" ht="12.75" customHeight="1" x14ac:dyDescent="0.2">
      <c r="A62" s="47"/>
      <c r="B62" s="47"/>
      <c r="C62" s="13" t="s">
        <v>89</v>
      </c>
      <c r="D62" s="23" t="s">
        <v>66</v>
      </c>
      <c r="E62" s="15">
        <v>79.56</v>
      </c>
      <c r="F62" s="47"/>
    </row>
    <row r="63" spans="1:6" ht="12.75" customHeight="1" x14ac:dyDescent="0.2">
      <c r="A63" s="48"/>
      <c r="B63" s="48"/>
      <c r="C63" s="21" t="s">
        <v>90</v>
      </c>
      <c r="D63" s="22" t="s">
        <v>66</v>
      </c>
      <c r="E63" s="25">
        <v>17.2</v>
      </c>
      <c r="F63" s="48"/>
    </row>
    <row r="64" spans="1:6" ht="12.75" customHeight="1" x14ac:dyDescent="0.2">
      <c r="A64" s="7"/>
      <c r="B64" s="7"/>
      <c r="C64" s="7"/>
      <c r="D64" s="7"/>
      <c r="E64" s="5" t="s">
        <v>34</v>
      </c>
      <c r="F64" s="52">
        <f>E62+E63</f>
        <v>96.76</v>
      </c>
    </row>
    <row r="65" spans="1:6" ht="48.75" customHeight="1" x14ac:dyDescent="0.2">
      <c r="A65" s="1" t="s">
        <v>91</v>
      </c>
      <c r="B65" s="4" t="s">
        <v>30</v>
      </c>
      <c r="C65" s="4" t="s">
        <v>92</v>
      </c>
      <c r="D65" s="2" t="s">
        <v>93</v>
      </c>
      <c r="E65" s="8"/>
      <c r="F65" s="8"/>
    </row>
    <row r="66" spans="1:6" ht="12.75" customHeight="1" x14ac:dyDescent="0.2">
      <c r="A66" s="7"/>
      <c r="B66" s="7"/>
      <c r="C66" s="27">
        <v>12</v>
      </c>
      <c r="D66" s="2" t="s">
        <v>93</v>
      </c>
      <c r="E66" s="9">
        <v>12</v>
      </c>
      <c r="F66" s="7"/>
    </row>
    <row r="67" spans="1:6" ht="12.75" customHeight="1" x14ac:dyDescent="0.2">
      <c r="A67" s="7"/>
      <c r="B67" s="7"/>
      <c r="C67" s="7"/>
      <c r="D67" s="7"/>
      <c r="E67" s="5" t="s">
        <v>34</v>
      </c>
      <c r="F67" s="52">
        <f>E66</f>
        <v>12</v>
      </c>
    </row>
    <row r="68" spans="1:6" ht="45.75" customHeight="1" x14ac:dyDescent="0.2">
      <c r="A68" s="1" t="s">
        <v>94</v>
      </c>
      <c r="B68" s="4" t="s">
        <v>30</v>
      </c>
      <c r="C68" s="4" t="s">
        <v>95</v>
      </c>
      <c r="D68" s="2" t="s">
        <v>93</v>
      </c>
      <c r="E68" s="8"/>
      <c r="F68" s="8"/>
    </row>
    <row r="69" spans="1:6" ht="12.75" customHeight="1" x14ac:dyDescent="0.2">
      <c r="A69" s="7"/>
      <c r="B69" s="7"/>
      <c r="C69" s="4" t="s">
        <v>96</v>
      </c>
      <c r="D69" s="2" t="s">
        <v>93</v>
      </c>
      <c r="E69" s="9">
        <v>12</v>
      </c>
      <c r="F69" s="7"/>
    </row>
    <row r="70" spans="1:6" ht="12.75" customHeight="1" x14ac:dyDescent="0.2">
      <c r="A70" s="7"/>
      <c r="B70" s="7"/>
      <c r="C70" s="7"/>
      <c r="D70" s="7"/>
      <c r="E70" s="5" t="s">
        <v>34</v>
      </c>
      <c r="F70" s="52">
        <f>E69</f>
        <v>12</v>
      </c>
    </row>
    <row r="71" spans="1:6" ht="34.5" customHeight="1" x14ac:dyDescent="0.2">
      <c r="A71" s="1" t="s">
        <v>97</v>
      </c>
      <c r="B71" s="4" t="s">
        <v>30</v>
      </c>
      <c r="C71" s="4" t="s">
        <v>98</v>
      </c>
      <c r="D71" s="2" t="s">
        <v>93</v>
      </c>
      <c r="E71" s="8"/>
      <c r="F71" s="8"/>
    </row>
    <row r="72" spans="1:6" ht="12.75" customHeight="1" x14ac:dyDescent="0.2">
      <c r="A72" s="7"/>
      <c r="B72" s="7"/>
      <c r="C72" s="27">
        <v>10</v>
      </c>
      <c r="D72" s="2" t="s">
        <v>93</v>
      </c>
      <c r="E72" s="9">
        <v>10</v>
      </c>
      <c r="F72" s="7"/>
    </row>
    <row r="73" spans="1:6" ht="12.75" customHeight="1" x14ac:dyDescent="0.2">
      <c r="A73" s="7"/>
      <c r="B73" s="7"/>
      <c r="C73" s="7"/>
      <c r="D73" s="7"/>
      <c r="E73" s="5" t="s">
        <v>34</v>
      </c>
      <c r="F73" s="52">
        <f>E72</f>
        <v>10</v>
      </c>
    </row>
    <row r="74" spans="1:6" ht="36" customHeight="1" x14ac:dyDescent="0.2">
      <c r="A74" s="1" t="s">
        <v>99</v>
      </c>
      <c r="B74" s="4" t="s">
        <v>30</v>
      </c>
      <c r="C74" s="4" t="s">
        <v>100</v>
      </c>
      <c r="D74" s="2" t="s">
        <v>93</v>
      </c>
      <c r="E74" s="8"/>
      <c r="F74" s="8"/>
    </row>
    <row r="75" spans="1:6" ht="12.75" customHeight="1" x14ac:dyDescent="0.2">
      <c r="A75" s="7"/>
      <c r="B75" s="7"/>
      <c r="C75" s="27">
        <v>10</v>
      </c>
      <c r="D75" s="2" t="s">
        <v>93</v>
      </c>
      <c r="E75" s="9">
        <v>10</v>
      </c>
      <c r="F75" s="7"/>
    </row>
    <row r="76" spans="1:6" ht="12.75" customHeight="1" x14ac:dyDescent="0.2">
      <c r="A76" s="7"/>
      <c r="B76" s="7"/>
      <c r="C76" s="7"/>
      <c r="D76" s="7"/>
      <c r="E76" s="5" t="s">
        <v>34</v>
      </c>
      <c r="F76" s="52">
        <f>E75</f>
        <v>10</v>
      </c>
    </row>
    <row r="77" spans="1:6" ht="34.5" customHeight="1" x14ac:dyDescent="0.2">
      <c r="A77" s="1" t="s">
        <v>101</v>
      </c>
      <c r="B77" s="4" t="s">
        <v>30</v>
      </c>
      <c r="C77" s="4" t="s">
        <v>102</v>
      </c>
      <c r="D77" s="2" t="s">
        <v>37</v>
      </c>
      <c r="E77" s="8"/>
      <c r="F77" s="8"/>
    </row>
    <row r="78" spans="1:6" ht="12.75" customHeight="1" x14ac:dyDescent="0.2">
      <c r="A78" s="44"/>
      <c r="B78" s="44"/>
      <c r="C78" s="13" t="s">
        <v>103</v>
      </c>
      <c r="D78" s="23" t="s">
        <v>37</v>
      </c>
      <c r="E78" s="15">
        <v>5.16</v>
      </c>
      <c r="F78" s="44"/>
    </row>
    <row r="79" spans="1:6" ht="12.75" customHeight="1" x14ac:dyDescent="0.2">
      <c r="A79" s="45"/>
      <c r="B79" s="45"/>
      <c r="C79" s="16" t="s">
        <v>104</v>
      </c>
      <c r="D79" s="24" t="s">
        <v>37</v>
      </c>
      <c r="E79" s="18">
        <v>1.06</v>
      </c>
      <c r="F79" s="45"/>
    </row>
    <row r="80" spans="1:6" ht="12.75" customHeight="1" x14ac:dyDescent="0.2">
      <c r="A80" s="45"/>
      <c r="B80" s="45"/>
      <c r="C80" s="16" t="s">
        <v>105</v>
      </c>
      <c r="D80" s="24" t="s">
        <v>37</v>
      </c>
      <c r="E80" s="18">
        <v>2.0099999999999998</v>
      </c>
      <c r="F80" s="45"/>
    </row>
    <row r="81" spans="1:6" ht="12.75" customHeight="1" x14ac:dyDescent="0.2">
      <c r="A81" s="45"/>
      <c r="B81" s="45"/>
      <c r="C81" s="16" t="s">
        <v>106</v>
      </c>
      <c r="D81" s="24" t="s">
        <v>37</v>
      </c>
      <c r="E81" s="18">
        <v>1.48</v>
      </c>
      <c r="F81" s="45"/>
    </row>
    <row r="82" spans="1:6" ht="12.75" customHeight="1" x14ac:dyDescent="0.2">
      <c r="A82" s="45"/>
      <c r="B82" s="45"/>
      <c r="C82" s="16" t="s">
        <v>107</v>
      </c>
      <c r="D82" s="24" t="s">
        <v>37</v>
      </c>
      <c r="E82" s="18">
        <v>0.43</v>
      </c>
      <c r="F82" s="45"/>
    </row>
    <row r="83" spans="1:6" ht="12.75" customHeight="1" x14ac:dyDescent="0.2">
      <c r="A83" s="45"/>
      <c r="B83" s="45"/>
      <c r="C83" s="16" t="s">
        <v>108</v>
      </c>
      <c r="D83" s="24" t="s">
        <v>37</v>
      </c>
      <c r="E83" s="18">
        <v>4.1399999999999997</v>
      </c>
      <c r="F83" s="45"/>
    </row>
    <row r="84" spans="1:6" ht="12.75" customHeight="1" x14ac:dyDescent="0.2">
      <c r="A84" s="45"/>
      <c r="B84" s="45"/>
      <c r="C84" s="16" t="s">
        <v>109</v>
      </c>
      <c r="D84" s="24" t="s">
        <v>37</v>
      </c>
      <c r="E84" s="18">
        <v>0.19</v>
      </c>
      <c r="F84" s="45"/>
    </row>
    <row r="85" spans="1:6" ht="12.75" customHeight="1" x14ac:dyDescent="0.2">
      <c r="A85" s="45"/>
      <c r="B85" s="45"/>
      <c r="C85" s="16" t="s">
        <v>110</v>
      </c>
      <c r="D85" s="24" t="s">
        <v>37</v>
      </c>
      <c r="E85" s="18">
        <v>0.37</v>
      </c>
      <c r="F85" s="45"/>
    </row>
    <row r="86" spans="1:6" ht="12.75" customHeight="1" x14ac:dyDescent="0.2">
      <c r="A86" s="45"/>
      <c r="B86" s="45"/>
      <c r="C86" s="16" t="s">
        <v>111</v>
      </c>
      <c r="D86" s="24" t="s">
        <v>37</v>
      </c>
      <c r="E86" s="18">
        <v>1.63</v>
      </c>
      <c r="F86" s="45"/>
    </row>
    <row r="87" spans="1:6" ht="12.75" customHeight="1" x14ac:dyDescent="0.2">
      <c r="A87" s="45"/>
      <c r="B87" s="45"/>
      <c r="C87" s="16" t="s">
        <v>112</v>
      </c>
      <c r="D87" s="24" t="s">
        <v>37</v>
      </c>
      <c r="E87" s="18">
        <v>1.25</v>
      </c>
      <c r="F87" s="45"/>
    </row>
    <row r="88" spans="1:6" ht="12.75" customHeight="1" x14ac:dyDescent="0.2">
      <c r="A88" s="45"/>
      <c r="B88" s="45"/>
      <c r="C88" s="16" t="s">
        <v>113</v>
      </c>
      <c r="D88" s="24" t="s">
        <v>37</v>
      </c>
      <c r="E88" s="18">
        <v>0.23</v>
      </c>
      <c r="F88" s="45"/>
    </row>
    <row r="89" spans="1:6" ht="12.75" customHeight="1" x14ac:dyDescent="0.2">
      <c r="A89" s="45"/>
      <c r="B89" s="45"/>
      <c r="C89" s="16" t="s">
        <v>114</v>
      </c>
      <c r="D89" s="24" t="s">
        <v>37</v>
      </c>
      <c r="E89" s="18">
        <v>0.03</v>
      </c>
      <c r="F89" s="45"/>
    </row>
    <row r="90" spans="1:6" ht="12.75" customHeight="1" x14ac:dyDescent="0.2">
      <c r="A90" s="45"/>
      <c r="B90" s="45"/>
      <c r="C90" s="16" t="s">
        <v>115</v>
      </c>
      <c r="D90" s="24" t="s">
        <v>37</v>
      </c>
      <c r="E90" s="18">
        <v>0.63</v>
      </c>
      <c r="F90" s="45"/>
    </row>
    <row r="91" spans="1:6" ht="12.75" customHeight="1" x14ac:dyDescent="0.2">
      <c r="A91" s="45"/>
      <c r="B91" s="45"/>
      <c r="C91" s="16" t="s">
        <v>116</v>
      </c>
      <c r="D91" s="24" t="s">
        <v>37</v>
      </c>
      <c r="E91" s="18">
        <v>0.78</v>
      </c>
      <c r="F91" s="45"/>
    </row>
    <row r="92" spans="1:6" ht="12.75" customHeight="1" x14ac:dyDescent="0.2">
      <c r="A92" s="45"/>
      <c r="B92" s="45"/>
      <c r="C92" s="16" t="s">
        <v>117</v>
      </c>
      <c r="D92" s="24" t="s">
        <v>37</v>
      </c>
      <c r="E92" s="18">
        <v>0.54</v>
      </c>
      <c r="F92" s="45"/>
    </row>
    <row r="93" spans="1:6" ht="12.75" customHeight="1" x14ac:dyDescent="0.2">
      <c r="A93" s="45"/>
      <c r="B93" s="45"/>
      <c r="C93" s="16" t="s">
        <v>118</v>
      </c>
      <c r="D93" s="24" t="s">
        <v>37</v>
      </c>
      <c r="E93" s="18">
        <v>0.23</v>
      </c>
      <c r="F93" s="45"/>
    </row>
    <row r="94" spans="1:6" ht="12.75" customHeight="1" x14ac:dyDescent="0.2">
      <c r="A94" s="45"/>
      <c r="B94" s="45"/>
      <c r="C94" s="16" t="s">
        <v>119</v>
      </c>
      <c r="D94" s="24" t="s">
        <v>37</v>
      </c>
      <c r="E94" s="18">
        <v>0.93</v>
      </c>
      <c r="F94" s="45"/>
    </row>
    <row r="95" spans="1:6" ht="12.75" customHeight="1" x14ac:dyDescent="0.2">
      <c r="A95" s="46"/>
      <c r="B95" s="46"/>
      <c r="C95" s="21" t="s">
        <v>120</v>
      </c>
      <c r="D95" s="22" t="s">
        <v>37</v>
      </c>
      <c r="E95" s="25">
        <v>0.38</v>
      </c>
      <c r="F95" s="46"/>
    </row>
    <row r="96" spans="1:6" ht="12.75" customHeight="1" x14ac:dyDescent="0.2">
      <c r="A96" s="7"/>
      <c r="B96" s="7"/>
      <c r="C96" s="7"/>
      <c r="D96" s="7"/>
      <c r="E96" s="5" t="s">
        <v>34</v>
      </c>
      <c r="F96" s="52">
        <f>SUM(E78:E95)</f>
        <v>21.47</v>
      </c>
    </row>
    <row r="97" spans="1:6" ht="37.5" customHeight="1" x14ac:dyDescent="0.2">
      <c r="A97" s="1" t="s">
        <v>121</v>
      </c>
      <c r="B97" s="4" t="s">
        <v>30</v>
      </c>
      <c r="C97" s="4" t="s">
        <v>122</v>
      </c>
      <c r="D97" s="2" t="s">
        <v>37</v>
      </c>
      <c r="E97" s="8"/>
      <c r="F97" s="8"/>
    </row>
    <row r="98" spans="1:6" ht="12.75" customHeight="1" x14ac:dyDescent="0.2">
      <c r="A98" s="44"/>
      <c r="B98" s="44"/>
      <c r="C98" s="13" t="s">
        <v>123</v>
      </c>
      <c r="D98" s="23" t="s">
        <v>37</v>
      </c>
      <c r="E98" s="15">
        <v>43.96</v>
      </c>
      <c r="F98" s="44"/>
    </row>
    <row r="99" spans="1:6" ht="12.75" customHeight="1" x14ac:dyDescent="0.2">
      <c r="A99" s="45"/>
      <c r="B99" s="45"/>
      <c r="C99" s="16" t="s">
        <v>124</v>
      </c>
      <c r="D99" s="24" t="s">
        <v>37</v>
      </c>
      <c r="E99" s="18">
        <v>9.01</v>
      </c>
      <c r="F99" s="45"/>
    </row>
    <row r="100" spans="1:6" ht="12.95" customHeight="1" x14ac:dyDescent="0.2">
      <c r="A100" s="45"/>
      <c r="B100" s="45"/>
      <c r="C100" s="16" t="s">
        <v>125</v>
      </c>
      <c r="D100" s="24" t="s">
        <v>37</v>
      </c>
      <c r="E100" s="18">
        <v>13.69</v>
      </c>
      <c r="F100" s="45"/>
    </row>
    <row r="101" spans="1:6" ht="12.75" customHeight="1" x14ac:dyDescent="0.2">
      <c r="A101" s="45"/>
      <c r="B101" s="45"/>
      <c r="C101" s="16" t="s">
        <v>126</v>
      </c>
      <c r="D101" s="24" t="s">
        <v>37</v>
      </c>
      <c r="E101" s="18">
        <v>8.0500000000000007</v>
      </c>
      <c r="F101" s="45"/>
    </row>
    <row r="102" spans="1:6" ht="12.75" customHeight="1" x14ac:dyDescent="0.2">
      <c r="A102" s="45"/>
      <c r="B102" s="45"/>
      <c r="C102" s="16" t="s">
        <v>127</v>
      </c>
      <c r="D102" s="24" t="s">
        <v>37</v>
      </c>
      <c r="E102" s="18">
        <v>2.34</v>
      </c>
      <c r="F102" s="45"/>
    </row>
    <row r="103" spans="1:6" ht="12.75" customHeight="1" x14ac:dyDescent="0.2">
      <c r="A103" s="45"/>
      <c r="B103" s="45"/>
      <c r="C103" s="16" t="s">
        <v>128</v>
      </c>
      <c r="D103" s="24" t="s">
        <v>37</v>
      </c>
      <c r="E103" s="18">
        <v>22.55</v>
      </c>
      <c r="F103" s="45"/>
    </row>
    <row r="104" spans="1:6" ht="12.75" customHeight="1" x14ac:dyDescent="0.2">
      <c r="A104" s="45"/>
      <c r="B104" s="45"/>
      <c r="C104" s="16" t="s">
        <v>129</v>
      </c>
      <c r="D104" s="24" t="s">
        <v>37</v>
      </c>
      <c r="E104" s="18">
        <v>0.91</v>
      </c>
      <c r="F104" s="45"/>
    </row>
    <row r="105" spans="1:6" ht="12.75" customHeight="1" x14ac:dyDescent="0.2">
      <c r="A105" s="45"/>
      <c r="B105" s="45"/>
      <c r="C105" s="16" t="s">
        <v>130</v>
      </c>
      <c r="D105" s="24" t="s">
        <v>37</v>
      </c>
      <c r="E105" s="18">
        <v>1.8</v>
      </c>
      <c r="F105" s="45"/>
    </row>
    <row r="106" spans="1:6" ht="12.75" customHeight="1" x14ac:dyDescent="0.2">
      <c r="A106" s="45"/>
      <c r="B106" s="45"/>
      <c r="C106" s="16" t="s">
        <v>131</v>
      </c>
      <c r="D106" s="24" t="s">
        <v>37</v>
      </c>
      <c r="E106" s="18">
        <v>8.91</v>
      </c>
      <c r="F106" s="45"/>
    </row>
    <row r="107" spans="1:6" ht="12.75" customHeight="1" x14ac:dyDescent="0.2">
      <c r="A107" s="45"/>
      <c r="B107" s="45"/>
      <c r="C107" s="16" t="s">
        <v>132</v>
      </c>
      <c r="D107" s="24" t="s">
        <v>37</v>
      </c>
      <c r="E107" s="18">
        <v>8.48</v>
      </c>
      <c r="F107" s="45"/>
    </row>
    <row r="108" spans="1:6" ht="12.75" customHeight="1" x14ac:dyDescent="0.2">
      <c r="A108" s="45"/>
      <c r="B108" s="45"/>
      <c r="C108" s="16" t="s">
        <v>133</v>
      </c>
      <c r="D108" s="24" t="s">
        <v>37</v>
      </c>
      <c r="E108" s="18">
        <v>1.0900000000000001</v>
      </c>
      <c r="F108" s="45"/>
    </row>
    <row r="109" spans="1:6" ht="12.75" customHeight="1" x14ac:dyDescent="0.2">
      <c r="A109" s="45"/>
      <c r="B109" s="45"/>
      <c r="C109" s="16" t="s">
        <v>134</v>
      </c>
      <c r="D109" s="24" t="s">
        <v>37</v>
      </c>
      <c r="E109" s="18">
        <v>0.14000000000000001</v>
      </c>
      <c r="F109" s="45"/>
    </row>
    <row r="110" spans="1:6" ht="12.75" customHeight="1" x14ac:dyDescent="0.2">
      <c r="A110" s="45"/>
      <c r="B110" s="45"/>
      <c r="C110" s="16" t="s">
        <v>135</v>
      </c>
      <c r="D110" s="24" t="s">
        <v>37</v>
      </c>
      <c r="E110" s="18">
        <v>3.02</v>
      </c>
      <c r="F110" s="45"/>
    </row>
    <row r="111" spans="1:6" ht="12.75" customHeight="1" x14ac:dyDescent="0.2">
      <c r="A111" s="45"/>
      <c r="B111" s="45"/>
      <c r="C111" s="16" t="s">
        <v>136</v>
      </c>
      <c r="D111" s="24" t="s">
        <v>37</v>
      </c>
      <c r="E111" s="18">
        <v>3.76</v>
      </c>
      <c r="F111" s="45"/>
    </row>
    <row r="112" spans="1:6" ht="12.75" customHeight="1" x14ac:dyDescent="0.2">
      <c r="A112" s="45"/>
      <c r="B112" s="45"/>
      <c r="C112" s="16" t="s">
        <v>137</v>
      </c>
      <c r="D112" s="24" t="s">
        <v>37</v>
      </c>
      <c r="E112" s="18">
        <v>2.61</v>
      </c>
      <c r="F112" s="45"/>
    </row>
    <row r="113" spans="1:6" ht="12.75" customHeight="1" x14ac:dyDescent="0.2">
      <c r="A113" s="45"/>
      <c r="B113" s="45"/>
      <c r="C113" s="16" t="s">
        <v>138</v>
      </c>
      <c r="D113" s="24" t="s">
        <v>37</v>
      </c>
      <c r="E113" s="18">
        <v>1.1200000000000001</v>
      </c>
      <c r="F113" s="45"/>
    </row>
    <row r="114" spans="1:6" ht="12.75" customHeight="1" x14ac:dyDescent="0.2">
      <c r="A114" s="45"/>
      <c r="B114" s="45"/>
      <c r="C114" s="16" t="s">
        <v>139</v>
      </c>
      <c r="D114" s="24" t="s">
        <v>37</v>
      </c>
      <c r="E114" s="18">
        <v>4.47</v>
      </c>
      <c r="F114" s="45"/>
    </row>
    <row r="115" spans="1:6" ht="12.75" customHeight="1" x14ac:dyDescent="0.2">
      <c r="A115" s="46"/>
      <c r="B115" s="46"/>
      <c r="C115" s="21" t="s">
        <v>140</v>
      </c>
      <c r="D115" s="22" t="s">
        <v>37</v>
      </c>
      <c r="E115" s="25">
        <v>1.81</v>
      </c>
      <c r="F115" s="46"/>
    </row>
    <row r="116" spans="1:6" ht="12.75" customHeight="1" x14ac:dyDescent="0.2">
      <c r="A116" s="7"/>
      <c r="B116" s="7"/>
      <c r="C116" s="7"/>
      <c r="D116" s="7"/>
      <c r="E116" s="5" t="s">
        <v>34</v>
      </c>
      <c r="F116" s="52">
        <f>SUM(E98:E115)</f>
        <v>137.72</v>
      </c>
    </row>
    <row r="117" spans="1:6" ht="36" customHeight="1" x14ac:dyDescent="0.2">
      <c r="A117" s="1" t="s">
        <v>141</v>
      </c>
      <c r="B117" s="4" t="s">
        <v>30</v>
      </c>
      <c r="C117" s="4" t="s">
        <v>142</v>
      </c>
      <c r="D117" s="2" t="s">
        <v>37</v>
      </c>
      <c r="E117" s="8"/>
      <c r="F117" s="8"/>
    </row>
    <row r="118" spans="1:6" ht="12.75" customHeight="1" x14ac:dyDescent="0.2">
      <c r="A118" s="44"/>
      <c r="B118" s="44"/>
      <c r="C118" s="13" t="s">
        <v>143</v>
      </c>
      <c r="D118" s="14"/>
      <c r="E118" s="15">
        <v>7.48</v>
      </c>
      <c r="F118" s="44"/>
    </row>
    <row r="119" spans="1:6" ht="12.75" customHeight="1" x14ac:dyDescent="0.2">
      <c r="A119" s="45"/>
      <c r="B119" s="45"/>
      <c r="C119" s="16" t="s">
        <v>144</v>
      </c>
      <c r="D119" s="17"/>
      <c r="E119" s="18">
        <v>2.36</v>
      </c>
      <c r="F119" s="45"/>
    </row>
    <row r="120" spans="1:6" ht="12.75" customHeight="1" x14ac:dyDescent="0.2">
      <c r="A120" s="45"/>
      <c r="B120" s="45"/>
      <c r="C120" s="16" t="s">
        <v>145</v>
      </c>
      <c r="D120" s="17"/>
      <c r="E120" s="18">
        <v>11.35</v>
      </c>
      <c r="F120" s="45"/>
    </row>
    <row r="121" spans="1:6" ht="12.75" customHeight="1" x14ac:dyDescent="0.2">
      <c r="A121" s="45"/>
      <c r="B121" s="45"/>
      <c r="C121" s="16" t="s">
        <v>146</v>
      </c>
      <c r="D121" s="17"/>
      <c r="E121" s="18">
        <v>10.17</v>
      </c>
      <c r="F121" s="45"/>
    </row>
    <row r="122" spans="1:6" ht="12.75" customHeight="1" x14ac:dyDescent="0.2">
      <c r="A122" s="45"/>
      <c r="B122" s="45"/>
      <c r="C122" s="16" t="s">
        <v>147</v>
      </c>
      <c r="D122" s="17"/>
      <c r="E122" s="18">
        <v>2.38</v>
      </c>
      <c r="F122" s="45"/>
    </row>
    <row r="123" spans="1:6" ht="12.75" customHeight="1" x14ac:dyDescent="0.2">
      <c r="A123" s="45"/>
      <c r="B123" s="45"/>
      <c r="C123" s="16" t="s">
        <v>148</v>
      </c>
      <c r="D123" s="17"/>
      <c r="E123" s="18">
        <v>14.18</v>
      </c>
      <c r="F123" s="45"/>
    </row>
    <row r="124" spans="1:6" ht="12.75" customHeight="1" x14ac:dyDescent="0.2">
      <c r="A124" s="45"/>
      <c r="B124" s="45"/>
      <c r="C124" s="16" t="s">
        <v>149</v>
      </c>
      <c r="D124" s="17"/>
      <c r="E124" s="18">
        <v>0</v>
      </c>
      <c r="F124" s="45"/>
    </row>
    <row r="125" spans="1:6" ht="12.75" customHeight="1" x14ac:dyDescent="0.2">
      <c r="A125" s="45"/>
      <c r="B125" s="45"/>
      <c r="C125" s="16" t="s">
        <v>150</v>
      </c>
      <c r="D125" s="17"/>
      <c r="E125" s="18">
        <v>1.94</v>
      </c>
      <c r="F125" s="45"/>
    </row>
    <row r="126" spans="1:6" ht="12.75" customHeight="1" x14ac:dyDescent="0.2">
      <c r="A126" s="45"/>
      <c r="B126" s="45"/>
      <c r="C126" s="16" t="s">
        <v>151</v>
      </c>
      <c r="D126" s="17"/>
      <c r="E126" s="18">
        <v>12.07</v>
      </c>
      <c r="F126" s="45"/>
    </row>
    <row r="127" spans="1:6" ht="12.75" customHeight="1" x14ac:dyDescent="0.2">
      <c r="A127" s="45"/>
      <c r="B127" s="45"/>
      <c r="C127" s="16" t="s">
        <v>152</v>
      </c>
      <c r="D127" s="17"/>
      <c r="E127" s="18">
        <v>7.14</v>
      </c>
      <c r="F127" s="45"/>
    </row>
    <row r="128" spans="1:6" ht="12.75" customHeight="1" x14ac:dyDescent="0.2">
      <c r="A128" s="45"/>
      <c r="B128" s="45"/>
      <c r="C128" s="16" t="s">
        <v>153</v>
      </c>
      <c r="D128" s="17"/>
      <c r="E128" s="18">
        <v>0.81</v>
      </c>
      <c r="F128" s="45"/>
    </row>
    <row r="129" spans="1:6" ht="12.75" customHeight="1" x14ac:dyDescent="0.2">
      <c r="A129" s="45"/>
      <c r="B129" s="45"/>
      <c r="C129" s="16" t="s">
        <v>134</v>
      </c>
      <c r="D129" s="17"/>
      <c r="E129" s="18">
        <v>0.14000000000000001</v>
      </c>
      <c r="F129" s="45"/>
    </row>
    <row r="130" spans="1:6" ht="12.75" customHeight="1" x14ac:dyDescent="0.2">
      <c r="A130" s="45"/>
      <c r="B130" s="45"/>
      <c r="C130" s="16" t="s">
        <v>154</v>
      </c>
      <c r="D130" s="17"/>
      <c r="E130" s="18">
        <v>1.43</v>
      </c>
      <c r="F130" s="45"/>
    </row>
    <row r="131" spans="1:6" ht="12.75" customHeight="1" x14ac:dyDescent="0.2">
      <c r="A131" s="45"/>
      <c r="B131" s="45"/>
      <c r="C131" s="16" t="s">
        <v>155</v>
      </c>
      <c r="D131" s="17"/>
      <c r="E131" s="18">
        <v>4.01</v>
      </c>
      <c r="F131" s="45"/>
    </row>
    <row r="132" spans="1:6" ht="12.75" customHeight="1" x14ac:dyDescent="0.2">
      <c r="A132" s="45"/>
      <c r="B132" s="45"/>
      <c r="C132" s="16" t="s">
        <v>156</v>
      </c>
      <c r="D132" s="17"/>
      <c r="E132" s="18">
        <v>0.98</v>
      </c>
      <c r="F132" s="45"/>
    </row>
    <row r="133" spans="1:6" ht="12.75" customHeight="1" x14ac:dyDescent="0.2">
      <c r="A133" s="45"/>
      <c r="B133" s="45"/>
      <c r="C133" s="16" t="s">
        <v>157</v>
      </c>
      <c r="D133" s="17"/>
      <c r="E133" s="18">
        <v>0.5</v>
      </c>
      <c r="F133" s="45"/>
    </row>
    <row r="134" spans="1:6" ht="12.75" customHeight="1" x14ac:dyDescent="0.2">
      <c r="A134" s="45"/>
      <c r="B134" s="45"/>
      <c r="C134" s="16" t="s">
        <v>158</v>
      </c>
      <c r="D134" s="17"/>
      <c r="E134" s="18">
        <v>5.9</v>
      </c>
      <c r="F134" s="45"/>
    </row>
    <row r="135" spans="1:6" ht="12.75" customHeight="1" x14ac:dyDescent="0.2">
      <c r="A135" s="45"/>
      <c r="B135" s="45"/>
      <c r="C135" s="16" t="s">
        <v>159</v>
      </c>
      <c r="D135" s="17"/>
      <c r="E135" s="18">
        <v>2.79</v>
      </c>
      <c r="F135" s="45"/>
    </row>
    <row r="136" spans="1:6" ht="12.75" customHeight="1" x14ac:dyDescent="0.2">
      <c r="A136" s="45"/>
      <c r="B136" s="45"/>
      <c r="C136" s="16" t="s">
        <v>160</v>
      </c>
      <c r="D136" s="17"/>
      <c r="E136" s="18">
        <v>15.298</v>
      </c>
      <c r="F136" s="45"/>
    </row>
    <row r="137" spans="1:6" ht="12.75" customHeight="1" x14ac:dyDescent="0.2">
      <c r="A137" s="45"/>
      <c r="B137" s="45"/>
      <c r="C137" s="16" t="s">
        <v>161</v>
      </c>
      <c r="D137" s="17"/>
      <c r="E137" s="18">
        <v>-9.0779999999999994</v>
      </c>
      <c r="F137" s="45"/>
    </row>
    <row r="138" spans="1:6" ht="25.5" customHeight="1" x14ac:dyDescent="0.2">
      <c r="A138" s="45"/>
      <c r="B138" s="45"/>
      <c r="C138" s="16" t="s">
        <v>58</v>
      </c>
      <c r="D138" s="19"/>
      <c r="E138" s="28" t="s">
        <v>162</v>
      </c>
      <c r="F138" s="45"/>
    </row>
    <row r="139" spans="1:6" ht="25.5" customHeight="1" x14ac:dyDescent="0.2">
      <c r="A139" s="46"/>
      <c r="B139" s="46"/>
      <c r="C139" s="12" t="s">
        <v>163</v>
      </c>
      <c r="D139" s="22" t="s">
        <v>37</v>
      </c>
      <c r="E139" s="53">
        <v>82.665000000000006</v>
      </c>
      <c r="F139" s="46"/>
    </row>
    <row r="140" spans="1:6" ht="12.75" customHeight="1" x14ac:dyDescent="0.2">
      <c r="A140" s="7"/>
      <c r="B140" s="7"/>
      <c r="C140" s="7"/>
      <c r="D140" s="7"/>
      <c r="E140" s="5" t="s">
        <v>34</v>
      </c>
      <c r="F140" s="7">
        <f>E139</f>
        <v>82.665000000000006</v>
      </c>
    </row>
    <row r="141" spans="1:6" ht="32.85" customHeight="1" x14ac:dyDescent="0.2">
      <c r="A141" s="1" t="s">
        <v>164</v>
      </c>
      <c r="B141" s="4" t="s">
        <v>30</v>
      </c>
      <c r="C141" s="4" t="s">
        <v>165</v>
      </c>
      <c r="D141" s="2" t="s">
        <v>37</v>
      </c>
      <c r="E141" s="8"/>
      <c r="F141" s="8"/>
    </row>
    <row r="142" spans="1:6" ht="12.75" customHeight="1" x14ac:dyDescent="0.2">
      <c r="A142" s="7"/>
      <c r="B142" s="7"/>
      <c r="C142" s="4" t="s">
        <v>166</v>
      </c>
      <c r="D142" s="2" t="s">
        <v>37</v>
      </c>
      <c r="E142" s="9">
        <v>9.1850000000000005</v>
      </c>
      <c r="F142" s="7"/>
    </row>
    <row r="143" spans="1:6" ht="12.75" customHeight="1" x14ac:dyDescent="0.2">
      <c r="A143" s="7"/>
      <c r="B143" s="7"/>
      <c r="C143" s="7"/>
      <c r="D143" s="7"/>
      <c r="E143" s="5" t="s">
        <v>34</v>
      </c>
      <c r="F143" s="52">
        <f>E142</f>
        <v>9.1850000000000005</v>
      </c>
    </row>
    <row r="144" spans="1:6" ht="74.25" customHeight="1" x14ac:dyDescent="0.2">
      <c r="A144" s="1" t="s">
        <v>167</v>
      </c>
      <c r="B144" s="4" t="s">
        <v>30</v>
      </c>
      <c r="C144" s="10" t="s">
        <v>168</v>
      </c>
      <c r="D144" s="2" t="s">
        <v>37</v>
      </c>
      <c r="E144" s="10"/>
      <c r="F144" s="10"/>
    </row>
    <row r="145" spans="1:6" ht="12.75" customHeight="1" x14ac:dyDescent="0.2">
      <c r="A145" s="7"/>
      <c r="B145" s="7"/>
      <c r="C145" s="4" t="s">
        <v>169</v>
      </c>
      <c r="D145" s="2" t="s">
        <v>37</v>
      </c>
      <c r="E145" s="9">
        <v>200.68600000000001</v>
      </c>
      <c r="F145" s="7"/>
    </row>
    <row r="146" spans="1:6" ht="12.75" customHeight="1" x14ac:dyDescent="0.2">
      <c r="A146" s="7"/>
      <c r="B146" s="7"/>
      <c r="C146" s="7"/>
      <c r="D146" s="7"/>
      <c r="E146" s="5" t="s">
        <v>34</v>
      </c>
      <c r="F146" s="52">
        <f>E145</f>
        <v>200.68600000000001</v>
      </c>
    </row>
    <row r="147" spans="1:6" ht="36" customHeight="1" x14ac:dyDescent="0.2">
      <c r="A147" s="1" t="s">
        <v>170</v>
      </c>
      <c r="B147" s="4" t="s">
        <v>30</v>
      </c>
      <c r="C147" s="4" t="s">
        <v>171</v>
      </c>
      <c r="D147" s="2" t="s">
        <v>172</v>
      </c>
      <c r="E147" s="8"/>
      <c r="F147" s="8"/>
    </row>
    <row r="148" spans="1:6" ht="12.75" customHeight="1" x14ac:dyDescent="0.2">
      <c r="A148" s="7"/>
      <c r="B148" s="7"/>
      <c r="C148" s="4" t="s">
        <v>173</v>
      </c>
      <c r="D148" s="2" t="s">
        <v>172</v>
      </c>
      <c r="E148" s="9">
        <v>381.303</v>
      </c>
      <c r="F148" s="7"/>
    </row>
    <row r="149" spans="1:6" ht="12.75" customHeight="1" x14ac:dyDescent="0.2">
      <c r="A149" s="54"/>
      <c r="B149" s="54"/>
      <c r="C149" s="54"/>
      <c r="D149" s="54"/>
      <c r="E149" s="55" t="s">
        <v>34</v>
      </c>
      <c r="F149" s="56">
        <f>E148</f>
        <v>381.303</v>
      </c>
    </row>
    <row r="150" spans="1:6" ht="12" customHeight="1" x14ac:dyDescent="0.2">
      <c r="A150" s="29"/>
      <c r="B150" s="29"/>
      <c r="C150" s="49"/>
      <c r="D150" s="50"/>
      <c r="E150" s="50"/>
      <c r="F150" s="51"/>
    </row>
    <row r="151" spans="1:6" ht="32.450000000000003" customHeight="1" x14ac:dyDescent="0.2">
      <c r="A151" s="4" t="s">
        <v>174</v>
      </c>
      <c r="B151" s="4" t="s">
        <v>30</v>
      </c>
      <c r="C151" s="4" t="s">
        <v>175</v>
      </c>
      <c r="D151" s="2" t="s">
        <v>93</v>
      </c>
      <c r="E151" s="8"/>
      <c r="F151" s="8"/>
    </row>
    <row r="152" spans="1:6" ht="12.75" customHeight="1" x14ac:dyDescent="0.2">
      <c r="A152" s="7"/>
      <c r="B152" s="7"/>
      <c r="C152" s="4" t="s">
        <v>176</v>
      </c>
      <c r="D152" s="2" t="s">
        <v>93</v>
      </c>
      <c r="E152" s="9">
        <v>1</v>
      </c>
      <c r="F152" s="7"/>
    </row>
    <row r="153" spans="1:6" ht="12.75" customHeight="1" x14ac:dyDescent="0.2">
      <c r="A153" s="7"/>
      <c r="B153" s="7"/>
      <c r="C153" s="7"/>
      <c r="D153" s="7"/>
      <c r="E153" s="5" t="s">
        <v>34</v>
      </c>
      <c r="F153" s="52">
        <f>E152</f>
        <v>1</v>
      </c>
    </row>
    <row r="154" spans="1:6" ht="32.85" customHeight="1" x14ac:dyDescent="0.2">
      <c r="A154" s="4" t="s">
        <v>177</v>
      </c>
      <c r="B154" s="4" t="s">
        <v>30</v>
      </c>
      <c r="C154" s="4" t="s">
        <v>178</v>
      </c>
      <c r="D154" s="2" t="s">
        <v>37</v>
      </c>
      <c r="E154" s="8"/>
      <c r="F154" s="8"/>
    </row>
    <row r="155" spans="1:6" ht="12.75" customHeight="1" x14ac:dyDescent="0.2">
      <c r="A155" s="7"/>
      <c r="B155" s="7"/>
      <c r="C155" s="4" t="s">
        <v>179</v>
      </c>
      <c r="D155" s="2" t="s">
        <v>37</v>
      </c>
      <c r="E155" s="9">
        <v>0.45</v>
      </c>
      <c r="F155" s="7"/>
    </row>
    <row r="156" spans="1:6" ht="12.75" customHeight="1" x14ac:dyDescent="0.2">
      <c r="A156" s="7"/>
      <c r="B156" s="7"/>
      <c r="C156" s="7"/>
      <c r="D156" s="7"/>
      <c r="E156" s="5" t="s">
        <v>34</v>
      </c>
      <c r="F156" s="52">
        <f>E155</f>
        <v>0.45</v>
      </c>
    </row>
    <row r="157" spans="1:6" ht="22.5" customHeight="1" x14ac:dyDescent="0.2">
      <c r="A157" s="4" t="s">
        <v>180</v>
      </c>
      <c r="B157" s="4" t="s">
        <v>30</v>
      </c>
      <c r="C157" s="4" t="s">
        <v>181</v>
      </c>
      <c r="D157" s="2" t="s">
        <v>182</v>
      </c>
      <c r="E157" s="8"/>
      <c r="F157" s="8"/>
    </row>
    <row r="158" spans="1:6" ht="12.75" customHeight="1" x14ac:dyDescent="0.2">
      <c r="A158" s="7"/>
      <c r="B158" s="7"/>
      <c r="C158" s="4" t="s">
        <v>183</v>
      </c>
      <c r="D158" s="2" t="s">
        <v>182</v>
      </c>
      <c r="E158" s="9">
        <v>1</v>
      </c>
      <c r="F158" s="7"/>
    </row>
    <row r="159" spans="1:6" ht="12.75" customHeight="1" x14ac:dyDescent="0.2">
      <c r="A159" s="7"/>
      <c r="B159" s="7"/>
      <c r="C159" s="7"/>
      <c r="D159" s="7"/>
      <c r="E159" s="5" t="s">
        <v>34</v>
      </c>
      <c r="F159" s="52">
        <f>E158</f>
        <v>1</v>
      </c>
    </row>
    <row r="160" spans="1:6" ht="22.5" customHeight="1" x14ac:dyDescent="0.2">
      <c r="A160" s="4" t="s">
        <v>184</v>
      </c>
      <c r="B160" s="4" t="s">
        <v>30</v>
      </c>
      <c r="C160" s="4" t="s">
        <v>185</v>
      </c>
      <c r="D160" s="2" t="s">
        <v>182</v>
      </c>
      <c r="E160" s="8"/>
      <c r="F160" s="8"/>
    </row>
    <row r="161" spans="1:6" ht="12.75" customHeight="1" x14ac:dyDescent="0.2">
      <c r="A161" s="7"/>
      <c r="B161" s="7"/>
      <c r="C161" s="4" t="s">
        <v>183</v>
      </c>
      <c r="D161" s="2" t="s">
        <v>182</v>
      </c>
      <c r="E161" s="9">
        <v>1</v>
      </c>
      <c r="F161" s="7"/>
    </row>
    <row r="162" spans="1:6" ht="12.75" customHeight="1" x14ac:dyDescent="0.2">
      <c r="A162" s="7"/>
      <c r="B162" s="7"/>
      <c r="C162" s="7"/>
      <c r="D162" s="7"/>
      <c r="E162" s="5" t="s">
        <v>34</v>
      </c>
      <c r="F162" s="52">
        <f>E161</f>
        <v>1</v>
      </c>
    </row>
    <row r="163" spans="1:6" ht="45" customHeight="1" x14ac:dyDescent="0.2">
      <c r="A163" s="4" t="s">
        <v>186</v>
      </c>
      <c r="B163" s="4" t="s">
        <v>30</v>
      </c>
      <c r="C163" s="4" t="s">
        <v>187</v>
      </c>
      <c r="D163" s="2" t="s">
        <v>188</v>
      </c>
      <c r="E163" s="8"/>
      <c r="F163" s="8"/>
    </row>
    <row r="164" spans="1:6" ht="12.75" customHeight="1" x14ac:dyDescent="0.2">
      <c r="A164" s="7"/>
      <c r="B164" s="7"/>
      <c r="C164" s="4" t="s">
        <v>183</v>
      </c>
      <c r="D164" s="2" t="s">
        <v>188</v>
      </c>
      <c r="E164" s="9">
        <v>1</v>
      </c>
      <c r="F164" s="7"/>
    </row>
    <row r="165" spans="1:6" ht="12.75" customHeight="1" x14ac:dyDescent="0.2">
      <c r="A165" s="7"/>
      <c r="B165" s="7"/>
      <c r="C165" s="7"/>
      <c r="D165" s="7"/>
      <c r="E165" s="5" t="s">
        <v>34</v>
      </c>
      <c r="F165" s="52">
        <f>E164</f>
        <v>1</v>
      </c>
    </row>
    <row r="166" spans="1:6" ht="46.5" customHeight="1" x14ac:dyDescent="0.2">
      <c r="A166" s="4" t="s">
        <v>189</v>
      </c>
      <c r="B166" s="4" t="s">
        <v>30</v>
      </c>
      <c r="C166" s="4" t="s">
        <v>190</v>
      </c>
      <c r="D166" s="2" t="s">
        <v>188</v>
      </c>
      <c r="E166" s="8"/>
      <c r="F166" s="8"/>
    </row>
    <row r="167" spans="1:6" ht="12.75" customHeight="1" x14ac:dyDescent="0.2">
      <c r="A167" s="7"/>
      <c r="B167" s="7"/>
      <c r="C167" s="4" t="s">
        <v>183</v>
      </c>
      <c r="D167" s="2" t="s">
        <v>188</v>
      </c>
      <c r="E167" s="9">
        <v>1</v>
      </c>
      <c r="F167" s="7"/>
    </row>
    <row r="168" spans="1:6" ht="12.75" customHeight="1" x14ac:dyDescent="0.2">
      <c r="A168" s="7"/>
      <c r="B168" s="7"/>
      <c r="C168" s="7"/>
      <c r="D168" s="7"/>
      <c r="E168" s="5" t="s">
        <v>34</v>
      </c>
      <c r="F168" s="52">
        <f>E167</f>
        <v>1</v>
      </c>
    </row>
    <row r="169" spans="1:6" ht="29.25" customHeight="1" x14ac:dyDescent="0.2">
      <c r="A169" s="4" t="s">
        <v>191</v>
      </c>
      <c r="B169" s="4" t="s">
        <v>30</v>
      </c>
      <c r="C169" s="4" t="s">
        <v>192</v>
      </c>
      <c r="D169" s="2" t="s">
        <v>37</v>
      </c>
      <c r="E169" s="8"/>
      <c r="F169" s="8"/>
    </row>
    <row r="170" spans="1:6" ht="12.75" customHeight="1" x14ac:dyDescent="0.2">
      <c r="A170" s="7"/>
      <c r="B170" s="7"/>
      <c r="C170" s="4" t="s">
        <v>179</v>
      </c>
      <c r="D170" s="2" t="s">
        <v>37</v>
      </c>
      <c r="E170" s="9">
        <v>0.45</v>
      </c>
      <c r="F170" s="7"/>
    </row>
    <row r="171" spans="1:6" ht="12.75" customHeight="1" x14ac:dyDescent="0.2">
      <c r="A171" s="7"/>
      <c r="B171" s="7"/>
      <c r="C171" s="7"/>
      <c r="D171" s="7"/>
      <c r="E171" s="5" t="s">
        <v>34</v>
      </c>
      <c r="F171" s="52">
        <f>E170</f>
        <v>0.45</v>
      </c>
    </row>
    <row r="172" spans="1:6" ht="32.25" customHeight="1" x14ac:dyDescent="0.2">
      <c r="A172" s="4" t="s">
        <v>193</v>
      </c>
      <c r="B172" s="4" t="s">
        <v>30</v>
      </c>
      <c r="C172" s="4" t="s">
        <v>194</v>
      </c>
      <c r="D172" s="2" t="s">
        <v>195</v>
      </c>
      <c r="E172" s="8"/>
      <c r="F172" s="8"/>
    </row>
    <row r="173" spans="1:6" ht="12.75" customHeight="1" x14ac:dyDescent="0.2">
      <c r="A173" s="7"/>
      <c r="B173" s="7"/>
      <c r="C173" s="4" t="s">
        <v>196</v>
      </c>
      <c r="D173" s="2" t="s">
        <v>195</v>
      </c>
      <c r="E173" s="9">
        <v>15.08</v>
      </c>
      <c r="F173" s="7"/>
    </row>
    <row r="174" spans="1:6" ht="12.75" customHeight="1" x14ac:dyDescent="0.2">
      <c r="A174" s="7"/>
      <c r="B174" s="7"/>
      <c r="C174" s="7"/>
      <c r="D174" s="7"/>
      <c r="E174" s="5" t="s">
        <v>34</v>
      </c>
      <c r="F174" s="52">
        <f>E173</f>
        <v>15.08</v>
      </c>
    </row>
    <row r="175" spans="1:6" ht="44.25" customHeight="1" x14ac:dyDescent="0.2">
      <c r="A175" s="4" t="s">
        <v>197</v>
      </c>
      <c r="B175" s="4" t="s">
        <v>30</v>
      </c>
      <c r="C175" s="4" t="s">
        <v>198</v>
      </c>
      <c r="D175" s="2" t="s">
        <v>66</v>
      </c>
      <c r="E175" s="8"/>
      <c r="F175" s="8"/>
    </row>
    <row r="176" spans="1:6" ht="12.75" customHeight="1" x14ac:dyDescent="0.2">
      <c r="A176" s="7"/>
      <c r="B176" s="7"/>
      <c r="C176" s="4" t="s">
        <v>199</v>
      </c>
      <c r="D176" s="2" t="s">
        <v>66</v>
      </c>
      <c r="E176" s="9">
        <v>7.83</v>
      </c>
      <c r="F176" s="7"/>
    </row>
    <row r="177" spans="1:6" ht="12.75" customHeight="1" x14ac:dyDescent="0.2">
      <c r="A177" s="7"/>
      <c r="B177" s="7"/>
      <c r="C177" s="7"/>
      <c r="D177" s="7"/>
      <c r="E177" s="5" t="s">
        <v>34</v>
      </c>
      <c r="F177" s="52">
        <f>E176</f>
        <v>7.83</v>
      </c>
    </row>
    <row r="178" spans="1:6" ht="36.75" customHeight="1" x14ac:dyDescent="0.2">
      <c r="A178" s="4" t="s">
        <v>200</v>
      </c>
      <c r="B178" s="4" t="s">
        <v>30</v>
      </c>
      <c r="C178" s="4" t="s">
        <v>201</v>
      </c>
      <c r="D178" s="2" t="s">
        <v>66</v>
      </c>
      <c r="E178" s="8"/>
      <c r="F178" s="8"/>
    </row>
    <row r="179" spans="1:6" ht="12.75" customHeight="1" x14ac:dyDescent="0.2">
      <c r="A179" s="7"/>
      <c r="B179" s="7"/>
      <c r="C179" s="4" t="s">
        <v>199</v>
      </c>
      <c r="D179" s="2" t="s">
        <v>66</v>
      </c>
      <c r="E179" s="9">
        <v>7.83</v>
      </c>
      <c r="F179" s="7"/>
    </row>
    <row r="180" spans="1:6" ht="12.75" customHeight="1" x14ac:dyDescent="0.2">
      <c r="A180" s="7"/>
      <c r="B180" s="7"/>
      <c r="C180" s="7"/>
      <c r="D180" s="7"/>
      <c r="E180" s="5" t="s">
        <v>34</v>
      </c>
      <c r="F180" s="52">
        <f>E179</f>
        <v>7.83</v>
      </c>
    </row>
    <row r="181" spans="1:6" ht="27" customHeight="1" x14ac:dyDescent="0.2">
      <c r="A181" s="13" t="s">
        <v>202</v>
      </c>
      <c r="B181" s="13" t="s">
        <v>30</v>
      </c>
      <c r="C181" s="13" t="s">
        <v>203</v>
      </c>
      <c r="D181" s="23" t="s">
        <v>93</v>
      </c>
      <c r="E181" s="44"/>
      <c r="F181" s="44"/>
    </row>
    <row r="182" spans="1:6" ht="12.75" customHeight="1" x14ac:dyDescent="0.2">
      <c r="A182" s="17"/>
      <c r="B182" s="17"/>
      <c r="C182" s="16" t="s">
        <v>204</v>
      </c>
      <c r="D182" s="17"/>
      <c r="E182" s="45"/>
      <c r="F182" s="45"/>
    </row>
    <row r="183" spans="1:6" ht="12.75" customHeight="1" x14ac:dyDescent="0.2">
      <c r="A183" s="17"/>
      <c r="B183" s="17"/>
      <c r="C183" s="16" t="s">
        <v>205</v>
      </c>
      <c r="D183" s="17"/>
      <c r="E183" s="45"/>
      <c r="F183" s="45"/>
    </row>
    <row r="184" spans="1:6" ht="12.75" customHeight="1" x14ac:dyDescent="0.2">
      <c r="A184" s="29"/>
      <c r="B184" s="29"/>
      <c r="C184" s="21" t="s">
        <v>206</v>
      </c>
      <c r="D184" s="29"/>
      <c r="E184" s="46"/>
      <c r="F184" s="46"/>
    </row>
    <row r="185" spans="1:6" ht="12.75" customHeight="1" x14ac:dyDescent="0.2">
      <c r="A185" s="7"/>
      <c r="B185" s="7"/>
      <c r="C185" s="4" t="s">
        <v>183</v>
      </c>
      <c r="D185" s="2" t="s">
        <v>93</v>
      </c>
      <c r="E185" s="9">
        <v>1</v>
      </c>
      <c r="F185" s="7"/>
    </row>
    <row r="186" spans="1:6" ht="12.75" customHeight="1" x14ac:dyDescent="0.2">
      <c r="A186" s="7"/>
      <c r="B186" s="7"/>
      <c r="C186" s="7"/>
      <c r="D186" s="7"/>
      <c r="E186" s="5" t="s">
        <v>34</v>
      </c>
      <c r="F186" s="52">
        <f>E185</f>
        <v>1</v>
      </c>
    </row>
    <row r="187" spans="1:6" ht="12" customHeight="1" x14ac:dyDescent="0.2">
      <c r="A187" s="7"/>
      <c r="B187" s="7"/>
      <c r="C187" s="41"/>
      <c r="D187" s="42"/>
      <c r="E187" s="42"/>
      <c r="F187" s="43"/>
    </row>
    <row r="188" spans="1:6" ht="33.75" customHeight="1" x14ac:dyDescent="0.2">
      <c r="A188" s="4" t="s">
        <v>207</v>
      </c>
      <c r="B188" s="4" t="s">
        <v>30</v>
      </c>
      <c r="C188" s="4" t="s">
        <v>208</v>
      </c>
      <c r="D188" s="2" t="s">
        <v>93</v>
      </c>
      <c r="E188" s="8"/>
      <c r="F188" s="8"/>
    </row>
    <row r="189" spans="1:6" ht="12.75" customHeight="1" x14ac:dyDescent="0.2">
      <c r="A189" s="44"/>
      <c r="B189" s="44"/>
      <c r="C189" s="13" t="s">
        <v>209</v>
      </c>
      <c r="D189" s="23" t="s">
        <v>93</v>
      </c>
      <c r="E189" s="15">
        <v>1</v>
      </c>
      <c r="F189" s="44"/>
    </row>
    <row r="190" spans="1:6" ht="12.75" customHeight="1" x14ac:dyDescent="0.2">
      <c r="A190" s="45"/>
      <c r="B190" s="45"/>
      <c r="C190" s="16" t="s">
        <v>210</v>
      </c>
      <c r="D190" s="24" t="s">
        <v>93</v>
      </c>
      <c r="E190" s="18">
        <v>1</v>
      </c>
      <c r="F190" s="45"/>
    </row>
    <row r="191" spans="1:6" ht="12.75" customHeight="1" x14ac:dyDescent="0.2">
      <c r="A191" s="45"/>
      <c r="B191" s="45"/>
      <c r="C191" s="16" t="s">
        <v>211</v>
      </c>
      <c r="D191" s="24" t="s">
        <v>93</v>
      </c>
      <c r="E191" s="18">
        <v>1</v>
      </c>
      <c r="F191" s="45"/>
    </row>
    <row r="192" spans="1:6" ht="12.75" customHeight="1" x14ac:dyDescent="0.2">
      <c r="A192" s="45"/>
      <c r="B192" s="45"/>
      <c r="C192" s="16" t="s">
        <v>212</v>
      </c>
      <c r="D192" s="24" t="s">
        <v>93</v>
      </c>
      <c r="E192" s="18">
        <v>1</v>
      </c>
      <c r="F192" s="45"/>
    </row>
    <row r="193" spans="1:6" ht="12.95" customHeight="1" x14ac:dyDescent="0.2">
      <c r="A193" s="45"/>
      <c r="B193" s="45"/>
      <c r="C193" s="16" t="s">
        <v>213</v>
      </c>
      <c r="D193" s="24" t="s">
        <v>93</v>
      </c>
      <c r="E193" s="18">
        <v>1</v>
      </c>
      <c r="F193" s="45"/>
    </row>
    <row r="194" spans="1:6" ht="12.75" customHeight="1" x14ac:dyDescent="0.2">
      <c r="A194" s="45"/>
      <c r="B194" s="45"/>
      <c r="C194" s="16" t="s">
        <v>214</v>
      </c>
      <c r="D194" s="24" t="s">
        <v>93</v>
      </c>
      <c r="E194" s="18">
        <v>1</v>
      </c>
      <c r="F194" s="45"/>
    </row>
    <row r="195" spans="1:6" ht="12.75" customHeight="1" x14ac:dyDescent="0.2">
      <c r="A195" s="45"/>
      <c r="B195" s="45"/>
      <c r="C195" s="16" t="s">
        <v>215</v>
      </c>
      <c r="D195" s="24" t="s">
        <v>93</v>
      </c>
      <c r="E195" s="18">
        <v>1</v>
      </c>
      <c r="F195" s="45"/>
    </row>
    <row r="196" spans="1:6" ht="12.75" customHeight="1" x14ac:dyDescent="0.2">
      <c r="A196" s="45"/>
      <c r="B196" s="45"/>
      <c r="C196" s="16" t="s">
        <v>216</v>
      </c>
      <c r="D196" s="24" t="s">
        <v>93</v>
      </c>
      <c r="E196" s="18">
        <v>1</v>
      </c>
      <c r="F196" s="45"/>
    </row>
    <row r="197" spans="1:6" ht="12.75" customHeight="1" x14ac:dyDescent="0.2">
      <c r="A197" s="46"/>
      <c r="B197" s="46"/>
      <c r="C197" s="21" t="s">
        <v>217</v>
      </c>
      <c r="D197" s="22" t="s">
        <v>93</v>
      </c>
      <c r="E197" s="25">
        <v>1</v>
      </c>
      <c r="F197" s="46"/>
    </row>
    <row r="198" spans="1:6" ht="12.75" customHeight="1" x14ac:dyDescent="0.2">
      <c r="A198" s="7"/>
      <c r="B198" s="7"/>
      <c r="C198" s="7"/>
      <c r="D198" s="7"/>
      <c r="E198" s="5" t="s">
        <v>34</v>
      </c>
      <c r="F198" s="52">
        <f>SUM(E189:E197)</f>
        <v>9</v>
      </c>
    </row>
    <row r="199" spans="1:6" ht="27.75" customHeight="1" x14ac:dyDescent="0.2">
      <c r="A199" s="13" t="s">
        <v>218</v>
      </c>
      <c r="B199" s="13" t="s">
        <v>30</v>
      </c>
      <c r="C199" s="13" t="s">
        <v>219</v>
      </c>
      <c r="D199" s="23" t="s">
        <v>37</v>
      </c>
      <c r="E199" s="44"/>
      <c r="F199" s="44"/>
    </row>
    <row r="200" spans="1:6" ht="12.75" customHeight="1" x14ac:dyDescent="0.2">
      <c r="A200" s="17"/>
      <c r="B200" s="17"/>
      <c r="C200" s="16" t="s">
        <v>220</v>
      </c>
      <c r="D200" s="17"/>
      <c r="E200" s="45"/>
      <c r="F200" s="45"/>
    </row>
    <row r="201" spans="1:6" ht="12.75" customHeight="1" x14ac:dyDescent="0.2">
      <c r="A201" s="29"/>
      <c r="B201" s="29"/>
      <c r="C201" s="21" t="s">
        <v>221</v>
      </c>
      <c r="D201" s="29"/>
      <c r="E201" s="46"/>
      <c r="F201" s="46"/>
    </row>
    <row r="202" spans="1:6" ht="25.5" customHeight="1" x14ac:dyDescent="0.2">
      <c r="A202" s="8"/>
      <c r="B202" s="8"/>
      <c r="C202" s="10" t="s">
        <v>222</v>
      </c>
      <c r="D202" s="2" t="s">
        <v>37</v>
      </c>
      <c r="E202" s="9">
        <v>7.4619999999999997</v>
      </c>
      <c r="F202" s="8"/>
    </row>
    <row r="203" spans="1:6" ht="12.75" customHeight="1" x14ac:dyDescent="0.2">
      <c r="A203" s="7"/>
      <c r="B203" s="7"/>
      <c r="C203" s="7"/>
      <c r="D203" s="7"/>
      <c r="E203" s="5" t="s">
        <v>34</v>
      </c>
      <c r="F203" s="52">
        <f>E202</f>
        <v>7.4619999999999997</v>
      </c>
    </row>
    <row r="204" spans="1:6" ht="35.25" customHeight="1" x14ac:dyDescent="0.2">
      <c r="A204" s="4" t="s">
        <v>223</v>
      </c>
      <c r="B204" s="4" t="s">
        <v>30</v>
      </c>
      <c r="C204" s="4" t="s">
        <v>224</v>
      </c>
      <c r="D204" s="2" t="s">
        <v>172</v>
      </c>
      <c r="E204" s="8"/>
      <c r="F204" s="8"/>
    </row>
    <row r="205" spans="1:6" ht="12.75" customHeight="1" x14ac:dyDescent="0.2">
      <c r="A205" s="7"/>
      <c r="B205" s="7"/>
      <c r="C205" s="4" t="s">
        <v>225</v>
      </c>
      <c r="D205" s="2" t="s">
        <v>172</v>
      </c>
      <c r="E205" s="9">
        <v>6.5460000000000003</v>
      </c>
      <c r="F205" s="7"/>
    </row>
    <row r="206" spans="1:6" ht="12.75" customHeight="1" x14ac:dyDescent="0.2">
      <c r="A206" s="7"/>
      <c r="B206" s="7"/>
      <c r="C206" s="7"/>
      <c r="D206" s="7"/>
      <c r="E206" s="5" t="s">
        <v>34</v>
      </c>
      <c r="F206" s="52">
        <f>E205</f>
        <v>6.5460000000000003</v>
      </c>
    </row>
    <row r="207" spans="1:6" ht="45.75" customHeight="1" x14ac:dyDescent="0.2">
      <c r="A207" s="4" t="s">
        <v>226</v>
      </c>
      <c r="B207" s="4" t="s">
        <v>30</v>
      </c>
      <c r="C207" s="4" t="s">
        <v>227</v>
      </c>
      <c r="D207" s="2" t="s">
        <v>37</v>
      </c>
      <c r="E207" s="8"/>
      <c r="F207" s="8"/>
    </row>
    <row r="208" spans="1:6" ht="12.75" customHeight="1" x14ac:dyDescent="0.2">
      <c r="A208" s="47"/>
      <c r="B208" s="47"/>
      <c r="C208" s="13" t="s">
        <v>228</v>
      </c>
      <c r="D208" s="23" t="s">
        <v>37</v>
      </c>
      <c r="E208" s="15">
        <v>0.248</v>
      </c>
      <c r="F208" s="47"/>
    </row>
    <row r="209" spans="1:6" ht="12.75" customHeight="1" x14ac:dyDescent="0.2">
      <c r="A209" s="48"/>
      <c r="B209" s="48"/>
      <c r="C209" s="21" t="s">
        <v>229</v>
      </c>
      <c r="D209" s="22" t="s">
        <v>37</v>
      </c>
      <c r="E209" s="25">
        <v>6.4000000000000001E-2</v>
      </c>
      <c r="F209" s="48"/>
    </row>
    <row r="210" spans="1:6" ht="12.75" customHeight="1" x14ac:dyDescent="0.2">
      <c r="A210" s="7"/>
      <c r="B210" s="7"/>
      <c r="C210" s="7"/>
      <c r="D210" s="7"/>
      <c r="E210" s="5" t="s">
        <v>34</v>
      </c>
      <c r="F210" s="52">
        <f>E208+E209</f>
        <v>0.312</v>
      </c>
    </row>
    <row r="211" spans="1:6" ht="36.75" customHeight="1" x14ac:dyDescent="0.2">
      <c r="A211" s="4" t="s">
        <v>230</v>
      </c>
      <c r="B211" s="4" t="s">
        <v>30</v>
      </c>
      <c r="C211" s="4" t="s">
        <v>231</v>
      </c>
      <c r="D211" s="2" t="s">
        <v>188</v>
      </c>
      <c r="E211" s="8"/>
      <c r="F211" s="8"/>
    </row>
    <row r="212" spans="1:6" ht="12.75" customHeight="1" x14ac:dyDescent="0.2">
      <c r="A212" s="7"/>
      <c r="B212" s="7"/>
      <c r="C212" s="4" t="s">
        <v>232</v>
      </c>
      <c r="D212" s="2" t="s">
        <v>188</v>
      </c>
      <c r="E212" s="9">
        <v>8</v>
      </c>
      <c r="F212" s="7"/>
    </row>
    <row r="213" spans="1:6" ht="12.75" customHeight="1" x14ac:dyDescent="0.2">
      <c r="A213" s="7"/>
      <c r="B213" s="7"/>
      <c r="C213" s="7"/>
      <c r="D213" s="7"/>
      <c r="E213" s="5" t="s">
        <v>34</v>
      </c>
      <c r="F213" s="52">
        <f>E212</f>
        <v>8</v>
      </c>
    </row>
    <row r="214" spans="1:6" ht="34.5" customHeight="1" x14ac:dyDescent="0.2">
      <c r="A214" s="4" t="s">
        <v>233</v>
      </c>
      <c r="B214" s="4" t="s">
        <v>30</v>
      </c>
      <c r="C214" s="4" t="s">
        <v>234</v>
      </c>
      <c r="D214" s="2" t="s">
        <v>188</v>
      </c>
      <c r="E214" s="8"/>
      <c r="F214" s="8"/>
    </row>
    <row r="215" spans="1:6" ht="12.75" customHeight="1" x14ac:dyDescent="0.2">
      <c r="A215" s="7"/>
      <c r="B215" s="7"/>
      <c r="C215" s="4" t="s">
        <v>209</v>
      </c>
      <c r="D215" s="2" t="s">
        <v>188</v>
      </c>
      <c r="E215" s="9">
        <v>1</v>
      </c>
      <c r="F215" s="7"/>
    </row>
    <row r="216" spans="1:6" ht="12.75" customHeight="1" x14ac:dyDescent="0.2">
      <c r="A216" s="7"/>
      <c r="B216" s="7"/>
      <c r="C216" s="7"/>
      <c r="D216" s="7"/>
      <c r="E216" s="5" t="s">
        <v>34</v>
      </c>
      <c r="F216" s="52">
        <f>E215</f>
        <v>1</v>
      </c>
    </row>
    <row r="217" spans="1:6" ht="12" customHeight="1" x14ac:dyDescent="0.2">
      <c r="A217" s="7"/>
      <c r="B217" s="7"/>
      <c r="C217" s="41"/>
      <c r="D217" s="42"/>
      <c r="E217" s="42"/>
      <c r="F217" s="43"/>
    </row>
    <row r="218" spans="1:6" ht="45.75" customHeight="1" x14ac:dyDescent="0.2">
      <c r="A218" s="4" t="s">
        <v>235</v>
      </c>
      <c r="B218" s="4" t="s">
        <v>30</v>
      </c>
      <c r="C218" s="4" t="s">
        <v>236</v>
      </c>
      <c r="D218" s="2" t="s">
        <v>188</v>
      </c>
      <c r="E218" s="8"/>
      <c r="F218" s="8"/>
    </row>
    <row r="219" spans="1:6" ht="12.75" customHeight="1" x14ac:dyDescent="0.2">
      <c r="A219" s="7"/>
      <c r="B219" s="7"/>
      <c r="C219" s="4" t="s">
        <v>237</v>
      </c>
      <c r="D219" s="2" t="s">
        <v>188</v>
      </c>
      <c r="E219" s="9">
        <v>4</v>
      </c>
      <c r="F219" s="7"/>
    </row>
    <row r="220" spans="1:6" ht="12.75" customHeight="1" x14ac:dyDescent="0.2">
      <c r="A220" s="7"/>
      <c r="B220" s="7"/>
      <c r="C220" s="7"/>
      <c r="D220" s="7"/>
      <c r="E220" s="5" t="s">
        <v>34</v>
      </c>
      <c r="F220" s="52">
        <f>E219</f>
        <v>4</v>
      </c>
    </row>
    <row r="221" spans="1:6" ht="44.25" customHeight="1" x14ac:dyDescent="0.2">
      <c r="A221" s="4" t="s">
        <v>238</v>
      </c>
      <c r="B221" s="4" t="s">
        <v>30</v>
      </c>
      <c r="C221" s="4" t="s">
        <v>239</v>
      </c>
      <c r="D221" s="2" t="s">
        <v>188</v>
      </c>
      <c r="E221" s="8"/>
      <c r="F221" s="8"/>
    </row>
    <row r="222" spans="1:6" ht="12.75" customHeight="1" x14ac:dyDescent="0.2">
      <c r="A222" s="7"/>
      <c r="B222" s="7"/>
      <c r="C222" s="30">
        <v>0.28000000000000003</v>
      </c>
      <c r="D222" s="2" t="s">
        <v>188</v>
      </c>
      <c r="E222" s="9">
        <v>0.28000000000000003</v>
      </c>
      <c r="F222" s="7"/>
    </row>
    <row r="223" spans="1:6" ht="12.75" customHeight="1" x14ac:dyDescent="0.2">
      <c r="A223" s="7"/>
      <c r="B223" s="7"/>
      <c r="C223" s="7"/>
      <c r="D223" s="7"/>
      <c r="E223" s="5" t="s">
        <v>34</v>
      </c>
      <c r="F223" s="52">
        <f>E222</f>
        <v>0.28000000000000003</v>
      </c>
    </row>
    <row r="224" spans="1:6" ht="12" customHeight="1" x14ac:dyDescent="0.2">
      <c r="A224" s="7"/>
      <c r="B224" s="7"/>
      <c r="C224" s="41"/>
      <c r="D224" s="42"/>
      <c r="E224" s="42"/>
      <c r="F224" s="43"/>
    </row>
    <row r="225" spans="1:6" ht="35.25" customHeight="1" x14ac:dyDescent="0.2">
      <c r="A225" s="4" t="s">
        <v>240</v>
      </c>
      <c r="B225" s="4" t="s">
        <v>30</v>
      </c>
      <c r="C225" s="4" t="s">
        <v>241</v>
      </c>
      <c r="D225" s="2" t="s">
        <v>188</v>
      </c>
      <c r="E225" s="8"/>
      <c r="F225" s="8"/>
    </row>
    <row r="226" spans="1:6" ht="12.75" customHeight="1" x14ac:dyDescent="0.2">
      <c r="A226" s="7"/>
      <c r="B226" s="7"/>
      <c r="C226" s="27">
        <v>9</v>
      </c>
      <c r="D226" s="2" t="s">
        <v>188</v>
      </c>
      <c r="E226" s="9">
        <v>9</v>
      </c>
      <c r="F226" s="7"/>
    </row>
    <row r="227" spans="1:6" ht="12.75" customHeight="1" x14ac:dyDescent="0.2">
      <c r="A227" s="7"/>
      <c r="B227" s="7"/>
      <c r="C227" s="7"/>
      <c r="D227" s="7"/>
      <c r="E227" s="5" t="s">
        <v>34</v>
      </c>
      <c r="F227" s="52">
        <f>E226</f>
        <v>9</v>
      </c>
    </row>
    <row r="228" spans="1:6" ht="22.5" customHeight="1" x14ac:dyDescent="0.2">
      <c r="A228" s="4" t="s">
        <v>242</v>
      </c>
      <c r="B228" s="4" t="s">
        <v>30</v>
      </c>
      <c r="C228" s="4" t="s">
        <v>243</v>
      </c>
      <c r="D228" s="2" t="s">
        <v>195</v>
      </c>
      <c r="E228" s="8"/>
      <c r="F228" s="8"/>
    </row>
    <row r="229" spans="1:6" ht="12.75" customHeight="1" x14ac:dyDescent="0.2">
      <c r="A229" s="7"/>
      <c r="B229" s="7"/>
      <c r="C229" s="4" t="s">
        <v>244</v>
      </c>
      <c r="D229" s="2" t="s">
        <v>195</v>
      </c>
      <c r="E229" s="9">
        <v>22</v>
      </c>
      <c r="F229" s="7"/>
    </row>
    <row r="230" spans="1:6" ht="12.75" customHeight="1" x14ac:dyDescent="0.2">
      <c r="A230" s="7"/>
      <c r="B230" s="7"/>
      <c r="C230" s="7"/>
      <c r="D230" s="7"/>
      <c r="E230" s="5" t="s">
        <v>34</v>
      </c>
      <c r="F230" s="52">
        <f>E229</f>
        <v>22</v>
      </c>
    </row>
    <row r="231" spans="1:6" ht="25.5" customHeight="1" x14ac:dyDescent="0.2">
      <c r="A231" s="31" t="s">
        <v>245</v>
      </c>
      <c r="B231" s="13" t="s">
        <v>30</v>
      </c>
      <c r="C231" s="11" t="s">
        <v>246</v>
      </c>
      <c r="D231" s="23" t="s">
        <v>37</v>
      </c>
      <c r="E231" s="44"/>
      <c r="F231" s="44"/>
    </row>
    <row r="232" spans="1:6" ht="12.75" customHeight="1" x14ac:dyDescent="0.2">
      <c r="A232" s="17"/>
      <c r="B232" s="17"/>
      <c r="C232" s="16" t="s">
        <v>247</v>
      </c>
      <c r="D232" s="17"/>
      <c r="E232" s="45"/>
      <c r="F232" s="45"/>
    </row>
    <row r="233" spans="1:6" ht="12.75" customHeight="1" x14ac:dyDescent="0.2">
      <c r="A233" s="29"/>
      <c r="B233" s="29"/>
      <c r="C233" s="21" t="s">
        <v>248</v>
      </c>
      <c r="D233" s="29"/>
      <c r="E233" s="46"/>
      <c r="F233" s="46"/>
    </row>
    <row r="234" spans="1:6" ht="12.75" customHeight="1" x14ac:dyDescent="0.2">
      <c r="A234" s="7"/>
      <c r="B234" s="7"/>
      <c r="C234" s="4" t="s">
        <v>249</v>
      </c>
      <c r="D234" s="2" t="s">
        <v>37</v>
      </c>
      <c r="E234" s="9">
        <v>0.69099999999999995</v>
      </c>
      <c r="F234" s="7"/>
    </row>
    <row r="235" spans="1:6" ht="12.75" customHeight="1" x14ac:dyDescent="0.2">
      <c r="A235" s="7"/>
      <c r="B235" s="7"/>
      <c r="C235" s="7"/>
      <c r="D235" s="7"/>
      <c r="E235" s="5" t="s">
        <v>34</v>
      </c>
      <c r="F235" s="52">
        <f>E234</f>
        <v>0.69099999999999995</v>
      </c>
    </row>
    <row r="236" spans="1:6" ht="29.25" customHeight="1" x14ac:dyDescent="0.2">
      <c r="A236" s="4" t="s">
        <v>250</v>
      </c>
      <c r="B236" s="4" t="s">
        <v>30</v>
      </c>
      <c r="C236" s="4" t="s">
        <v>251</v>
      </c>
      <c r="D236" s="2" t="s">
        <v>195</v>
      </c>
      <c r="E236" s="8"/>
      <c r="F236" s="8"/>
    </row>
    <row r="237" spans="1:6" ht="12.75" customHeight="1" x14ac:dyDescent="0.2">
      <c r="A237" s="7"/>
      <c r="B237" s="7"/>
      <c r="C237" s="32">
        <v>33.6</v>
      </c>
      <c r="D237" s="2" t="s">
        <v>195</v>
      </c>
      <c r="E237" s="9">
        <v>33.6</v>
      </c>
      <c r="F237" s="7"/>
    </row>
    <row r="238" spans="1:6" ht="15.75" customHeight="1" x14ac:dyDescent="0.2">
      <c r="A238" s="7"/>
      <c r="B238" s="7"/>
      <c r="C238" s="7"/>
      <c r="D238" s="7"/>
      <c r="E238" s="5" t="s">
        <v>34</v>
      </c>
      <c r="F238" s="52">
        <f>E237</f>
        <v>33.6</v>
      </c>
    </row>
    <row r="239" spans="1:6" ht="27" customHeight="1" x14ac:dyDescent="0.2">
      <c r="A239" s="13" t="s">
        <v>252</v>
      </c>
      <c r="B239" s="13" t="s">
        <v>30</v>
      </c>
      <c r="C239" s="13" t="s">
        <v>253</v>
      </c>
      <c r="D239" s="23" t="s">
        <v>195</v>
      </c>
      <c r="E239" s="26"/>
      <c r="F239" s="26"/>
    </row>
    <row r="240" spans="1:6" ht="12.75" customHeight="1" x14ac:dyDescent="0.2">
      <c r="A240" s="29"/>
      <c r="B240" s="29"/>
      <c r="C240" s="21" t="s">
        <v>254</v>
      </c>
      <c r="D240" s="22" t="s">
        <v>195</v>
      </c>
      <c r="E240" s="25">
        <v>23.3</v>
      </c>
      <c r="F240" s="29"/>
    </row>
    <row r="241" spans="1:6" ht="12.75" customHeight="1" x14ac:dyDescent="0.2">
      <c r="A241" s="7"/>
      <c r="B241" s="7"/>
      <c r="C241" s="7"/>
      <c r="D241" s="7"/>
      <c r="E241" s="5" t="s">
        <v>34</v>
      </c>
      <c r="F241" s="52">
        <f>E240</f>
        <v>23.3</v>
      </c>
    </row>
    <row r="242" spans="1:6" ht="28.5" customHeight="1" x14ac:dyDescent="0.2">
      <c r="A242" s="4" t="s">
        <v>255</v>
      </c>
      <c r="B242" s="4" t="s">
        <v>30</v>
      </c>
      <c r="C242" s="4" t="s">
        <v>256</v>
      </c>
      <c r="D242" s="2" t="s">
        <v>195</v>
      </c>
      <c r="E242" s="8"/>
      <c r="F242" s="8"/>
    </row>
    <row r="243" spans="1:6" ht="12.75" customHeight="1" x14ac:dyDescent="0.2">
      <c r="A243" s="7"/>
      <c r="B243" s="7"/>
      <c r="C243" s="4" t="s">
        <v>257</v>
      </c>
      <c r="D243" s="2" t="s">
        <v>195</v>
      </c>
      <c r="E243" s="9">
        <v>68.900000000000006</v>
      </c>
      <c r="F243" s="7"/>
    </row>
    <row r="244" spans="1:6" ht="12.75" customHeight="1" x14ac:dyDescent="0.2">
      <c r="A244" s="7"/>
      <c r="B244" s="7"/>
      <c r="C244" s="7"/>
      <c r="D244" s="7"/>
      <c r="E244" s="5" t="s">
        <v>34</v>
      </c>
      <c r="F244" s="52">
        <f>E243</f>
        <v>68.900000000000006</v>
      </c>
    </row>
    <row r="245" spans="1:6" ht="28.5" customHeight="1" x14ac:dyDescent="0.2">
      <c r="A245" s="4" t="s">
        <v>258</v>
      </c>
      <c r="B245" s="4" t="s">
        <v>30</v>
      </c>
      <c r="C245" s="4" t="s">
        <v>259</v>
      </c>
      <c r="D245" s="2" t="s">
        <v>195</v>
      </c>
      <c r="E245" s="8"/>
      <c r="F245" s="8"/>
    </row>
    <row r="246" spans="1:6" ht="12.75" customHeight="1" x14ac:dyDescent="0.2">
      <c r="A246" s="7"/>
      <c r="B246" s="7"/>
      <c r="C246" s="4" t="s">
        <v>260</v>
      </c>
      <c r="D246" s="2" t="s">
        <v>195</v>
      </c>
      <c r="E246" s="9">
        <v>42.8</v>
      </c>
      <c r="F246" s="7"/>
    </row>
    <row r="247" spans="1:6" ht="12.75" customHeight="1" x14ac:dyDescent="0.2">
      <c r="A247" s="7"/>
      <c r="B247" s="7"/>
      <c r="C247" s="7"/>
      <c r="D247" s="7"/>
      <c r="E247" s="5" t="s">
        <v>34</v>
      </c>
      <c r="F247" s="52">
        <f>E246</f>
        <v>42.8</v>
      </c>
    </row>
    <row r="248" spans="1:6" ht="27.75" customHeight="1" x14ac:dyDescent="0.2">
      <c r="A248" s="4" t="s">
        <v>261</v>
      </c>
      <c r="B248" s="4" t="s">
        <v>30</v>
      </c>
      <c r="C248" s="4" t="s">
        <v>262</v>
      </c>
      <c r="D248" s="2" t="s">
        <v>188</v>
      </c>
      <c r="E248" s="8"/>
      <c r="F248" s="8"/>
    </row>
    <row r="249" spans="1:6" ht="12.75" customHeight="1" x14ac:dyDescent="0.2">
      <c r="A249" s="7"/>
      <c r="B249" s="7"/>
      <c r="C249" s="4" t="s">
        <v>263</v>
      </c>
      <c r="D249" s="2" t="s">
        <v>188</v>
      </c>
      <c r="E249" s="9">
        <v>1</v>
      </c>
      <c r="F249" s="7"/>
    </row>
    <row r="250" spans="1:6" ht="12.75" customHeight="1" x14ac:dyDescent="0.2">
      <c r="A250" s="7"/>
      <c r="B250" s="7"/>
      <c r="C250" s="7"/>
      <c r="D250" s="7"/>
      <c r="E250" s="5" t="s">
        <v>34</v>
      </c>
      <c r="F250" s="52">
        <f>E249</f>
        <v>1</v>
      </c>
    </row>
    <row r="251" spans="1:6" ht="32.450000000000003" customHeight="1" x14ac:dyDescent="0.2">
      <c r="A251" s="4" t="s">
        <v>264</v>
      </c>
      <c r="B251" s="4" t="s">
        <v>30</v>
      </c>
      <c r="C251" s="4" t="s">
        <v>265</v>
      </c>
      <c r="D251" s="2" t="s">
        <v>266</v>
      </c>
      <c r="E251" s="8"/>
      <c r="F251" s="8"/>
    </row>
    <row r="252" spans="1:6" ht="25.5" customHeight="1" x14ac:dyDescent="0.2">
      <c r="A252" s="8"/>
      <c r="B252" s="8"/>
      <c r="C252" s="10" t="s">
        <v>267</v>
      </c>
      <c r="D252" s="33" t="s">
        <v>268</v>
      </c>
      <c r="E252" s="34" t="s">
        <v>269</v>
      </c>
      <c r="F252" s="8"/>
    </row>
    <row r="253" spans="1:6" ht="12.75" customHeight="1" x14ac:dyDescent="0.2">
      <c r="A253" s="7"/>
      <c r="B253" s="7"/>
      <c r="C253" s="7"/>
      <c r="D253" s="7"/>
      <c r="E253" s="5" t="s">
        <v>34</v>
      </c>
      <c r="F253" s="7">
        <v>2</v>
      </c>
    </row>
    <row r="254" spans="1:6" ht="30.75" customHeight="1" x14ac:dyDescent="0.2">
      <c r="A254" s="4" t="s">
        <v>270</v>
      </c>
      <c r="B254" s="4" t="s">
        <v>30</v>
      </c>
      <c r="C254" s="4" t="s">
        <v>271</v>
      </c>
      <c r="D254" s="2" t="s">
        <v>266</v>
      </c>
      <c r="E254" s="8"/>
      <c r="F254" s="8"/>
    </row>
    <row r="255" spans="1:6" ht="12.75" customHeight="1" x14ac:dyDescent="0.2">
      <c r="A255" s="7"/>
      <c r="B255" s="7"/>
      <c r="C255" s="4" t="s">
        <v>272</v>
      </c>
      <c r="D255" s="2" t="s">
        <v>266</v>
      </c>
      <c r="E255" s="9">
        <v>1</v>
      </c>
      <c r="F255" s="7"/>
    </row>
    <row r="256" spans="1:6" ht="12.75" customHeight="1" x14ac:dyDescent="0.2">
      <c r="A256" s="7"/>
      <c r="B256" s="7"/>
      <c r="C256" s="7"/>
      <c r="D256" s="7"/>
      <c r="E256" s="5" t="s">
        <v>34</v>
      </c>
      <c r="F256" s="52">
        <f>E255</f>
        <v>1</v>
      </c>
    </row>
    <row r="257" spans="1:6" ht="30.75" customHeight="1" x14ac:dyDescent="0.2">
      <c r="A257" s="4" t="s">
        <v>273</v>
      </c>
      <c r="B257" s="4" t="s">
        <v>30</v>
      </c>
      <c r="C257" s="4" t="s">
        <v>274</v>
      </c>
      <c r="D257" s="2" t="s">
        <v>266</v>
      </c>
      <c r="E257" s="8"/>
      <c r="F257" s="8"/>
    </row>
    <row r="258" spans="1:6" ht="12.75" customHeight="1" x14ac:dyDescent="0.2">
      <c r="A258" s="7"/>
      <c r="B258" s="7"/>
      <c r="C258" s="4" t="s">
        <v>275</v>
      </c>
      <c r="D258" s="2" t="s">
        <v>266</v>
      </c>
      <c r="E258" s="9">
        <v>1</v>
      </c>
      <c r="F258" s="7"/>
    </row>
    <row r="259" spans="1:6" ht="12.75" customHeight="1" x14ac:dyDescent="0.2">
      <c r="A259" s="7"/>
      <c r="B259" s="7"/>
      <c r="C259" s="7"/>
      <c r="D259" s="7"/>
      <c r="E259" s="5" t="s">
        <v>34</v>
      </c>
      <c r="F259" s="52">
        <f>E258</f>
        <v>1</v>
      </c>
    </row>
    <row r="260" spans="1:6" ht="30" customHeight="1" x14ac:dyDescent="0.2">
      <c r="A260" s="4" t="s">
        <v>276</v>
      </c>
      <c r="B260" s="4" t="s">
        <v>30</v>
      </c>
      <c r="C260" s="4" t="s">
        <v>277</v>
      </c>
      <c r="D260" s="2" t="s">
        <v>182</v>
      </c>
      <c r="E260" s="8"/>
      <c r="F260" s="8"/>
    </row>
    <row r="261" spans="1:6" ht="12.75" customHeight="1" x14ac:dyDescent="0.2">
      <c r="A261" s="7"/>
      <c r="B261" s="7"/>
      <c r="C261" s="4" t="s">
        <v>278</v>
      </c>
      <c r="D261" s="2" t="s">
        <v>182</v>
      </c>
      <c r="E261" s="9">
        <v>2</v>
      </c>
      <c r="F261" s="7"/>
    </row>
    <row r="262" spans="1:6" ht="12.75" customHeight="1" x14ac:dyDescent="0.2">
      <c r="A262" s="7"/>
      <c r="B262" s="7"/>
      <c r="C262" s="7"/>
      <c r="D262" s="7"/>
      <c r="E262" s="5" t="s">
        <v>34</v>
      </c>
      <c r="F262" s="52">
        <f>E261</f>
        <v>2</v>
      </c>
    </row>
    <row r="263" spans="1:6" ht="42.75" customHeight="1" x14ac:dyDescent="0.2">
      <c r="A263" s="4" t="s">
        <v>279</v>
      </c>
      <c r="B263" s="4" t="s">
        <v>30</v>
      </c>
      <c r="C263" s="4" t="s">
        <v>280</v>
      </c>
      <c r="D263" s="2" t="s">
        <v>188</v>
      </c>
      <c r="E263" s="8"/>
      <c r="F263" s="8"/>
    </row>
    <row r="264" spans="1:6" ht="12.75" customHeight="1" x14ac:dyDescent="0.2">
      <c r="A264" s="7"/>
      <c r="B264" s="7"/>
      <c r="C264" s="4" t="s">
        <v>278</v>
      </c>
      <c r="D264" s="2" t="s">
        <v>188</v>
      </c>
      <c r="E264" s="9">
        <v>2</v>
      </c>
      <c r="F264" s="7"/>
    </row>
    <row r="265" spans="1:6" ht="12.75" customHeight="1" x14ac:dyDescent="0.2">
      <c r="A265" s="7"/>
      <c r="B265" s="7"/>
      <c r="C265" s="7"/>
      <c r="D265" s="7"/>
      <c r="E265" s="5" t="s">
        <v>34</v>
      </c>
      <c r="F265" s="52">
        <f>E264</f>
        <v>2</v>
      </c>
    </row>
    <row r="266" spans="1:6" ht="27.75" customHeight="1" x14ac:dyDescent="0.2">
      <c r="A266" s="4" t="s">
        <v>281</v>
      </c>
      <c r="B266" s="4" t="s">
        <v>30</v>
      </c>
      <c r="C266" s="4" t="s">
        <v>282</v>
      </c>
      <c r="D266" s="2" t="s">
        <v>195</v>
      </c>
      <c r="E266" s="8"/>
      <c r="F266" s="8"/>
    </row>
    <row r="267" spans="1:6" ht="12.75" customHeight="1" x14ac:dyDescent="0.2">
      <c r="A267" s="7"/>
      <c r="B267" s="7"/>
      <c r="C267" s="4" t="s">
        <v>283</v>
      </c>
      <c r="D267" s="2" t="s">
        <v>195</v>
      </c>
      <c r="E267" s="9">
        <v>33.6</v>
      </c>
      <c r="F267" s="7"/>
    </row>
    <row r="268" spans="1:6" ht="12.75" customHeight="1" x14ac:dyDescent="0.2">
      <c r="A268" s="7"/>
      <c r="B268" s="7"/>
      <c r="C268" s="7"/>
      <c r="D268" s="7"/>
      <c r="E268" s="5" t="s">
        <v>34</v>
      </c>
      <c r="F268" s="52">
        <f>E267</f>
        <v>33.6</v>
      </c>
    </row>
    <row r="269" spans="1:6" ht="30" customHeight="1" x14ac:dyDescent="0.2">
      <c r="A269" s="4" t="s">
        <v>284</v>
      </c>
      <c r="B269" s="4" t="s">
        <v>30</v>
      </c>
      <c r="C269" s="4" t="s">
        <v>285</v>
      </c>
      <c r="D269" s="2" t="s">
        <v>195</v>
      </c>
      <c r="E269" s="8"/>
      <c r="F269" s="8"/>
    </row>
    <row r="270" spans="1:6" ht="12.75" customHeight="1" x14ac:dyDescent="0.2">
      <c r="A270" s="7"/>
      <c r="B270" s="7"/>
      <c r="C270" s="4" t="s">
        <v>286</v>
      </c>
      <c r="D270" s="2" t="s">
        <v>195</v>
      </c>
      <c r="E270" s="9">
        <v>23.3</v>
      </c>
      <c r="F270" s="7"/>
    </row>
    <row r="271" spans="1:6" ht="12.75" customHeight="1" x14ac:dyDescent="0.2">
      <c r="A271" s="7"/>
      <c r="B271" s="7"/>
      <c r="C271" s="7"/>
      <c r="D271" s="7"/>
      <c r="E271" s="5" t="s">
        <v>34</v>
      </c>
      <c r="F271" s="52">
        <f>E270</f>
        <v>23.3</v>
      </c>
    </row>
    <row r="272" spans="1:6" ht="28.5" customHeight="1" x14ac:dyDescent="0.2">
      <c r="A272" s="4" t="s">
        <v>287</v>
      </c>
      <c r="B272" s="4" t="s">
        <v>30</v>
      </c>
      <c r="C272" s="4" t="s">
        <v>288</v>
      </c>
      <c r="D272" s="2" t="s">
        <v>195</v>
      </c>
      <c r="E272" s="8"/>
      <c r="F272" s="8"/>
    </row>
    <row r="273" spans="1:6" ht="12.75" customHeight="1" x14ac:dyDescent="0.2">
      <c r="A273" s="7"/>
      <c r="B273" s="7"/>
      <c r="C273" s="4" t="s">
        <v>289</v>
      </c>
      <c r="D273" s="2" t="s">
        <v>195</v>
      </c>
      <c r="E273" s="9">
        <v>68.900000000000006</v>
      </c>
      <c r="F273" s="7"/>
    </row>
    <row r="274" spans="1:6" ht="12.75" customHeight="1" x14ac:dyDescent="0.2">
      <c r="A274" s="7"/>
      <c r="B274" s="7"/>
      <c r="C274" s="7"/>
      <c r="D274" s="7"/>
      <c r="E274" s="5" t="s">
        <v>34</v>
      </c>
      <c r="F274" s="52">
        <f>E273</f>
        <v>68.900000000000006</v>
      </c>
    </row>
    <row r="275" spans="1:6" ht="30" customHeight="1" x14ac:dyDescent="0.2">
      <c r="A275" s="4" t="s">
        <v>290</v>
      </c>
      <c r="B275" s="4" t="s">
        <v>30</v>
      </c>
      <c r="C275" s="4" t="s">
        <v>291</v>
      </c>
      <c r="D275" s="2" t="s">
        <v>195</v>
      </c>
      <c r="E275" s="8"/>
      <c r="F275" s="8"/>
    </row>
    <row r="276" spans="1:6" ht="12.75" customHeight="1" x14ac:dyDescent="0.2">
      <c r="A276" s="7"/>
      <c r="B276" s="7"/>
      <c r="C276" s="4" t="s">
        <v>292</v>
      </c>
      <c r="D276" s="2" t="s">
        <v>195</v>
      </c>
      <c r="E276" s="9">
        <v>42.8</v>
      </c>
      <c r="F276" s="7"/>
    </row>
    <row r="277" spans="1:6" ht="12.75" customHeight="1" x14ac:dyDescent="0.2">
      <c r="A277" s="7"/>
      <c r="B277" s="7"/>
      <c r="C277" s="7"/>
      <c r="D277" s="7"/>
      <c r="E277" s="5" t="s">
        <v>34</v>
      </c>
      <c r="F277" s="52">
        <f>E276</f>
        <v>42.8</v>
      </c>
    </row>
  </sheetData>
  <mergeCells count="50">
    <mergeCell ref="E231:E233"/>
    <mergeCell ref="F231:F233"/>
    <mergeCell ref="A3:F3"/>
    <mergeCell ref="A208:A209"/>
    <mergeCell ref="B208:B209"/>
    <mergeCell ref="F208:F209"/>
    <mergeCell ref="C217:F217"/>
    <mergeCell ref="C224:F224"/>
    <mergeCell ref="A194:A197"/>
    <mergeCell ref="B194:B197"/>
    <mergeCell ref="F194:F197"/>
    <mergeCell ref="E199:E201"/>
    <mergeCell ref="F199:F201"/>
    <mergeCell ref="C150:F150"/>
    <mergeCell ref="E181:E184"/>
    <mergeCell ref="F181:F184"/>
    <mergeCell ref="C187:F187"/>
    <mergeCell ref="A189:A193"/>
    <mergeCell ref="B189:B193"/>
    <mergeCell ref="F189:F193"/>
    <mergeCell ref="A101:A115"/>
    <mergeCell ref="B101:B115"/>
    <mergeCell ref="F101:F115"/>
    <mergeCell ref="A118:A139"/>
    <mergeCell ref="B118:B139"/>
    <mergeCell ref="F118:F139"/>
    <mergeCell ref="A78:A95"/>
    <mergeCell ref="B78:B95"/>
    <mergeCell ref="F78:F95"/>
    <mergeCell ref="A98:A100"/>
    <mergeCell ref="B98:B100"/>
    <mergeCell ref="F98:F100"/>
    <mergeCell ref="A58:A59"/>
    <mergeCell ref="B58:B59"/>
    <mergeCell ref="F58:F59"/>
    <mergeCell ref="A62:A63"/>
    <mergeCell ref="B62:B63"/>
    <mergeCell ref="F62:F63"/>
    <mergeCell ref="A40:A49"/>
    <mergeCell ref="B40:B49"/>
    <mergeCell ref="F40:F49"/>
    <mergeCell ref="A53:A55"/>
    <mergeCell ref="B53:B55"/>
    <mergeCell ref="F53:F55"/>
    <mergeCell ref="A6:F6"/>
    <mergeCell ref="C7:F7"/>
    <mergeCell ref="C8:F8"/>
    <mergeCell ref="A13:A34"/>
    <mergeCell ref="B13:B34"/>
    <mergeCell ref="F13:F3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Acer</dc:creator>
  <cp:lastModifiedBy>Łukasz Kuczyński</cp:lastModifiedBy>
  <dcterms:created xsi:type="dcterms:W3CDTF">2024-09-26T07:20:43Z</dcterms:created>
  <dcterms:modified xsi:type="dcterms:W3CDTF">2024-10-27T22:32:03Z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2024-07-28T00:00:00Z</vt:filetime>
  </property>
  <property fmtid="{D5CDD505-2E9C-101B-9397-08002B2CF9AE}" pid="3" name="LastSaved">
    <vt:filetime>2024-09-26T00:00:00Z</vt:filetime>
  </property>
  <property fmtid="{D5CDD505-2E9C-101B-9397-08002B2CF9AE}" pid="4" name="Producer">
    <vt:lpwstr>Microsoft: Print To PDF</vt:lpwstr>
  </property>
</Properties>
</file>