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Łukasz Kuczyński\Desktop\2024\2024 Polski Ład - inwestycje drogowe\Przetarg\2024.10.10 - odpowiedzi na pytania i uzupełnienie\kosztorysy w excelu\"/>
    </mc:Choice>
  </mc:AlternateContent>
  <bookViews>
    <workbookView xWindow="0" yWindow="0" windowWidth="28800" windowHeight="12315"/>
  </bookViews>
  <sheets>
    <sheet name="Table 1" sheetId="1" r:id="rId1"/>
    <sheet name="Table 2" sheetId="2" r:id="rId2"/>
  </sheets>
  <calcPr calcId="152511"/>
</workbook>
</file>

<file path=xl/calcChain.xml><?xml version="1.0" encoding="utf-8"?>
<calcChain xmlns="http://schemas.openxmlformats.org/spreadsheetml/2006/main">
  <c r="F177" i="2" l="1"/>
  <c r="F174" i="2"/>
  <c r="F171" i="2"/>
  <c r="F168" i="2"/>
  <c r="F165" i="2"/>
  <c r="F159" i="2"/>
  <c r="F156" i="2"/>
  <c r="F153" i="2"/>
  <c r="F149" i="2"/>
  <c r="F146" i="2"/>
  <c r="F143" i="2"/>
  <c r="F140" i="2"/>
  <c r="F133" i="2"/>
  <c r="F127" i="2"/>
  <c r="F124" i="2"/>
  <c r="F117" i="2"/>
  <c r="F114" i="2"/>
  <c r="F109" i="2"/>
  <c r="F102" i="2"/>
  <c r="F99" i="2"/>
  <c r="F96" i="2"/>
  <c r="F93" i="2"/>
  <c r="F90" i="2"/>
  <c r="F87" i="2"/>
  <c r="F84" i="2"/>
  <c r="F81" i="2"/>
  <c r="F78" i="2"/>
  <c r="F71" i="2"/>
  <c r="F64" i="2"/>
  <c r="F57" i="2"/>
  <c r="F54" i="2"/>
  <c r="F51" i="2"/>
  <c r="F48" i="2"/>
  <c r="F45" i="2"/>
  <c r="F42" i="2"/>
  <c r="F39" i="2"/>
  <c r="F36" i="2" l="1"/>
  <c r="F28" i="2"/>
  <c r="F11" i="2"/>
  <c r="F22" i="2"/>
</calcChain>
</file>

<file path=xl/sharedStrings.xml><?xml version="1.0" encoding="utf-8"?>
<sst xmlns="http://schemas.openxmlformats.org/spreadsheetml/2006/main" count="358" uniqueCount="183">
  <si>
    <r>
      <rPr>
        <sz val="10"/>
        <rFont val="Microsoft Sans Serif"/>
        <family val="2"/>
      </rPr>
      <t>58-500 Jelenia Góra</t>
    </r>
  </si>
  <si>
    <r>
      <rPr>
        <b/>
        <sz val="16"/>
        <rFont val="Arial"/>
        <family val="2"/>
      </rPr>
      <t>PRZEDMIAR ROBÓT</t>
    </r>
  </si>
  <si>
    <r>
      <rPr>
        <sz val="10"/>
        <rFont val="Microsoft Sans Serif"/>
        <family val="2"/>
      </rPr>
      <t xml:space="preserve">NAZWA INWESTYCJI:      Przebudowa ul. Złotoryjskiej od ul. Gwarnej do pl. Wolności
</t>
    </r>
    <r>
      <rPr>
        <sz val="10"/>
        <rFont val="Microsoft Sans Serif"/>
        <family val="2"/>
      </rPr>
      <t xml:space="preserve">PRZYKANALIKI KANALIZACJI DESZCZOWEJ
</t>
    </r>
    <r>
      <rPr>
        <sz val="10"/>
        <rFont val="Microsoft Sans Serif"/>
        <family val="2"/>
      </rPr>
      <t xml:space="preserve">ADRES INWESTYCJI:       Legnica, ul. Złotoryjska
</t>
    </r>
    <r>
      <rPr>
        <sz val="10"/>
        <rFont val="Microsoft Sans Serif"/>
        <family val="2"/>
      </rPr>
      <t xml:space="preserve">dz.geod. nr 566, 775, 626, 632/2 obręb 0010 Stare Miasto NAZWA INWESTORA:      Gmina Legnica - Zarząd Dróg Miejskich
</t>
    </r>
    <r>
      <rPr>
        <sz val="10"/>
        <rFont val="Microsoft Sans Serif"/>
        <family val="2"/>
      </rPr>
      <t xml:space="preserve">ADRES INWESTORA:       ul. Wojska Polskiego 10, 59-220 Legnica
</t>
    </r>
    <r>
      <rPr>
        <sz val="10"/>
        <rFont val="Microsoft Sans Serif"/>
        <family val="2"/>
      </rPr>
      <t>WYKONAWCA:                   do wyłonienia</t>
    </r>
  </si>
  <si>
    <r>
      <rPr>
        <sz val="10"/>
        <rFont val="Microsoft Sans Serif"/>
        <family val="2"/>
      </rPr>
      <t>BRANŻE:                             sanitarna</t>
    </r>
  </si>
  <si>
    <r>
      <rPr>
        <sz val="10"/>
        <rFont val="Microsoft Sans Serif"/>
        <family val="2"/>
      </rPr>
      <t>DATA OPRACOWANIA:</t>
    </r>
    <r>
      <rPr>
        <sz val="10"/>
        <rFont val="Times New Roman"/>
        <family val="1"/>
      </rPr>
      <t xml:space="preserve">                    </t>
    </r>
    <r>
      <rPr>
        <sz val="10"/>
        <rFont val="Microsoft Sans Serif"/>
        <family val="2"/>
      </rPr>
      <t>09.06.2024</t>
    </r>
  </si>
  <si>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</si>
  <si>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Nazwa działu</t>
    </r>
  </si>
  <si>
    <r>
      <rPr>
        <sz val="9"/>
        <rFont val="Microsoft Sans Serif"/>
        <family val="2"/>
      </rPr>
      <t>Od</t>
    </r>
  </si>
  <si>
    <r>
      <rPr>
        <sz val="9"/>
        <rFont val="Microsoft Sans Serif"/>
        <family val="2"/>
      </rPr>
      <t>Do</t>
    </r>
  </si>
  <si>
    <r>
      <rPr>
        <sz val="9"/>
        <rFont val="Microsoft Sans Serif"/>
        <family val="2"/>
      </rPr>
      <t>PRZYKANALIKI KANALIZACJI DESZCZOWEJ</t>
    </r>
  </si>
  <si>
    <r>
      <rPr>
        <sz val="9"/>
        <rFont val="Microsoft Sans Serif"/>
        <family val="2"/>
      </rPr>
      <t>MODERNIZACJA ISTNIEJĄCEJ KANALIZACJI DESZCZOWEJ Di1-Di3</t>
    </r>
  </si>
  <si>
    <r>
      <rPr>
        <sz val="9"/>
        <rFont val="Microsoft Sans Serif"/>
        <family val="2"/>
      </rPr>
      <t>Opis i wyliczenia</t>
    </r>
  </si>
  <si>
    <r>
      <rPr>
        <sz val="9"/>
        <rFont val="Microsoft Sans Serif"/>
        <family val="2"/>
      </rPr>
      <t>j.m.</t>
    </r>
  </si>
  <si>
    <r>
      <rPr>
        <sz val="9"/>
        <rFont val="Microsoft Sans Serif"/>
        <family val="2"/>
      </rPr>
      <t>Poszcz.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</si>
  <si>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</si>
  <si>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 xml:space="preserve">1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</si>
  <si>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Ręczne rozebranie nawierzchni z kostki kamiennej rzędowej o wysokości 18 cm na podsypce cementowo- piaskowej</t>
    </r>
  </si>
  <si>
    <r>
      <rPr>
        <sz val="9"/>
        <rFont val="Microsoft Sans Serif"/>
        <family val="2"/>
      </rPr>
      <t>m2</t>
    </r>
  </si>
  <si>
    <r>
      <rPr>
        <sz val="9"/>
        <rFont val="Microsoft Sans Serif"/>
        <family val="2"/>
      </rPr>
      <t>(9 + 8,3 + 7 + 5 + 6 + 8) * 2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</si>
  <si>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</si>
  <si>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 xml:space="preserve">2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</si>
  <si>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Wykopy oraz przekopy wykonywane koparkami podsiębiernymi 0.25 m3 na odkład w gruncie kat. III</t>
    </r>
  </si>
  <si>
    <r>
      <rPr>
        <sz val="9"/>
        <rFont val="Microsoft Sans Serif"/>
        <family val="2"/>
      </rPr>
      <t>m3</t>
    </r>
  </si>
  <si>
    <r>
      <rPr>
        <sz val="9"/>
        <rFont val="Microsoft Sans Serif"/>
        <family val="2"/>
      </rPr>
      <t>{Di1-Wp1} 20,25</t>
    </r>
  </si>
  <si>
    <r>
      <rPr>
        <sz val="9"/>
        <rFont val="Microsoft Sans Serif"/>
        <family val="2"/>
      </rPr>
      <t>{Di2-Wp2} 3,38</t>
    </r>
  </si>
  <si>
    <r>
      <rPr>
        <sz val="9"/>
        <rFont val="Microsoft Sans Serif"/>
        <family val="2"/>
      </rPr>
      <t>{Di2-Wp3} 18,55</t>
    </r>
  </si>
  <si>
    <r>
      <rPr>
        <sz val="9"/>
        <rFont val="Microsoft Sans Serif"/>
        <family val="2"/>
      </rPr>
      <t>{D1-Wp4} 2,7</t>
    </r>
  </si>
  <si>
    <r>
      <rPr>
        <sz val="9"/>
        <rFont val="Microsoft Sans Serif"/>
        <family val="2"/>
      </rPr>
      <t>{D1-Wp5} 18,03</t>
    </r>
  </si>
  <si>
    <r>
      <rPr>
        <sz val="9"/>
        <rFont val="Microsoft Sans Serif"/>
        <family val="2"/>
      </rPr>
      <t>{poszerzenie dla studzienki D1} (2,5 * 2,5 * 2,72) - (1,25 * 1,0 * 2,72)</t>
    </r>
  </si>
  <si>
    <r>
      <rPr>
        <sz val="9"/>
        <rFont val="Microsoft Sans Serif"/>
        <family val="2"/>
      </rPr>
      <t>{demontaże przykanalików} (7,8 + 6,5 + 6) * 1,0 * 2</t>
    </r>
  </si>
  <si>
    <r>
      <rPr>
        <sz val="9"/>
        <rFont val="Microsoft Sans Serif"/>
        <family val="2"/>
      </rPr>
      <t>A (Obliczenie pomocnicze)</t>
    </r>
  </si>
  <si>
    <r>
      <rPr>
        <sz val="9"/>
        <rFont val="Microsoft Sans Serif"/>
        <family val="2"/>
      </rPr>
      <t>======== 117,110</t>
    </r>
  </si>
  <si>
    <r>
      <rPr>
        <sz val="9"/>
        <rFont val="Microsoft Sans Serif"/>
        <family val="2"/>
      </rPr>
      <t>{wykopy metodą mechaniczną założono w 80%} poz.2 A * 0,8</t>
    </r>
  </si>
  <si>
    <r>
      <rPr>
        <sz val="9"/>
        <rFont val="Microsoft Sans Serif"/>
        <family val="2"/>
      </rPr>
      <t>Wykopy liniowe o ścianach pionowych pod</t>
    </r>
  </si>
  <si>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</si>
  <si>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fundamenty, rurociągi, kolektory w gruntach suchych</t>
    </r>
  </si>
  <si>
    <r>
      <rPr>
        <sz val="9"/>
        <rFont val="Microsoft Sans Serif"/>
        <family val="2"/>
      </rPr>
      <t>kat. III-IV z wydobyciem urobku łopatą lub wyciągiem</t>
    </r>
  </si>
  <si>
    <r>
      <rPr>
        <sz val="9"/>
        <rFont val="Microsoft Sans Serif"/>
        <family val="2"/>
      </rPr>
      <t>ręcznym; głębokość do 3,0 m, szerokość 0,8-1,5 m</t>
    </r>
  </si>
  <si>
    <r>
      <rPr>
        <sz val="9"/>
        <rFont val="Microsoft Sans Serif"/>
        <family val="2"/>
      </rPr>
      <t>{przyjęto wykopy ręcznie w 20%} poz.2 A * 0,2</t>
    </r>
  </si>
  <si>
    <r>
      <rPr>
        <sz val="9"/>
        <rFont val="Microsoft Sans Serif"/>
        <family val="2"/>
      </rPr>
      <t xml:space="preserve">4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</si>
  <si>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Pełne umocnienie pionowych ścian wykopów liniowych o gł. do 3,0 m wypraskami w gruntach suchych kat. III- IV wraz z rozbiórką(szer. do 1 m)</t>
    </r>
  </si>
  <si>
    <r>
      <rPr>
        <sz val="9"/>
        <rFont val="Microsoft Sans Serif"/>
        <family val="2"/>
      </rPr>
      <t>{Di1-Wp1} 20,25 + 20,25</t>
    </r>
  </si>
  <si>
    <r>
      <rPr>
        <sz val="9"/>
        <rFont val="Microsoft Sans Serif"/>
        <family val="2"/>
      </rPr>
      <t>{Di2-Wp2} 3,38 + 3,38</t>
    </r>
  </si>
  <si>
    <r>
      <rPr>
        <sz val="9"/>
        <rFont val="Microsoft Sans Serif"/>
        <family val="2"/>
      </rPr>
      <t>{Di2-Wp3} 18,55 + 18,55</t>
    </r>
  </si>
  <si>
    <r>
      <rPr>
        <sz val="9"/>
        <rFont val="Microsoft Sans Serif"/>
        <family val="2"/>
      </rPr>
      <t>{D1-Wp4} 2,7 + 2,7</t>
    </r>
  </si>
  <si>
    <r>
      <rPr>
        <sz val="9"/>
        <rFont val="Microsoft Sans Serif"/>
        <family val="2"/>
      </rPr>
      <t>{D1-Wp5} 18,03 + 18,03</t>
    </r>
  </si>
  <si>
    <r>
      <rPr>
        <sz val="9"/>
        <rFont val="Microsoft Sans Serif"/>
        <family val="2"/>
      </rPr>
      <t>{demontaże przykanalików} (7,8 + 6,5 + 6) * 2 * 2</t>
    </r>
  </si>
  <si>
    <r>
      <rPr>
        <sz val="9"/>
        <rFont val="Microsoft Sans Serif"/>
        <family val="2"/>
      </rPr>
      <t xml:space="preserve">5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</si>
  <si>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Pełne umocnienie pionowych ścian wykopów liniowych o gł. do 3,0 m wypraskami w gruntach suchych kat. III- IV wraz z rozbiórką(szer. 2,5 m)</t>
    </r>
  </si>
  <si>
    <r>
      <rPr>
        <sz val="9"/>
        <rFont val="Microsoft Sans Serif"/>
        <family val="2"/>
      </rPr>
      <t>{D1} 2,73 * 2,5 * 4</t>
    </r>
  </si>
  <si>
    <r>
      <rPr>
        <sz val="9"/>
        <rFont val="Microsoft Sans Serif"/>
        <family val="2"/>
      </rPr>
      <t xml:space="preserve">6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</si>
  <si>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Montaż konstrukcji podwieszeń rurociągów i kanałów o rozpiętości elementu 4.0 m</t>
    </r>
  </si>
  <si>
    <r>
      <rPr>
        <sz val="9"/>
        <rFont val="Microsoft Sans Serif"/>
        <family val="2"/>
      </rPr>
      <t>kpl.</t>
    </r>
  </si>
  <si>
    <r>
      <rPr>
        <sz val="9"/>
        <rFont val="Microsoft Sans Serif"/>
        <family val="2"/>
      </rPr>
      <t xml:space="preserve">7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</si>
  <si>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Demontaż konstrukcji podwieszeń rurociągów i kanałów o rozpiętości elementu 4.0 m</t>
    </r>
  </si>
  <si>
    <r>
      <rPr>
        <sz val="9"/>
        <rFont val="Microsoft Sans Serif"/>
        <family val="2"/>
      </rPr>
      <t xml:space="preserve">8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</si>
  <si>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Demontaż rurociągu z PCW o śr. zewn. 225 mm</t>
    </r>
  </si>
  <si>
    <r>
      <rPr>
        <sz val="9"/>
        <rFont val="Microsoft Sans Serif"/>
        <family val="2"/>
      </rPr>
      <t>m</t>
    </r>
  </si>
  <si>
    <r>
      <rPr>
        <sz val="9"/>
        <rFont val="Microsoft Sans Serif"/>
        <family val="2"/>
      </rPr>
      <t>7,8 + 6,5 + 9,1 + 6</t>
    </r>
  </si>
  <si>
    <r>
      <rPr>
        <sz val="9"/>
        <rFont val="Microsoft Sans Serif"/>
        <family val="2"/>
      </rPr>
      <t xml:space="preserve">9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</si>
  <si>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Demontaż studzienek ściekowych ulicznych betonowych o śr. 500 mm z osadnikiem bez syfonu</t>
    </r>
  </si>
  <si>
    <r>
      <rPr>
        <sz val="9"/>
        <rFont val="Microsoft Sans Serif"/>
        <family val="2"/>
      </rPr>
      <t xml:space="preserve">10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</si>
  <si>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Demontaż kraty żeliwnej wpustu deszczowego</t>
    </r>
  </si>
  <si>
    <r>
      <rPr>
        <sz val="9"/>
        <rFont val="Microsoft Sans Serif"/>
        <family val="2"/>
      </rPr>
      <t>szt.</t>
    </r>
  </si>
  <si>
    <r>
      <rPr>
        <sz val="9"/>
        <rFont val="Microsoft Sans Serif"/>
        <family val="2"/>
      </rPr>
      <t xml:space="preserve">11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</si>
  <si>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Właz żeliwny śr. 600 mm montowany na istniejącej studzience wpustu deszczowego</t>
    </r>
  </si>
  <si>
    <r>
      <rPr>
        <sz val="9"/>
        <rFont val="Microsoft Sans Serif"/>
        <family val="2"/>
      </rPr>
      <t>Wywiezienie gruzu spryzmowanego samochodami</t>
    </r>
  </si>
  <si>
    <r>
      <rPr>
        <sz val="9"/>
        <rFont val="Microsoft Sans Serif"/>
        <family val="2"/>
      </rPr>
      <t>samowyładowczymi na odległość 5 km - wywiezienie</t>
    </r>
  </si>
  <si>
    <r>
      <rPr>
        <sz val="9"/>
        <rFont val="Microsoft Sans Serif"/>
        <family val="2"/>
      </rPr>
      <t>zdemontowanych rurociągów i wpustów na odległość</t>
    </r>
  </si>
  <si>
    <r>
      <rPr>
        <sz val="9"/>
        <rFont val="Microsoft Sans Serif"/>
        <family val="2"/>
      </rPr>
      <t>do 5 km w miejsce wskazane przez Inwestora</t>
    </r>
  </si>
  <si>
    <r>
      <rPr>
        <sz val="9"/>
        <rFont val="Microsoft Sans Serif"/>
        <family val="2"/>
      </rPr>
      <t>{rury} 0,04 * 29,4</t>
    </r>
  </si>
  <si>
    <r>
      <rPr>
        <sz val="9"/>
        <rFont val="Microsoft Sans Serif"/>
        <family val="2"/>
      </rPr>
      <t>{wpusty} 0,5 * 1,7 * 6</t>
    </r>
  </si>
  <si>
    <r>
      <rPr>
        <sz val="9"/>
        <rFont val="Microsoft Sans Serif"/>
        <family val="2"/>
      </rPr>
      <t xml:space="preserve">13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</si>
  <si>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Podłoża pod kanały i obiekty z materiałów sypkich gr. 30 cm - ekstrapolacja</t>
    </r>
  </si>
  <si>
    <r>
      <rPr>
        <sz val="9"/>
        <rFont val="Microsoft Sans Serif"/>
        <family val="2"/>
      </rPr>
      <t>{Di1-Wp1} 2,72</t>
    </r>
  </si>
  <si>
    <r>
      <rPr>
        <sz val="9"/>
        <rFont val="Microsoft Sans Serif"/>
        <family val="2"/>
      </rPr>
      <t>{Di2-Wp2} 0,61</t>
    </r>
  </si>
  <si>
    <r>
      <rPr>
        <sz val="9"/>
        <rFont val="Microsoft Sans Serif"/>
        <family val="2"/>
      </rPr>
      <t>{Di2-Wp3} 2,48</t>
    </r>
  </si>
  <si>
    <r>
      <rPr>
        <sz val="9"/>
        <rFont val="Microsoft Sans Serif"/>
        <family val="2"/>
      </rPr>
      <t>{D1-Wp4} 0,48</t>
    </r>
  </si>
  <si>
    <r>
      <rPr>
        <sz val="9"/>
        <rFont val="Microsoft Sans Serif"/>
        <family val="2"/>
      </rPr>
      <t>{D1-Wp5} 2,4</t>
    </r>
  </si>
  <si>
    <r>
      <rPr>
        <sz val="9"/>
        <rFont val="Microsoft Sans Serif"/>
        <family val="2"/>
      </rPr>
      <t xml:space="preserve">14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</si>
  <si>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Kanały z rur PVC łączonych na wcisk o śr. zewn. 200 mm</t>
    </r>
  </si>
  <si>
    <r>
      <rPr>
        <sz val="9"/>
        <rFont val="Microsoft Sans Serif"/>
        <family val="2"/>
      </rPr>
      <t>{Di1-Wp1} 9,05</t>
    </r>
  </si>
  <si>
    <r>
      <rPr>
        <sz val="9"/>
        <rFont val="Microsoft Sans Serif"/>
        <family val="2"/>
      </rPr>
      <t>{Di2-Wp2} 2,02</t>
    </r>
  </si>
  <si>
    <r>
      <rPr>
        <sz val="9"/>
        <rFont val="Microsoft Sans Serif"/>
        <family val="2"/>
      </rPr>
      <t>{Di2-Wp3} 8,25</t>
    </r>
  </si>
  <si>
    <r>
      <rPr>
        <sz val="9"/>
        <rFont val="Microsoft Sans Serif"/>
        <family val="2"/>
      </rPr>
      <t>{D1-Wp4} 1,59</t>
    </r>
  </si>
  <si>
    <r>
      <rPr>
        <sz val="9"/>
        <rFont val="Microsoft Sans Serif"/>
        <family val="2"/>
      </rPr>
      <t>{D1-Wp5} 8</t>
    </r>
  </si>
  <si>
    <r>
      <rPr>
        <sz val="9"/>
        <rFont val="Microsoft Sans Serif"/>
        <family val="2"/>
      </rPr>
      <t xml:space="preserve">15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</si>
  <si>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Studnie rewizyjne z kręgów betonowych o śr. 1200 mm w gotowym wykopie o głębokości 3 m</t>
    </r>
  </si>
  <si>
    <r>
      <rPr>
        <sz val="9"/>
        <rFont val="Microsoft Sans Serif"/>
        <family val="2"/>
      </rPr>
      <t>stud.</t>
    </r>
  </si>
  <si>
    <r>
      <rPr>
        <sz val="9"/>
        <rFont val="Microsoft Sans Serif"/>
        <family val="2"/>
      </rPr>
      <t>{D1} 1</t>
    </r>
  </si>
  <si>
    <r>
      <rPr>
        <sz val="9"/>
        <rFont val="Microsoft Sans Serif"/>
        <family val="2"/>
      </rPr>
      <t xml:space="preserve">16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</si>
  <si>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Studnie rewizyjne z kręgów betonowych o śr. 1200 mm w gotowym wykopie za każde 0.5 m różnicy głębokości</t>
    </r>
  </si>
  <si>
    <r>
      <rPr>
        <sz val="9"/>
        <rFont val="Microsoft Sans Serif"/>
        <family val="2"/>
      </rPr>
      <t xml:space="preserve">[0.5
</t>
    </r>
    <r>
      <rPr>
        <sz val="9"/>
        <rFont val="Microsoft Sans Serif"/>
        <family val="2"/>
      </rPr>
      <t>m] stud.</t>
    </r>
  </si>
  <si>
    <r>
      <rPr>
        <sz val="9"/>
        <rFont val="Microsoft Sans Serif"/>
        <family val="2"/>
      </rPr>
      <t xml:space="preserve">17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</si>
  <si>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Studzienki ściekowe z gotowych elementów betonowe o śr. 500 mm z osadnikiem bez syfonu</t>
    </r>
  </si>
  <si>
    <r>
      <rPr>
        <sz val="9"/>
        <rFont val="Microsoft Sans Serif"/>
        <family val="2"/>
      </rPr>
      <t>{Wp1-Wp5} 5</t>
    </r>
  </si>
  <si>
    <r>
      <rPr>
        <sz val="9"/>
        <rFont val="Microsoft Sans Serif"/>
        <family val="2"/>
      </rPr>
      <t xml:space="preserve">18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</si>
  <si>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Kształtki PVC kanalizacji zewnętrznej jednokielichowe łączone na wcisk o śr. zewn. 200 mm - trójnik 200/160/90°</t>
    </r>
  </si>
  <si>
    <r>
      <rPr>
        <sz val="9"/>
        <rFont val="Microsoft Sans Serif"/>
        <family val="2"/>
      </rPr>
      <t>szt</t>
    </r>
  </si>
  <si>
    <r>
      <rPr>
        <sz val="9"/>
        <rFont val="Microsoft Sans Serif"/>
        <family val="2"/>
      </rPr>
      <t>{kaskady Di1, Di3, D1} 3</t>
    </r>
  </si>
  <si>
    <r>
      <rPr>
        <sz val="9"/>
        <rFont val="Microsoft Sans Serif"/>
        <family val="2"/>
      </rPr>
      <t xml:space="preserve">19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</si>
  <si>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Kanały z rur PVC łączonych na wcisk o śr. zewn. 160 mm - prostki kaskad</t>
    </r>
  </si>
  <si>
    <r>
      <rPr>
        <sz val="9"/>
        <rFont val="Microsoft Sans Serif"/>
        <family val="2"/>
      </rPr>
      <t>{prostki kaskad Di1, Di3, D1} 0,6 + 1,0 + 0,9</t>
    </r>
  </si>
  <si>
    <r>
      <rPr>
        <sz val="9"/>
        <rFont val="Microsoft Sans Serif"/>
        <family val="2"/>
      </rPr>
      <t xml:space="preserve">20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</si>
  <si>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Kształtki PVC kanalizacji zewnętrznej jednokielichowe łączone na wcisk o śr. zewn. 160 mm - kolano 160/45°</t>
    </r>
  </si>
  <si>
    <r>
      <rPr>
        <sz val="9"/>
        <rFont val="Microsoft Sans Serif"/>
        <family val="2"/>
      </rPr>
      <t>{kaskady Di1, Di3, D1} 3 * 2</t>
    </r>
  </si>
  <si>
    <r>
      <rPr>
        <sz val="9"/>
        <rFont val="Microsoft Sans Serif"/>
        <family val="2"/>
      </rPr>
      <t xml:space="preserve">21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</si>
  <si>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Wykonanie różnych elementów drobnowymiarowych o objętości do 1.5 m3 - elementy betonowe</t>
    </r>
  </si>
  <si>
    <r>
      <rPr>
        <sz val="9"/>
        <rFont val="Microsoft Sans Serif"/>
        <family val="2"/>
      </rPr>
      <t>{obetonowanie kaskad Di1, Di3, D1} (1,35 * 0,6 * 0,5) + (1,7 * 0,6 * 0,5) + (1,6 * 0,6 * 0,5)</t>
    </r>
  </si>
  <si>
    <r>
      <rPr>
        <sz val="9"/>
        <rFont val="Microsoft Sans Serif"/>
        <family val="2"/>
      </rPr>
      <t xml:space="preserve">22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</si>
  <si>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Próba szczelności kanałów rurowych o śr. nom. 200 mm</t>
    </r>
  </si>
  <si>
    <r>
      <rPr>
        <sz val="9"/>
        <rFont val="Microsoft Sans Serif"/>
        <family val="2"/>
      </rPr>
      <t>poz.14</t>
    </r>
  </si>
  <si>
    <r>
      <rPr>
        <sz val="9"/>
        <rFont val="Microsoft Sans Serif"/>
        <family val="2"/>
      </rPr>
      <t xml:space="preserve">23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</si>
  <si>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Obsypka i nadsypka rurociągu piaskiem gr. 20 cm ponad wierzch rury</t>
    </r>
  </si>
  <si>
    <r>
      <rPr>
        <sz val="9"/>
        <rFont val="Microsoft Sans Serif"/>
        <family val="2"/>
      </rPr>
      <t>{Di1-Wp1} 3,8 - 0,34</t>
    </r>
  </si>
  <si>
    <r>
      <rPr>
        <sz val="9"/>
        <rFont val="Microsoft Sans Serif"/>
        <family val="2"/>
      </rPr>
      <t>{Di2-Wp2} 0,85 - 0,08</t>
    </r>
  </si>
  <si>
    <r>
      <rPr>
        <sz val="9"/>
        <rFont val="Microsoft Sans Serif"/>
        <family val="2"/>
      </rPr>
      <t>{Di2-Wp3} 3,46 - 0,31</t>
    </r>
  </si>
  <si>
    <r>
      <rPr>
        <sz val="9"/>
        <rFont val="Microsoft Sans Serif"/>
        <family val="2"/>
      </rPr>
      <t>{D1-Wp4} 0,67 - 0,06</t>
    </r>
  </si>
  <si>
    <r>
      <rPr>
        <sz val="9"/>
        <rFont val="Microsoft Sans Serif"/>
        <family val="2"/>
      </rPr>
      <t>{D1-Wp5} 3,36 - 0,3</t>
    </r>
  </si>
  <si>
    <r>
      <rPr>
        <sz val="9"/>
        <rFont val="Microsoft Sans Serif"/>
        <family val="2"/>
      </rPr>
      <t xml:space="preserve">24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</si>
  <si>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Zasypywanie wykopów spycharkami z przemieszczeniem gruntu na odległość do 10 m w gruncie kat. I-III</t>
    </r>
  </si>
  <si>
    <r>
      <rPr>
        <sz val="9"/>
        <rFont val="Microsoft Sans Serif"/>
        <family val="2"/>
      </rPr>
      <t>poz.2 A - (poz.13 + 3,8 + 0,85 + 3,46 + 0,67 + 3,36)</t>
    </r>
  </si>
  <si>
    <r>
      <rPr>
        <sz val="9"/>
        <rFont val="Microsoft Sans Serif"/>
        <family val="2"/>
      </rPr>
      <t xml:space="preserve">========
</t>
    </r>
    <r>
      <rPr>
        <sz val="9"/>
        <rFont val="Microsoft Sans Serif"/>
        <family val="2"/>
      </rPr>
      <t>96,280</t>
    </r>
  </si>
  <si>
    <r>
      <rPr>
        <sz val="9"/>
        <rFont val="Microsoft Sans Serif"/>
        <family val="2"/>
      </rPr>
      <t>{zasypanie metodą mechaniczną przyjęto w 90%} poz.24 A * 0,9</t>
    </r>
  </si>
  <si>
    <r>
      <rPr>
        <sz val="9"/>
        <rFont val="Microsoft Sans Serif"/>
        <family val="2"/>
      </rPr>
      <t xml:space="preserve">25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</si>
  <si>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Zasypywanie wykopów liniowych o ścianach pionowych w gruntach kat. III-IV; głębokość do 3,0 m, szerokość 0,8-1,5 m</t>
    </r>
  </si>
  <si>
    <r>
      <rPr>
        <sz val="9"/>
        <rFont val="Microsoft Sans Serif"/>
        <family val="2"/>
      </rPr>
      <t>{zasypanie ręczne przyjęto w 10%} poz.24 A * 0,1</t>
    </r>
  </si>
  <si>
    <r>
      <rPr>
        <sz val="9"/>
        <rFont val="Microsoft Sans Serif"/>
        <family val="2"/>
      </rPr>
      <t>Roboty ziemne wykonywane koparkami</t>
    </r>
  </si>
  <si>
    <r>
      <rPr>
        <sz val="9"/>
        <rFont val="Microsoft Sans Serif"/>
        <family val="2"/>
      </rPr>
      <t>podsiębiernymi o poj. łyżki 0.25 m3 w gruncie kat. III z</t>
    </r>
  </si>
  <si>
    <r>
      <rPr>
        <sz val="9"/>
        <rFont val="Microsoft Sans Serif"/>
        <family val="2"/>
      </rPr>
      <t>transportem urobku samochodami samowyładowczymi</t>
    </r>
  </si>
  <si>
    <r>
      <rPr>
        <sz val="9"/>
        <rFont val="Microsoft Sans Serif"/>
        <family val="2"/>
      </rPr>
      <t>na odległość 5 km (załadunek i wywóz nadmiaru ziemi</t>
    </r>
  </si>
  <si>
    <r>
      <rPr>
        <sz val="9"/>
        <rFont val="Microsoft Sans Serif"/>
        <family val="2"/>
      </rPr>
      <t>w miejsce wskazane przez Inwestora)</t>
    </r>
  </si>
  <si>
    <r>
      <rPr>
        <sz val="9"/>
        <rFont val="Microsoft Sans Serif"/>
        <family val="2"/>
      </rPr>
      <t>poz.2 A - poz.24 A</t>
    </r>
  </si>
  <si>
    <r>
      <rPr>
        <sz val="9"/>
        <rFont val="Microsoft Sans Serif"/>
        <family val="2"/>
      </rPr>
      <t xml:space="preserve">27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</si>
  <si>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Mechaniczne profilowanie i zagęszczenie podłoża pod warstwy konstrukcyjne nawierzchni w gruncie kat. I-IV</t>
    </r>
  </si>
  <si>
    <r>
      <rPr>
        <sz val="9"/>
        <rFont val="Microsoft Sans Serif"/>
        <family val="2"/>
      </rPr>
      <t>poz.1</t>
    </r>
  </si>
  <si>
    <r>
      <rPr>
        <sz val="9"/>
        <rFont val="Microsoft Sans Serif"/>
        <family val="2"/>
      </rPr>
      <t>Warstwy odsączające z piasku w korycie lub na całej</t>
    </r>
  </si>
  <si>
    <r>
      <rPr>
        <sz val="9"/>
        <rFont val="Microsoft Sans Serif"/>
        <family val="2"/>
      </rPr>
      <t>szerokości drogi, wykonanie ręczne, zagęszczanie</t>
    </r>
  </si>
  <si>
    <r>
      <rPr>
        <sz val="9"/>
        <rFont val="Microsoft Sans Serif"/>
        <family val="2"/>
      </rPr>
      <t>mechaniczne - grubość warstwy po zagęszczeniu 15</t>
    </r>
  </si>
  <si>
    <r>
      <rPr>
        <sz val="9"/>
        <rFont val="Microsoft Sans Serif"/>
        <family val="2"/>
      </rPr>
      <t>cm</t>
    </r>
  </si>
  <si>
    <r>
      <rPr>
        <sz val="9"/>
        <rFont val="Microsoft Sans Serif"/>
        <family val="2"/>
      </rPr>
      <t>poz.27</t>
    </r>
  </si>
  <si>
    <r>
      <rPr>
        <sz val="9"/>
        <rFont val="Microsoft Sans Serif"/>
        <family val="2"/>
      </rPr>
      <t>Podbudowa z kruszywa łamanego o uziarnieniu</t>
    </r>
  </si>
  <si>
    <r>
      <rPr>
        <sz val="9"/>
        <rFont val="Microsoft Sans Serif"/>
        <family val="2"/>
      </rPr>
      <t>ciągłym 0-31,5mm - warstwa dolna o grubości po</t>
    </r>
  </si>
  <si>
    <r>
      <rPr>
        <sz val="9"/>
        <rFont val="Microsoft Sans Serif"/>
        <family val="2"/>
      </rPr>
      <t>zagęszczeniu 20 cm       (z uwagi na uziarnienie ciągłe</t>
    </r>
  </si>
  <si>
    <r>
      <rPr>
        <sz val="9"/>
        <rFont val="Microsoft Sans Serif"/>
        <family val="2"/>
      </rPr>
      <t>ciężar objętościowy mieszanki w stanie nasypowym</t>
    </r>
  </si>
  <si>
    <r>
      <rPr>
        <sz val="9"/>
        <rFont val="Microsoft Sans Serif"/>
        <family val="2"/>
      </rPr>
      <t>20% większy od normy)</t>
    </r>
  </si>
  <si>
    <r>
      <rPr>
        <sz val="9"/>
        <rFont val="Microsoft Sans Serif"/>
        <family val="2"/>
      </rPr>
      <t>poz.28</t>
    </r>
  </si>
  <si>
    <r>
      <rPr>
        <sz val="9"/>
        <rFont val="Microsoft Sans Serif"/>
        <family val="2"/>
      </rPr>
      <t xml:space="preserve">30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</si>
  <si>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Nawierzchnia z kostki kamiennej rzędowej o wysokości 18 cm na podsypce cementowo-piaskowej (kostka z rozbiórki - odzysku)</t>
    </r>
  </si>
  <si>
    <r>
      <rPr>
        <sz val="9"/>
        <rFont val="Microsoft Sans Serif"/>
        <family val="2"/>
      </rPr>
      <t xml:space="preserve">31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</si>
  <si>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Regulacja pionowa studzienek dla włazów kanałowych</t>
    </r>
  </si>
  <si>
    <r>
      <rPr>
        <sz val="9"/>
        <rFont val="Microsoft Sans Serif"/>
        <family val="2"/>
      </rPr>
      <t xml:space="preserve">32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</si>
  <si>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Regulacja pionowa studzienek dla kratek ściekowych ulicznych</t>
    </r>
  </si>
  <si>
    <r>
      <rPr>
        <sz val="9"/>
        <rFont val="Microsoft Sans Serif"/>
        <family val="2"/>
      </rPr>
      <t xml:space="preserve">33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</si>
  <si>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Dojazd na plac budowy – Legnica ul. Gwarna -  2 pojazdy specjalistyczne do czyszczenia i inspekcji tv kanałów.</t>
    </r>
  </si>
  <si>
    <r>
      <rPr>
        <sz val="9"/>
        <rFont val="Microsoft Sans Serif"/>
        <family val="2"/>
      </rPr>
      <t xml:space="preserve">34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</si>
  <si>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Hydrodynamiczne czyszczenie kanałów deszczowych o  średnicy DN 800 mm  od studni Di1 do Di3 (z wyczyszczeniem studzienek Di1, Di3) na długości 94 mb oraz DN 200 mm na długości 20 m (przyłącza).
</t>
    </r>
    <r>
      <rPr>
        <sz val="9"/>
        <rFont val="Microsoft Sans Serif"/>
        <family val="2"/>
      </rPr>
      <t>Założono średni stopień zamulenia 30-50%</t>
    </r>
  </si>
  <si>
    <r>
      <rPr>
        <sz val="9"/>
        <rFont val="Microsoft Sans Serif"/>
        <family val="2"/>
      </rPr>
      <t xml:space="preserve">35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</si>
  <si>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Koszt frezowania stwardniałych osadów nacieki stalaktytowe, wylewki betonowe, progi betonowe, wystające trójniki i duże korzenie. (Ilość roboczogodzin do oceny po kontroli kamerą TV)</t>
    </r>
  </si>
  <si>
    <r>
      <rPr>
        <sz val="9"/>
        <rFont val="Microsoft Sans Serif"/>
        <family val="2"/>
      </rPr>
      <t>r-g</t>
    </r>
  </si>
  <si>
    <r>
      <rPr>
        <sz val="9"/>
        <rFont val="Microsoft Sans Serif"/>
        <family val="2"/>
      </rPr>
      <t>{założono 1 r-g} 1</t>
    </r>
  </si>
  <si>
    <r>
      <rPr>
        <sz val="9"/>
        <rFont val="Microsoft Sans Serif"/>
        <family val="2"/>
      </rPr>
      <t xml:space="preserve">36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</si>
  <si>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Inspekcje TV z płytą DVD i pełną dokumentacją powykonawczą oraz ekspertyzą techniczną dla kanałów średnicy do DN 800  mm</t>
    </r>
  </si>
  <si>
    <r>
      <rPr>
        <sz val="9"/>
        <rFont val="Microsoft Sans Serif"/>
        <family val="2"/>
      </rPr>
      <t xml:space="preserve">{kanał główny DN800} 94
</t>
    </r>
    <r>
      <rPr>
        <sz val="9"/>
        <rFont val="Microsoft Sans Serif"/>
        <family val="2"/>
      </rPr>
      <t>{przyłącza DN150 i 200} 20</t>
    </r>
  </si>
  <si>
    <r>
      <rPr>
        <sz val="9"/>
        <rFont val="Microsoft Sans Serif"/>
        <family val="2"/>
      </rPr>
      <t xml:space="preserve">m
</t>
    </r>
    <r>
      <rPr>
        <sz val="9"/>
        <rFont val="Microsoft Sans Serif"/>
        <family val="2"/>
      </rPr>
      <t>m</t>
    </r>
  </si>
  <si>
    <r>
      <rPr>
        <sz val="9"/>
        <rFont val="Microsoft Sans Serif"/>
        <family val="2"/>
      </rPr>
      <t xml:space="preserve">94,000
</t>
    </r>
    <r>
      <rPr>
        <sz val="9"/>
        <rFont val="Microsoft Sans Serif"/>
        <family val="2"/>
      </rPr>
      <t>20,000</t>
    </r>
  </si>
  <si>
    <r>
      <rPr>
        <sz val="9"/>
        <rFont val="Microsoft Sans Serif"/>
        <family val="2"/>
      </rPr>
      <t xml:space="preserve">37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</si>
  <si>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Dojazd na plac budowy – Legnica ul. Gwarna - 5 pojazdów specjalistycznych do napraw bezwykopowych kanałów.</t>
    </r>
  </si>
  <si>
    <r>
      <rPr>
        <sz val="9"/>
        <rFont val="Microsoft Sans Serif"/>
        <family val="2"/>
      </rPr>
      <t xml:space="preserve">38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</si>
  <si>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Naprawy punktowe – pakery (technologia napraw polegająca na montażu rękawa tylko w miejscach występujących uszkodzeń) – sztywność obwodowa powyżej 4 kN/m 2  – przy uszkodzeniach do 40 % długości kanału
</t>
    </r>
    <r>
      <rPr>
        <sz val="9"/>
        <rFont val="Microsoft Sans Serif"/>
        <family val="2"/>
      </rPr>
      <t xml:space="preserve">Założenia:
</t>
    </r>
    <r>
      <rPr>
        <sz val="9"/>
        <rFont val="Microsoft Sans Serif"/>
        <family val="2"/>
      </rPr>
      <t>średnica DN 150 mm - paker 0,5 m 2 szt. średnica DN 200 mm - paker 0,5 m 2 szt. średnica DN 800 mm - paker 0,5 m 5 szt. średnica DN 800 mm - paker 1,0 m 3 szt. średnica DN 800 mm - paker 1,5 m 2 szt.</t>
    </r>
  </si>
  <si>
    <r>
      <rPr>
        <sz val="9"/>
        <rFont val="Microsoft Sans Serif"/>
        <family val="2"/>
      </rPr>
      <t xml:space="preserve">39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</si>
  <si>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Ewentualna naprawa przyłączy DN 150 i DN 200 dla kanału DN 800 mm  poprzez montaż kapelusza – standard szer. ronda 12 cm, długość 20 cm – (przy uszkodzeniach trójników przy tzw. wpięciach na ostro lub na oczko) - będą montowane tylko wtedy jak będzie taka konieczność.</t>
    </r>
  </si>
  <si>
    <r>
      <rPr>
        <sz val="9"/>
        <rFont val="Microsoft Sans Serif"/>
        <family val="2"/>
      </rPr>
      <t xml:space="preserve">40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</si>
  <si>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Naprawy liniowe długim rękawem epoksydowym – rękaw epoksydowy DN 800mm, grubość ścianki 18 mm, moduł E= 2600 MPa(zgodnie z uzgodnieniem ZDM rękaw został przewidziany dla 50 % kanału DN 800 od studni Di1 do Di3, czyli na długości 47 mb)</t>
    </r>
  </si>
  <si>
    <r>
      <rPr>
        <sz val="9"/>
        <rFont val="Microsoft Sans Serif"/>
        <family val="2"/>
      </rPr>
      <t xml:space="preserve">41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</si>
  <si>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>Naprawy studni kanalizacyjnych Di1, Di3 Bezwykopowe renowacje studni kanalizacyjnych w systemie cementów szybkowiążących. Naprawa obejmuje renowację kinet i spoczników oraz ścian studzienek z zamontowaniem nowych stopni złazowych powlekanych PVC</t>
    </r>
  </si>
  <si>
    <r>
      <rPr>
        <sz val="9"/>
        <rFont val="Microsoft Sans Serif"/>
        <family val="2"/>
      </rPr>
      <t>{łączna wysokość studzienek} 5,9</t>
    </r>
  </si>
  <si>
    <t>Nr spec. techn.</t>
  </si>
  <si>
    <r>
      <rPr>
        <sz val="9"/>
        <color rgb="FFFF0000"/>
        <rFont val="Microsoft Sans Serif"/>
        <family val="2"/>
      </rPr>
      <t>[0.5
m] stud.</t>
    </r>
  </si>
  <si>
    <r>
      <rPr>
        <sz val="9"/>
        <color rgb="FFFF0000"/>
        <rFont val="Microsoft Sans Serif"/>
        <family val="2"/>
      </rPr>
      <t>RAZEM</t>
    </r>
  </si>
  <si>
    <t>PRZEDMIAR ROBÓT BR. SANITARNA - REWIZJA NR 1</t>
  </si>
  <si>
    <t>Zadanie nr 3: Przebudowa ul. Złotoryjskiej od Gwarnej do pl. Wolności</t>
  </si>
  <si>
    <t>ST-IS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</si>
</sst>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000"/>
  </numFmts>
  <fonts count="13" x14ac:knownFonts="1">
    <font>
      <sz val="10"/>
      <color rgb="FF000000"/>
      <name val="Times New Roman"/>
      <charset val="204"/>
    </font>
    <font>
      <sz val="10"/>
      <name val="Microsoft Sans Serif"/>
    </font>
    <font>
      <b/>
      <sz val="16"/>
      <name val="Arial"/>
    </font>
    <font>
      <sz val="9"/>
      <name val="Microsoft Sans Serif"/>
    </font>
    <font>
      <sz val="9"/>
      <color rgb="FF000000"/>
      <name val="Microsoft Sans Serif"/>
      <family val="2"/>
    </font>
    <font>
      <sz val="10"/>
      <name val="Microsoft Sans Serif"/>
      <family val="2"/>
    </font>
    <font>
      <b/>
      <sz val="16"/>
      <name val="Arial"/>
      <family val="2"/>
    </font>
    <font>
      <sz val="10"/>
      <name val="Times New Roman"/>
      <family val="1"/>
    </font>
    <font>
      <sz val="9"/>
      <name val="Microsoft Sans Serif"/>
      <family val="2"/>
    </font>
    <font>
      <sz val="9"/>
      <color rgb="FFFF0000"/>
      <name val="Microsoft Sans Serif"/>
      <family val="2"/>
    </font>
    <font>
      <sz val="10"/>
      <color rgb="FFFF0000"/>
      <name val="Times New Roman"/>
      <family val="1"/>
      <charset val="238"/>
    </font>
    <font>
      <sz val="9"/>
      <color rgb="FFFF0000"/>
      <name val="Microsoft Sans Serif"/>
      <family val="2"/>
      <charset val="238"/>
    </font>
    <font>
      <b/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wrapText="1"/>
    </xf>
    <xf numFmtId="164" fontId="4" fillId="0" borderId="5" xfId="0" applyNumberFormat="1" applyFont="1" applyFill="1" applyBorder="1" applyAlignment="1">
      <alignment horizontal="right" vertical="top" shrinkToFit="1"/>
    </xf>
    <xf numFmtId="0" fontId="3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164" fontId="4" fillId="0" borderId="6" xfId="0" applyNumberFormat="1" applyFont="1" applyFill="1" applyBorder="1" applyAlignment="1">
      <alignment horizontal="right" vertical="top" shrinkToFit="1"/>
    </xf>
    <xf numFmtId="0" fontId="0" fillId="0" borderId="6" xfId="0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 wrapText="1" indent="2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right" vertical="top" shrinkToFi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right" vertical="top" wrapText="1"/>
    </xf>
    <xf numFmtId="165" fontId="4" fillId="0" borderId="6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left" vertical="top" wrapText="1" indent="2"/>
    </xf>
    <xf numFmtId="1" fontId="4" fillId="0" borderId="5" xfId="0" applyNumberFormat="1" applyFont="1" applyFill="1" applyBorder="1" applyAlignment="1">
      <alignment horizontal="left" vertical="top" shrinkToFit="1"/>
    </xf>
    <xf numFmtId="0" fontId="3" fillId="0" borderId="7" xfId="0" applyFont="1" applyFill="1" applyBorder="1" applyAlignment="1">
      <alignment horizontal="right" vertical="top" wrapText="1"/>
    </xf>
    <xf numFmtId="0" fontId="0" fillId="0" borderId="7" xfId="0" applyFill="1" applyBorder="1" applyAlignment="1">
      <alignment horizontal="left" vertical="top" wrapText="1" indent="2"/>
    </xf>
    <xf numFmtId="0" fontId="0" fillId="0" borderId="6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left" vertical="top" wrapText="1" indent="4"/>
    </xf>
    <xf numFmtId="0" fontId="0" fillId="0" borderId="7" xfId="0" applyFill="1" applyBorder="1" applyAlignment="1">
      <alignment horizontal="right" vertical="top" wrapText="1"/>
    </xf>
    <xf numFmtId="164" fontId="0" fillId="0" borderId="1" xfId="0" applyNumberForma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164" fontId="0" fillId="0" borderId="7" xfId="0" applyNumberForma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left" vertical="top" shrinkToFit="1"/>
    </xf>
    <xf numFmtId="0" fontId="10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shrinkToFi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3" fillId="0" borderId="8" xfId="0" applyFont="1" applyFill="1" applyBorder="1" applyAlignment="1">
      <alignment horizontal="right" vertical="top" wrapText="1"/>
    </xf>
    <xf numFmtId="164" fontId="0" fillId="0" borderId="8" xfId="0" applyNumberFormat="1" applyFill="1" applyBorder="1" applyAlignment="1">
      <alignment horizontal="left" wrapText="1"/>
    </xf>
    <xf numFmtId="0" fontId="0" fillId="0" borderId="7" xfId="0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top" wrapText="1" indent="4"/>
    </xf>
    <xf numFmtId="0" fontId="12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 wrapText="1" indent="6"/>
    </xf>
    <xf numFmtId="0" fontId="2" fillId="0" borderId="0" xfId="0" applyFont="1" applyFill="1" applyBorder="1" applyAlignment="1">
      <alignment horizontal="left" vertical="top" wrapText="1" indent="20"/>
    </xf>
    <xf numFmtId="0" fontId="0" fillId="0" borderId="0" xfId="0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580389</xdr:colOff>
      <xdr:row>4</xdr:row>
      <xdr:rowOff>164846</xdr:rowOff>
    </xdr:from>
    <xdr:ext cx="5619115" cy="0"/>
    <xdr:sp macro="" textlink="">
      <xdr:nvSpPr>
        <xdr:cNvPr id="2" name="Shape 2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  <xdr:oneCellAnchor>
    <xdr:from>
      <xdr:col>1</xdr:col>
      <xdr:colOff>580389</xdr:colOff>
      <xdr:row>6</xdr:row>
      <xdr:rowOff>9906</xdr:rowOff>
    </xdr:from>
    <xdr:ext cx="5619115" cy="0"/>
    <xdr:sp macro="" textlink="">
      <xdr:nvSpPr>
        <xdr:cNvPr id="3" name="Shape 3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19049</xdr:colOff>
      <xdr:row>6</xdr:row>
      <xdr:rowOff>25146</xdr:rowOff>
    </xdr:from>
    <xdr:ext cx="3491483" cy="86868"/>
    <xdr:pic>
      <xdr:nvPicPr>
        <xdr:cNvPr id="4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491483" cy="86868"/>
        </a:xfrm>
        <a:prstGeom prst="rect">
          <a:avLst/>
        </a:prstGeom>
      </xdr:spPr>
    </xdr:pic>
    <xdr:clientData/>
  </xdr:oneCellAnchor>
  <xdr:oneCellAnchor>
    <xdr:from>
      <xdr:col>0</xdr:col>
      <xdr:colOff>291845</xdr:colOff>
      <xdr:row>7</xdr:row>
      <xdr:rowOff>23622</xdr:rowOff>
    </xdr:from>
    <xdr:ext cx="33527" cy="85344"/>
    <xdr:pic>
      <xdr:nvPicPr>
        <xdr:cNvPr id="5" name="image2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527" cy="85344"/>
        </a:xfrm>
        <a:prstGeom prst="rect">
          <a:avLst/>
        </a:prstGeom>
      </xdr:spPr>
    </xdr:pic>
    <xdr:clientData/>
  </xdr:oneCellAnchor>
  <xdr:oneCellAnchor>
    <xdr:from>
      <xdr:col>2</xdr:col>
      <xdr:colOff>63245</xdr:colOff>
      <xdr:row>7</xdr:row>
      <xdr:rowOff>23622</xdr:rowOff>
    </xdr:from>
    <xdr:ext cx="2462783" cy="86868"/>
    <xdr:pic>
      <xdr:nvPicPr>
        <xdr:cNvPr id="6" name="image3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62783" cy="86868"/>
        </a:xfrm>
        <a:prstGeom prst="rect">
          <a:avLst/>
        </a:prstGeom>
      </xdr:spPr>
    </xdr:pic>
    <xdr:clientData/>
  </xdr:oneCellAnchor>
  <xdr:oneCellAnchor>
    <xdr:from>
      <xdr:col>0</xdr:col>
      <xdr:colOff>284225</xdr:colOff>
      <xdr:row>149</xdr:row>
      <xdr:rowOff>25146</xdr:rowOff>
    </xdr:from>
    <xdr:ext cx="56387" cy="85344"/>
    <xdr:pic>
      <xdr:nvPicPr>
        <xdr:cNvPr id="52" name="image25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225" y="187071"/>
          <a:ext cx="56387" cy="85344"/>
        </a:xfrm>
        <a:prstGeom prst="rect">
          <a:avLst/>
        </a:prstGeom>
      </xdr:spPr>
    </xdr:pic>
    <xdr:clientData/>
  </xdr:oneCellAnchor>
  <xdr:oneCellAnchor>
    <xdr:from>
      <xdr:col>2</xdr:col>
      <xdr:colOff>63245</xdr:colOff>
      <xdr:row>149</xdr:row>
      <xdr:rowOff>25145</xdr:rowOff>
    </xdr:from>
    <xdr:ext cx="3755135" cy="109727"/>
    <xdr:pic>
      <xdr:nvPicPr>
        <xdr:cNvPr id="53" name="image26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1520" y="187070"/>
          <a:ext cx="3755135" cy="10972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abSelected="1" workbookViewId="0">
      <selection sqref="A1:E1"/>
    </sheetView>
  </sheetViews>
  <sheetFormatPr defaultRowHeight="12.75" x14ac:dyDescent="0.2"/>
  <cols>
    <col min="1" max="1" width="7.5" customWidth="1"/>
    <col min="2" max="2" width="80.5" customWidth="1"/>
    <col min="3" max="4" width="12.5" customWidth="1"/>
    <col min="5" max="5" width="2.6640625" customWidth="1"/>
  </cols>
  <sheetData>
    <row r="1" spans="1:5" ht="14.25" customHeight="1" x14ac:dyDescent="0.2">
      <c r="A1" s="56" t="s">
        <v>0</v>
      </c>
      <c r="B1" s="56"/>
      <c r="C1" s="56"/>
      <c r="D1" s="56"/>
      <c r="E1" s="56"/>
    </row>
    <row r="2" spans="1:5" ht="22.5" customHeight="1" x14ac:dyDescent="0.2">
      <c r="A2" s="57" t="s">
        <v>1</v>
      </c>
      <c r="B2" s="57"/>
      <c r="C2" s="57"/>
      <c r="D2" s="57"/>
      <c r="E2" s="57"/>
    </row>
    <row r="3" spans="1:5" ht="96.2" customHeight="1" x14ac:dyDescent="0.2">
      <c r="A3" s="58" t="s">
        <v>2</v>
      </c>
      <c r="B3" s="58"/>
      <c r="C3" s="58"/>
      <c r="D3" s="58"/>
      <c r="E3" s="58"/>
    </row>
    <row r="4" spans="1:5" ht="14.25" customHeight="1" x14ac:dyDescent="0.2">
      <c r="A4" s="59" t="s">
        <v>3</v>
      </c>
      <c r="B4" s="59"/>
      <c r="C4" s="59"/>
      <c r="D4" s="59"/>
      <c r="E4" s="59"/>
    </row>
    <row r="5" spans="1:5" ht="14.25" customHeight="1" x14ac:dyDescent="0.2">
      <c r="A5" s="58" t="s">
        <v>4</v>
      </c>
      <c r="B5" s="58"/>
      <c r="C5" s="58"/>
      <c r="D5" s="58"/>
      <c r="E5" s="58"/>
    </row>
    <row r="6" spans="1:5" ht="2.1" customHeight="1" x14ac:dyDescent="0.2"/>
    <row r="7" spans="1:5" ht="2.1" customHeight="1" x14ac:dyDescent="0.2"/>
    <row r="8" spans="1:5" ht="12.75" customHeight="1" x14ac:dyDescent="0.2">
      <c r="A8" s="1" t="s">
        <v>5</v>
      </c>
      <c r="B8" s="2" t="s">
        <v>6</v>
      </c>
      <c r="C8" s="2" t="s">
        <v>7</v>
      </c>
      <c r="D8" s="2" t="s">
        <v>8</v>
      </c>
    </row>
    <row r="9" spans="1:5" ht="12.75" customHeight="1" x14ac:dyDescent="0.2">
      <c r="A9" s="3">
        <v>1</v>
      </c>
      <c r="B9" s="4" t="s">
        <v>9</v>
      </c>
      <c r="C9" s="3">
        <v>1</v>
      </c>
      <c r="D9" s="3">
        <v>32</v>
      </c>
    </row>
    <row r="10" spans="1:5" ht="12.75" customHeight="1" x14ac:dyDescent="0.2">
      <c r="A10" s="3">
        <v>2</v>
      </c>
      <c r="B10" s="4" t="s">
        <v>10</v>
      </c>
      <c r="C10" s="3">
        <v>33</v>
      </c>
      <c r="D10" s="3">
        <v>41</v>
      </c>
    </row>
  </sheetData>
  <mergeCells count="5">
    <mergeCell ref="A1:E1"/>
    <mergeCell ref="A2:E2"/>
    <mergeCell ref="A3:E3"/>
    <mergeCell ref="A4:E4"/>
    <mergeCell ref="A5:E5"/>
  </mergeCells>
  <pageMargins left="0.7" right="0.7" top="0.75" bottom="0.75" header="0.3" footer="0.3"/>
  <pageSetup paperSize="9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7"/>
  <sheetViews>
    <sheetView topLeftCell="A34" workbookViewId="0">
      <selection activeCell="M28" sqref="M28"/>
    </sheetView>
  </sheetViews>
  <sheetFormatPr defaultRowHeight="12.75" x14ac:dyDescent="0.2"/>
  <cols>
    <col min="1" max="1" width="6.5" customWidth="1"/>
    <col min="2" max="2" width="18.6640625" customWidth="1"/>
    <col min="3" max="3" width="53.33203125" customWidth="1"/>
    <col min="4" max="4" width="5.33203125" customWidth="1"/>
    <col min="5" max="6" width="14.6640625" customWidth="1"/>
  </cols>
  <sheetData>
    <row r="1" spans="1:6" x14ac:dyDescent="0.2">
      <c r="A1" s="55" t="s">
        <v>181</v>
      </c>
      <c r="B1" s="55"/>
      <c r="C1" s="55"/>
      <c r="D1" s="55"/>
      <c r="E1" s="55"/>
      <c r="F1" s="55"/>
    </row>
    <row r="2" spans="1:6" x14ac:dyDescent="0.2">
      <c r="A2" s="55"/>
      <c r="B2" s="55"/>
      <c r="C2" s="55"/>
      <c r="D2" s="55"/>
      <c r="E2" s="55"/>
      <c r="F2" s="55"/>
    </row>
    <row r="3" spans="1:6" x14ac:dyDescent="0.2">
      <c r="A3" s="68" t="s">
        <v>180</v>
      </c>
      <c r="B3" s="68"/>
      <c r="C3" s="68"/>
      <c r="D3" s="68"/>
      <c r="E3" s="68"/>
      <c r="F3" s="68"/>
    </row>
    <row r="6" spans="1:6" ht="12.75" customHeight="1" x14ac:dyDescent="0.2">
      <c r="A6" s="1" t="s">
        <v>5</v>
      </c>
      <c r="B6" s="41" t="s">
        <v>177</v>
      </c>
      <c r="C6" s="2" t="s">
        <v>11</v>
      </c>
      <c r="D6" s="2" t="s">
        <v>12</v>
      </c>
      <c r="E6" s="5" t="s">
        <v>13</v>
      </c>
      <c r="F6" s="5" t="s">
        <v>14</v>
      </c>
    </row>
    <row r="7" spans="1:6" ht="12" customHeight="1" x14ac:dyDescent="0.2">
      <c r="A7" s="60"/>
      <c r="B7" s="61"/>
      <c r="C7" s="61"/>
      <c r="D7" s="61"/>
      <c r="E7" s="61"/>
      <c r="F7" s="62"/>
    </row>
    <row r="8" spans="1:6" ht="12" customHeight="1" x14ac:dyDescent="0.2">
      <c r="A8" s="6"/>
      <c r="B8" s="6"/>
      <c r="C8" s="60"/>
      <c r="D8" s="61"/>
      <c r="E8" s="61"/>
      <c r="F8" s="62"/>
    </row>
    <row r="9" spans="1:6" ht="45.75" customHeight="1" x14ac:dyDescent="0.2">
      <c r="A9" s="7" t="s">
        <v>15</v>
      </c>
      <c r="B9" s="2" t="s">
        <v>182</v>
      </c>
      <c r="C9" s="4" t="s">
        <v>16</v>
      </c>
      <c r="D9" s="2" t="s">
        <v>17</v>
      </c>
      <c r="E9" s="8"/>
      <c r="F9" s="8"/>
    </row>
    <row r="10" spans="1:6" ht="12.75" customHeight="1" x14ac:dyDescent="0.2">
      <c r="A10" s="6"/>
      <c r="B10" s="6"/>
      <c r="C10" s="4" t="s">
        <v>18</v>
      </c>
      <c r="D10" s="2" t="s">
        <v>17</v>
      </c>
      <c r="E10" s="9">
        <v>86.6</v>
      </c>
      <c r="F10" s="6"/>
    </row>
    <row r="11" spans="1:6" ht="12.75" customHeight="1" x14ac:dyDescent="0.2">
      <c r="A11" s="6"/>
      <c r="B11" s="6"/>
      <c r="C11" s="6"/>
      <c r="D11" s="6"/>
      <c r="E11" s="10" t="s">
        <v>19</v>
      </c>
      <c r="F11" s="40">
        <f>E10</f>
        <v>86.6</v>
      </c>
    </row>
    <row r="12" spans="1:6" ht="36" customHeight="1" x14ac:dyDescent="0.2">
      <c r="A12" s="7" t="s">
        <v>20</v>
      </c>
      <c r="B12" s="2" t="s">
        <v>182</v>
      </c>
      <c r="C12" s="4" t="s">
        <v>21</v>
      </c>
      <c r="D12" s="2" t="s">
        <v>22</v>
      </c>
      <c r="E12" s="8"/>
      <c r="F12" s="8"/>
    </row>
    <row r="13" spans="1:6" ht="12.75" customHeight="1" x14ac:dyDescent="0.2">
      <c r="A13" s="63"/>
      <c r="B13" s="63"/>
      <c r="C13" s="12" t="s">
        <v>23</v>
      </c>
      <c r="D13" s="13"/>
      <c r="E13" s="14">
        <v>20.25</v>
      </c>
      <c r="F13" s="63"/>
    </row>
    <row r="14" spans="1:6" ht="12.75" customHeight="1" x14ac:dyDescent="0.2">
      <c r="A14" s="64"/>
      <c r="B14" s="64"/>
      <c r="C14" s="15" t="s">
        <v>24</v>
      </c>
      <c r="D14" s="16"/>
      <c r="E14" s="17">
        <v>3.38</v>
      </c>
      <c r="F14" s="64"/>
    </row>
    <row r="15" spans="1:6" ht="12.75" customHeight="1" x14ac:dyDescent="0.2">
      <c r="A15" s="64"/>
      <c r="B15" s="64"/>
      <c r="C15" s="15" t="s">
        <v>25</v>
      </c>
      <c r="D15" s="16"/>
      <c r="E15" s="17">
        <v>18.55</v>
      </c>
      <c r="F15" s="64"/>
    </row>
    <row r="16" spans="1:6" ht="12.75" customHeight="1" x14ac:dyDescent="0.2">
      <c r="A16" s="64"/>
      <c r="B16" s="64"/>
      <c r="C16" s="15" t="s">
        <v>26</v>
      </c>
      <c r="D16" s="16"/>
      <c r="E16" s="17">
        <v>2.7</v>
      </c>
      <c r="F16" s="64"/>
    </row>
    <row r="17" spans="1:6" ht="12.75" customHeight="1" x14ac:dyDescent="0.2">
      <c r="A17" s="64"/>
      <c r="B17" s="64"/>
      <c r="C17" s="15" t="s">
        <v>27</v>
      </c>
      <c r="D17" s="16"/>
      <c r="E17" s="17">
        <v>18.03</v>
      </c>
      <c r="F17" s="64"/>
    </row>
    <row r="18" spans="1:6" ht="33.75" customHeight="1" x14ac:dyDescent="0.2">
      <c r="A18" s="64"/>
      <c r="B18" s="64"/>
      <c r="C18" s="15" t="s">
        <v>28</v>
      </c>
      <c r="D18" s="18"/>
      <c r="E18" s="17">
        <v>13.6</v>
      </c>
      <c r="F18" s="64"/>
    </row>
    <row r="19" spans="1:6" ht="12.75" customHeight="1" x14ac:dyDescent="0.2">
      <c r="A19" s="64"/>
      <c r="B19" s="64"/>
      <c r="C19" s="15" t="s">
        <v>29</v>
      </c>
      <c r="D19" s="16"/>
      <c r="E19" s="17">
        <v>40.6</v>
      </c>
      <c r="F19" s="64"/>
    </row>
    <row r="20" spans="1:6" ht="28.5" customHeight="1" x14ac:dyDescent="0.2">
      <c r="A20" s="64"/>
      <c r="B20" s="64"/>
      <c r="C20" s="15" t="s">
        <v>30</v>
      </c>
      <c r="D20" s="18"/>
      <c r="E20" s="19" t="s">
        <v>31</v>
      </c>
      <c r="F20" s="64"/>
    </row>
    <row r="21" spans="1:6" ht="30" customHeight="1" x14ac:dyDescent="0.2">
      <c r="A21" s="65"/>
      <c r="B21" s="65"/>
      <c r="C21" s="20" t="s">
        <v>32</v>
      </c>
      <c r="D21" s="21" t="s">
        <v>22</v>
      </c>
      <c r="E21" s="39">
        <v>93.688000000000002</v>
      </c>
      <c r="F21" s="65"/>
    </row>
    <row r="22" spans="1:6" ht="12.75" customHeight="1" x14ac:dyDescent="0.2">
      <c r="A22" s="6"/>
      <c r="B22" s="6"/>
      <c r="C22" s="6"/>
      <c r="D22" s="6"/>
      <c r="E22" s="10" t="s">
        <v>19</v>
      </c>
      <c r="F22" s="6">
        <f>E21</f>
        <v>93.688000000000002</v>
      </c>
    </row>
    <row r="23" spans="1:6" ht="12.75" customHeight="1" x14ac:dyDescent="0.2">
      <c r="A23" s="23">
        <v>3</v>
      </c>
      <c r="B23" s="24" t="s">
        <v>182</v>
      </c>
      <c r="C23" s="12" t="s">
        <v>33</v>
      </c>
      <c r="D23" s="24" t="s">
        <v>22</v>
      </c>
      <c r="E23" s="63"/>
      <c r="F23" s="63"/>
    </row>
    <row r="24" spans="1:6" ht="12.75" customHeight="1" x14ac:dyDescent="0.2">
      <c r="A24" s="25" t="s">
        <v>34</v>
      </c>
      <c r="B24" s="26"/>
      <c r="C24" s="15" t="s">
        <v>35</v>
      </c>
      <c r="D24" s="16"/>
      <c r="E24" s="64"/>
      <c r="F24" s="64"/>
    </row>
    <row r="25" spans="1:6" ht="12.75" customHeight="1" x14ac:dyDescent="0.2">
      <c r="A25" s="16"/>
      <c r="B25" s="16"/>
      <c r="C25" s="15" t="s">
        <v>36</v>
      </c>
      <c r="D25" s="16"/>
      <c r="E25" s="64"/>
      <c r="F25" s="64"/>
    </row>
    <row r="26" spans="1:6" ht="12.75" customHeight="1" x14ac:dyDescent="0.2">
      <c r="A26" s="27"/>
      <c r="B26" s="27"/>
      <c r="C26" s="20" t="s">
        <v>37</v>
      </c>
      <c r="D26" s="27"/>
      <c r="E26" s="65"/>
      <c r="F26" s="65"/>
    </row>
    <row r="27" spans="1:6" ht="12.75" customHeight="1" x14ac:dyDescent="0.2">
      <c r="A27" s="6"/>
      <c r="B27" s="6"/>
      <c r="C27" s="4" t="s">
        <v>38</v>
      </c>
      <c r="D27" s="2" t="s">
        <v>22</v>
      </c>
      <c r="E27" s="9">
        <v>23.422000000000001</v>
      </c>
      <c r="F27" s="6"/>
    </row>
    <row r="28" spans="1:6" ht="12.75" customHeight="1" x14ac:dyDescent="0.2">
      <c r="A28" s="6"/>
      <c r="B28" s="6"/>
      <c r="C28" s="6"/>
      <c r="D28" s="6"/>
      <c r="E28" s="10" t="s">
        <v>19</v>
      </c>
      <c r="F28" s="40">
        <f>E27</f>
        <v>23.422000000000001</v>
      </c>
    </row>
    <row r="29" spans="1:6" ht="45.75" customHeight="1" x14ac:dyDescent="0.2">
      <c r="A29" s="7" t="s">
        <v>39</v>
      </c>
      <c r="B29" s="24" t="s">
        <v>182</v>
      </c>
      <c r="C29" s="4" t="s">
        <v>40</v>
      </c>
      <c r="D29" s="2" t="s">
        <v>17</v>
      </c>
      <c r="E29" s="8"/>
      <c r="F29" s="8"/>
    </row>
    <row r="30" spans="1:6" ht="12.75" customHeight="1" x14ac:dyDescent="0.2">
      <c r="A30" s="63"/>
      <c r="B30" s="63"/>
      <c r="C30" s="12" t="s">
        <v>41</v>
      </c>
      <c r="D30" s="24" t="s">
        <v>17</v>
      </c>
      <c r="E30" s="14">
        <v>40.5</v>
      </c>
      <c r="F30" s="63"/>
    </row>
    <row r="31" spans="1:6" ht="12.75" customHeight="1" x14ac:dyDescent="0.2">
      <c r="A31" s="64"/>
      <c r="B31" s="64"/>
      <c r="C31" s="15" t="s">
        <v>42</v>
      </c>
      <c r="D31" s="28" t="s">
        <v>17</v>
      </c>
      <c r="E31" s="17">
        <v>6.76</v>
      </c>
      <c r="F31" s="64"/>
    </row>
    <row r="32" spans="1:6" ht="12.75" customHeight="1" x14ac:dyDescent="0.2">
      <c r="A32" s="64"/>
      <c r="B32" s="64"/>
      <c r="C32" s="15" t="s">
        <v>43</v>
      </c>
      <c r="D32" s="28" t="s">
        <v>17</v>
      </c>
      <c r="E32" s="17">
        <v>37.1</v>
      </c>
      <c r="F32" s="64"/>
    </row>
    <row r="33" spans="1:6" ht="12.75" customHeight="1" x14ac:dyDescent="0.2">
      <c r="A33" s="64"/>
      <c r="B33" s="64"/>
      <c r="C33" s="15" t="s">
        <v>44</v>
      </c>
      <c r="D33" s="28" t="s">
        <v>17</v>
      </c>
      <c r="E33" s="17">
        <v>5.4</v>
      </c>
      <c r="F33" s="64"/>
    </row>
    <row r="34" spans="1:6" ht="12.75" customHeight="1" x14ac:dyDescent="0.2">
      <c r="A34" s="64"/>
      <c r="B34" s="64"/>
      <c r="C34" s="15" t="s">
        <v>45</v>
      </c>
      <c r="D34" s="28" t="s">
        <v>17</v>
      </c>
      <c r="E34" s="17">
        <v>36.06</v>
      </c>
      <c r="F34" s="64"/>
    </row>
    <row r="35" spans="1:6" ht="12.75" customHeight="1" x14ac:dyDescent="0.2">
      <c r="A35" s="65"/>
      <c r="B35" s="65"/>
      <c r="C35" s="20" t="s">
        <v>46</v>
      </c>
      <c r="D35" s="21" t="s">
        <v>17</v>
      </c>
      <c r="E35" s="29">
        <v>81.2</v>
      </c>
      <c r="F35" s="65"/>
    </row>
    <row r="36" spans="1:6" ht="12.75" customHeight="1" x14ac:dyDescent="0.2">
      <c r="A36" s="6"/>
      <c r="B36" s="6"/>
      <c r="C36" s="6"/>
      <c r="D36" s="6"/>
      <c r="E36" s="10" t="s">
        <v>19</v>
      </c>
      <c r="F36" s="40">
        <f>E30+E31+E32+E33+E34+E35</f>
        <v>207.02</v>
      </c>
    </row>
    <row r="37" spans="1:6" ht="44.25" customHeight="1" x14ac:dyDescent="0.2">
      <c r="A37" s="7" t="s">
        <v>47</v>
      </c>
      <c r="B37" s="24" t="s">
        <v>182</v>
      </c>
      <c r="C37" s="4" t="s">
        <v>48</v>
      </c>
      <c r="D37" s="2" t="s">
        <v>17</v>
      </c>
      <c r="E37" s="8"/>
      <c r="F37" s="8"/>
    </row>
    <row r="38" spans="1:6" ht="12.75" customHeight="1" x14ac:dyDescent="0.2">
      <c r="A38" s="6"/>
      <c r="B38" s="6"/>
      <c r="C38" s="4" t="s">
        <v>49</v>
      </c>
      <c r="D38" s="2" t="s">
        <v>17</v>
      </c>
      <c r="E38" s="9">
        <v>27.3</v>
      </c>
      <c r="F38" s="6"/>
    </row>
    <row r="39" spans="1:6" ht="12.75" customHeight="1" x14ac:dyDescent="0.2">
      <c r="A39" s="6"/>
      <c r="B39" s="6"/>
      <c r="C39" s="6"/>
      <c r="D39" s="6"/>
      <c r="E39" s="10" t="s">
        <v>19</v>
      </c>
      <c r="F39" s="40">
        <f>E38</f>
        <v>27.3</v>
      </c>
    </row>
    <row r="40" spans="1:6" ht="25.5" customHeight="1" x14ac:dyDescent="0.2">
      <c r="A40" s="7" t="s">
        <v>50</v>
      </c>
      <c r="B40" s="24" t="s">
        <v>182</v>
      </c>
      <c r="C40" s="4" t="s">
        <v>51</v>
      </c>
      <c r="D40" s="2" t="s">
        <v>52</v>
      </c>
      <c r="E40" s="8"/>
      <c r="F40" s="8"/>
    </row>
    <row r="41" spans="1:6" ht="12.75" customHeight="1" x14ac:dyDescent="0.2">
      <c r="A41" s="6"/>
      <c r="B41" s="6"/>
      <c r="C41" s="31">
        <v>7</v>
      </c>
      <c r="D41" s="2" t="s">
        <v>52</v>
      </c>
      <c r="E41" s="9">
        <v>7</v>
      </c>
      <c r="F41" s="6"/>
    </row>
    <row r="42" spans="1:6" ht="12.75" customHeight="1" x14ac:dyDescent="0.2">
      <c r="A42" s="6"/>
      <c r="B42" s="6"/>
      <c r="C42" s="6"/>
      <c r="D42" s="6"/>
      <c r="E42" s="10" t="s">
        <v>19</v>
      </c>
      <c r="F42" s="40">
        <f>E41</f>
        <v>7</v>
      </c>
    </row>
    <row r="43" spans="1:6" ht="25.5" customHeight="1" x14ac:dyDescent="0.2">
      <c r="A43" s="7" t="s">
        <v>53</v>
      </c>
      <c r="B43" s="24" t="s">
        <v>182</v>
      </c>
      <c r="C43" s="4" t="s">
        <v>54</v>
      </c>
      <c r="D43" s="2" t="s">
        <v>52</v>
      </c>
      <c r="E43" s="8"/>
      <c r="F43" s="8"/>
    </row>
    <row r="44" spans="1:6" ht="12.75" customHeight="1" x14ac:dyDescent="0.2">
      <c r="A44" s="6"/>
      <c r="B44" s="6"/>
      <c r="C44" s="31">
        <v>7</v>
      </c>
      <c r="D44" s="2" t="s">
        <v>52</v>
      </c>
      <c r="E44" s="9">
        <v>7</v>
      </c>
      <c r="F44" s="6"/>
    </row>
    <row r="45" spans="1:6" ht="12.75" customHeight="1" x14ac:dyDescent="0.2">
      <c r="A45" s="6"/>
      <c r="B45" s="6"/>
      <c r="C45" s="6"/>
      <c r="D45" s="6"/>
      <c r="E45" s="10" t="s">
        <v>19</v>
      </c>
      <c r="F45" s="40">
        <f>E44</f>
        <v>7</v>
      </c>
    </row>
    <row r="46" spans="1:6" ht="25.5" customHeight="1" x14ac:dyDescent="0.2">
      <c r="A46" s="7" t="s">
        <v>55</v>
      </c>
      <c r="B46" s="24" t="s">
        <v>182</v>
      </c>
      <c r="C46" s="4" t="s">
        <v>56</v>
      </c>
      <c r="D46" s="2" t="s">
        <v>57</v>
      </c>
      <c r="E46" s="8"/>
      <c r="F46" s="8"/>
    </row>
    <row r="47" spans="1:6" ht="12.75" customHeight="1" x14ac:dyDescent="0.2">
      <c r="A47" s="6"/>
      <c r="B47" s="6"/>
      <c r="C47" s="4" t="s">
        <v>58</v>
      </c>
      <c r="D47" s="2" t="s">
        <v>57</v>
      </c>
      <c r="E47" s="9">
        <v>29.4</v>
      </c>
      <c r="F47" s="6"/>
    </row>
    <row r="48" spans="1:6" ht="12.75" customHeight="1" x14ac:dyDescent="0.2">
      <c r="A48" s="6"/>
      <c r="B48" s="6"/>
      <c r="C48" s="6"/>
      <c r="D48" s="6"/>
      <c r="E48" s="10" t="s">
        <v>19</v>
      </c>
      <c r="F48" s="40">
        <f>E47</f>
        <v>29.4</v>
      </c>
    </row>
    <row r="49" spans="1:6" ht="25.5" customHeight="1" x14ac:dyDescent="0.2">
      <c r="A49" s="7" t="s">
        <v>59</v>
      </c>
      <c r="B49" s="24" t="s">
        <v>182</v>
      </c>
      <c r="C49" s="4" t="s">
        <v>60</v>
      </c>
      <c r="D49" s="2" t="s">
        <v>52</v>
      </c>
      <c r="E49" s="8"/>
      <c r="F49" s="8"/>
    </row>
    <row r="50" spans="1:6" ht="12.75" customHeight="1" x14ac:dyDescent="0.2">
      <c r="A50" s="6"/>
      <c r="B50" s="6"/>
      <c r="C50" s="31">
        <v>6</v>
      </c>
      <c r="D50" s="2" t="s">
        <v>52</v>
      </c>
      <c r="E50" s="9">
        <v>6</v>
      </c>
      <c r="F50" s="6"/>
    </row>
    <row r="51" spans="1:6" ht="12.75" customHeight="1" x14ac:dyDescent="0.2">
      <c r="A51" s="6"/>
      <c r="B51" s="6"/>
      <c r="C51" s="6"/>
      <c r="D51" s="6"/>
      <c r="E51" s="10" t="s">
        <v>19</v>
      </c>
      <c r="F51" s="40">
        <f>E50</f>
        <v>6</v>
      </c>
    </row>
    <row r="52" spans="1:6" ht="40.5" customHeight="1" x14ac:dyDescent="0.2">
      <c r="A52" s="32" t="s">
        <v>61</v>
      </c>
      <c r="B52" s="24" t="s">
        <v>182</v>
      </c>
      <c r="C52" s="4" t="s">
        <v>62</v>
      </c>
      <c r="D52" s="2" t="s">
        <v>63</v>
      </c>
      <c r="E52" s="8"/>
      <c r="F52" s="8"/>
    </row>
    <row r="53" spans="1:6" ht="12.75" customHeight="1" x14ac:dyDescent="0.2">
      <c r="A53" s="13"/>
      <c r="B53" s="13"/>
      <c r="C53" s="33">
        <v>1</v>
      </c>
      <c r="D53" s="24" t="s">
        <v>63</v>
      </c>
      <c r="E53" s="14">
        <v>1</v>
      </c>
      <c r="F53" s="13"/>
    </row>
    <row r="54" spans="1:6" ht="12.75" customHeight="1" x14ac:dyDescent="0.2">
      <c r="A54" s="27"/>
      <c r="B54" s="27"/>
      <c r="C54" s="27"/>
      <c r="D54" s="27"/>
      <c r="E54" s="34" t="s">
        <v>19</v>
      </c>
      <c r="F54" s="42">
        <f>E53</f>
        <v>1</v>
      </c>
    </row>
    <row r="55" spans="1:6" ht="38.25" customHeight="1" x14ac:dyDescent="0.2">
      <c r="A55" s="32" t="s">
        <v>64</v>
      </c>
      <c r="B55" s="24" t="s">
        <v>182</v>
      </c>
      <c r="C55" s="4" t="s">
        <v>65</v>
      </c>
      <c r="D55" s="2" t="s">
        <v>63</v>
      </c>
      <c r="E55" s="8"/>
      <c r="F55" s="8"/>
    </row>
    <row r="56" spans="1:6" ht="12.75" customHeight="1" x14ac:dyDescent="0.2">
      <c r="A56" s="6"/>
      <c r="B56" s="6"/>
      <c r="C56" s="31">
        <v>1</v>
      </c>
      <c r="D56" s="2" t="s">
        <v>63</v>
      </c>
      <c r="E56" s="9">
        <v>1</v>
      </c>
      <c r="F56" s="6"/>
    </row>
    <row r="57" spans="1:6" ht="12.75" customHeight="1" x14ac:dyDescent="0.2">
      <c r="A57" s="6"/>
      <c r="B57" s="6"/>
      <c r="C57" s="6"/>
      <c r="D57" s="6"/>
      <c r="E57" s="10" t="s">
        <v>19</v>
      </c>
      <c r="F57" s="40">
        <f>E56</f>
        <v>1</v>
      </c>
    </row>
    <row r="58" spans="1:6" ht="12.75" customHeight="1" x14ac:dyDescent="0.2">
      <c r="A58" s="23">
        <v>12</v>
      </c>
      <c r="B58" s="24" t="s">
        <v>182</v>
      </c>
      <c r="C58" s="12" t="s">
        <v>66</v>
      </c>
      <c r="D58" s="24" t="s">
        <v>22</v>
      </c>
      <c r="E58" s="63"/>
      <c r="F58" s="63"/>
    </row>
    <row r="59" spans="1:6" ht="12.75" customHeight="1" x14ac:dyDescent="0.2">
      <c r="A59" s="25" t="s">
        <v>34</v>
      </c>
      <c r="B59" s="28"/>
      <c r="C59" s="15" t="s">
        <v>67</v>
      </c>
      <c r="D59" s="16"/>
      <c r="E59" s="64"/>
      <c r="F59" s="64"/>
    </row>
    <row r="60" spans="1:6" ht="12.75" customHeight="1" x14ac:dyDescent="0.2">
      <c r="A60" s="16"/>
      <c r="B60" s="16"/>
      <c r="C60" s="15" t="s">
        <v>68</v>
      </c>
      <c r="D60" s="16"/>
      <c r="E60" s="64"/>
      <c r="F60" s="64"/>
    </row>
    <row r="61" spans="1:6" ht="12.75" customHeight="1" x14ac:dyDescent="0.2">
      <c r="A61" s="27"/>
      <c r="B61" s="27"/>
      <c r="C61" s="20" t="s">
        <v>69</v>
      </c>
      <c r="D61" s="27"/>
      <c r="E61" s="65"/>
      <c r="F61" s="65"/>
    </row>
    <row r="62" spans="1:6" ht="12.75" customHeight="1" x14ac:dyDescent="0.2">
      <c r="A62" s="66"/>
      <c r="B62" s="66"/>
      <c r="C62" s="12" t="s">
        <v>70</v>
      </c>
      <c r="D62" s="24" t="s">
        <v>22</v>
      </c>
      <c r="E62" s="14">
        <v>1.1759999999999999</v>
      </c>
      <c r="F62" s="66"/>
    </row>
    <row r="63" spans="1:6" ht="12.75" customHeight="1" x14ac:dyDescent="0.2">
      <c r="A63" s="67"/>
      <c r="B63" s="67"/>
      <c r="C63" s="20" t="s">
        <v>71</v>
      </c>
      <c r="D63" s="21" t="s">
        <v>22</v>
      </c>
      <c r="E63" s="29">
        <v>5.0999999999999996</v>
      </c>
      <c r="F63" s="67"/>
    </row>
    <row r="64" spans="1:6" ht="12.75" customHeight="1" x14ac:dyDescent="0.2">
      <c r="A64" s="6"/>
      <c r="B64" s="6"/>
      <c r="C64" s="6"/>
      <c r="D64" s="6"/>
      <c r="E64" s="10" t="s">
        <v>19</v>
      </c>
      <c r="F64" s="40">
        <f>E62+E63</f>
        <v>6.2759999999999998</v>
      </c>
    </row>
    <row r="65" spans="1:6" ht="39.75" customHeight="1" x14ac:dyDescent="0.2">
      <c r="A65" s="32" t="s">
        <v>72</v>
      </c>
      <c r="B65" s="24" t="s">
        <v>182</v>
      </c>
      <c r="C65" s="4" t="s">
        <v>73</v>
      </c>
      <c r="D65" s="2" t="s">
        <v>22</v>
      </c>
      <c r="E65" s="8"/>
      <c r="F65" s="8"/>
    </row>
    <row r="66" spans="1:6" ht="12.75" customHeight="1" x14ac:dyDescent="0.2">
      <c r="A66" s="63"/>
      <c r="B66" s="63"/>
      <c r="C66" s="12" t="s">
        <v>74</v>
      </c>
      <c r="D66" s="24" t="s">
        <v>22</v>
      </c>
      <c r="E66" s="14">
        <v>2.72</v>
      </c>
      <c r="F66" s="63"/>
    </row>
    <row r="67" spans="1:6" ht="12.75" customHeight="1" x14ac:dyDescent="0.2">
      <c r="A67" s="64"/>
      <c r="B67" s="64"/>
      <c r="C67" s="15" t="s">
        <v>75</v>
      </c>
      <c r="D67" s="28" t="s">
        <v>22</v>
      </c>
      <c r="E67" s="17">
        <v>0.61</v>
      </c>
      <c r="F67" s="64"/>
    </row>
    <row r="68" spans="1:6" ht="12.75" customHeight="1" x14ac:dyDescent="0.2">
      <c r="A68" s="64"/>
      <c r="B68" s="64"/>
      <c r="C68" s="15" t="s">
        <v>76</v>
      </c>
      <c r="D68" s="28" t="s">
        <v>22</v>
      </c>
      <c r="E68" s="17">
        <v>2.48</v>
      </c>
      <c r="F68" s="64"/>
    </row>
    <row r="69" spans="1:6" ht="12.75" customHeight="1" x14ac:dyDescent="0.2">
      <c r="A69" s="64"/>
      <c r="B69" s="64"/>
      <c r="C69" s="15" t="s">
        <v>77</v>
      </c>
      <c r="D69" s="28" t="s">
        <v>22</v>
      </c>
      <c r="E69" s="17">
        <v>0.48</v>
      </c>
      <c r="F69" s="64"/>
    </row>
    <row r="70" spans="1:6" ht="12.75" customHeight="1" x14ac:dyDescent="0.2">
      <c r="A70" s="65"/>
      <c r="B70" s="65"/>
      <c r="C70" s="20" t="s">
        <v>78</v>
      </c>
      <c r="D70" s="21" t="s">
        <v>22</v>
      </c>
      <c r="E70" s="29">
        <v>2.4</v>
      </c>
      <c r="F70" s="65"/>
    </row>
    <row r="71" spans="1:6" ht="12.75" customHeight="1" x14ac:dyDescent="0.2">
      <c r="A71" s="6"/>
      <c r="B71" s="6"/>
      <c r="C71" s="6"/>
      <c r="D71" s="6"/>
      <c r="E71" s="10" t="s">
        <v>19</v>
      </c>
      <c r="F71" s="40">
        <f>E66+E67+E68+E69+E70</f>
        <v>8.6900000000000013</v>
      </c>
    </row>
    <row r="72" spans="1:6" ht="41.25" customHeight="1" x14ac:dyDescent="0.2">
      <c r="A72" s="32" t="s">
        <v>79</v>
      </c>
      <c r="B72" s="24" t="s">
        <v>182</v>
      </c>
      <c r="C72" s="4" t="s">
        <v>80</v>
      </c>
      <c r="D72" s="2" t="s">
        <v>57</v>
      </c>
      <c r="E72" s="8"/>
      <c r="F72" s="8"/>
    </row>
    <row r="73" spans="1:6" ht="12.75" customHeight="1" x14ac:dyDescent="0.2">
      <c r="A73" s="63"/>
      <c r="B73" s="63"/>
      <c r="C73" s="12" t="s">
        <v>81</v>
      </c>
      <c r="D73" s="24" t="s">
        <v>57</v>
      </c>
      <c r="E73" s="14">
        <v>9.0500000000000007</v>
      </c>
      <c r="F73" s="63"/>
    </row>
    <row r="74" spans="1:6" ht="12.75" customHeight="1" x14ac:dyDescent="0.2">
      <c r="A74" s="64"/>
      <c r="B74" s="64"/>
      <c r="C74" s="15" t="s">
        <v>82</v>
      </c>
      <c r="D74" s="28" t="s">
        <v>57</v>
      </c>
      <c r="E74" s="17">
        <v>2.02</v>
      </c>
      <c r="F74" s="64"/>
    </row>
    <row r="75" spans="1:6" ht="12.75" customHeight="1" x14ac:dyDescent="0.2">
      <c r="A75" s="64"/>
      <c r="B75" s="64"/>
      <c r="C75" s="15" t="s">
        <v>83</v>
      </c>
      <c r="D75" s="28" t="s">
        <v>57</v>
      </c>
      <c r="E75" s="17">
        <v>8.25</v>
      </c>
      <c r="F75" s="64"/>
    </row>
    <row r="76" spans="1:6" ht="12.75" customHeight="1" x14ac:dyDescent="0.2">
      <c r="A76" s="64"/>
      <c r="B76" s="64"/>
      <c r="C76" s="15" t="s">
        <v>84</v>
      </c>
      <c r="D76" s="28" t="s">
        <v>57</v>
      </c>
      <c r="E76" s="17">
        <v>1.59</v>
      </c>
      <c r="F76" s="64"/>
    </row>
    <row r="77" spans="1:6" ht="12.75" customHeight="1" x14ac:dyDescent="0.2">
      <c r="A77" s="65"/>
      <c r="B77" s="65"/>
      <c r="C77" s="20" t="s">
        <v>85</v>
      </c>
      <c r="D77" s="21" t="s">
        <v>57</v>
      </c>
      <c r="E77" s="29">
        <v>8</v>
      </c>
      <c r="F77" s="65"/>
    </row>
    <row r="78" spans="1:6" ht="12.75" customHeight="1" x14ac:dyDescent="0.2">
      <c r="A78" s="6"/>
      <c r="B78" s="6"/>
      <c r="C78" s="6"/>
      <c r="D78" s="6"/>
      <c r="E78" s="10" t="s">
        <v>19</v>
      </c>
      <c r="F78" s="40">
        <f>E73+E74+E75+E76+E77</f>
        <v>28.91</v>
      </c>
    </row>
    <row r="79" spans="1:6" ht="39" customHeight="1" x14ac:dyDescent="0.2">
      <c r="A79" s="32" t="s">
        <v>86</v>
      </c>
      <c r="B79" s="24" t="s">
        <v>182</v>
      </c>
      <c r="C79" s="4" t="s">
        <v>87</v>
      </c>
      <c r="D79" s="2" t="s">
        <v>88</v>
      </c>
      <c r="E79" s="8"/>
      <c r="F79" s="8"/>
    </row>
    <row r="80" spans="1:6" ht="12.75" customHeight="1" x14ac:dyDescent="0.2">
      <c r="A80" s="6"/>
      <c r="B80" s="6"/>
      <c r="C80" s="4" t="s">
        <v>89</v>
      </c>
      <c r="D80" s="2" t="s">
        <v>88</v>
      </c>
      <c r="E80" s="9">
        <v>1</v>
      </c>
      <c r="F80" s="6"/>
    </row>
    <row r="81" spans="1:6" ht="12.75" customHeight="1" x14ac:dyDescent="0.2">
      <c r="A81" s="6"/>
      <c r="B81" s="6"/>
      <c r="C81" s="6"/>
      <c r="D81" s="6"/>
      <c r="E81" s="10" t="s">
        <v>19</v>
      </c>
      <c r="F81" s="40">
        <f>E80</f>
        <v>1</v>
      </c>
    </row>
    <row r="82" spans="1:6" ht="48.75" customHeight="1" x14ac:dyDescent="0.2">
      <c r="A82" s="32" t="s">
        <v>90</v>
      </c>
      <c r="B82" s="24" t="s">
        <v>182</v>
      </c>
      <c r="C82" s="4" t="s">
        <v>91</v>
      </c>
      <c r="D82" s="11" t="s">
        <v>92</v>
      </c>
      <c r="E82" s="8"/>
      <c r="F82" s="8"/>
    </row>
    <row r="83" spans="1:6" ht="45" customHeight="1" x14ac:dyDescent="0.2">
      <c r="A83" s="8"/>
      <c r="B83" s="8"/>
      <c r="C83" s="43">
        <v>-0.14000000000000001</v>
      </c>
      <c r="D83" s="44" t="s">
        <v>178</v>
      </c>
      <c r="E83" s="45">
        <v>-0.14000000000000001</v>
      </c>
      <c r="F83" s="46"/>
    </row>
    <row r="84" spans="1:6" ht="12.75" customHeight="1" x14ac:dyDescent="0.2">
      <c r="A84" s="6"/>
      <c r="B84" s="6"/>
      <c r="C84" s="47"/>
      <c r="D84" s="47"/>
      <c r="E84" s="48" t="s">
        <v>179</v>
      </c>
      <c r="F84" s="49">
        <f>E83</f>
        <v>-0.14000000000000001</v>
      </c>
    </row>
    <row r="85" spans="1:6" ht="38.25" customHeight="1" x14ac:dyDescent="0.2">
      <c r="A85" s="32" t="s">
        <v>93</v>
      </c>
      <c r="B85" s="24" t="s">
        <v>182</v>
      </c>
      <c r="C85" s="4" t="s">
        <v>94</v>
      </c>
      <c r="D85" s="2" t="s">
        <v>63</v>
      </c>
      <c r="E85" s="8"/>
      <c r="F85" s="8"/>
    </row>
    <row r="86" spans="1:6" ht="12.75" customHeight="1" x14ac:dyDescent="0.2">
      <c r="A86" s="6"/>
      <c r="B86" s="6"/>
      <c r="C86" s="4" t="s">
        <v>95</v>
      </c>
      <c r="D86" s="2" t="s">
        <v>63</v>
      </c>
      <c r="E86" s="9">
        <v>5</v>
      </c>
      <c r="F86" s="6"/>
    </row>
    <row r="87" spans="1:6" ht="12.75" customHeight="1" x14ac:dyDescent="0.2">
      <c r="A87" s="6"/>
      <c r="B87" s="6"/>
      <c r="C87" s="6"/>
      <c r="D87" s="6"/>
      <c r="E87" s="10" t="s">
        <v>19</v>
      </c>
      <c r="F87" s="40">
        <f>E86</f>
        <v>5</v>
      </c>
    </row>
    <row r="88" spans="1:6" ht="43.5" customHeight="1" x14ac:dyDescent="0.2">
      <c r="A88" s="32" t="s">
        <v>96</v>
      </c>
      <c r="B88" s="24" t="s">
        <v>182</v>
      </c>
      <c r="C88" s="4" t="s">
        <v>97</v>
      </c>
      <c r="D88" s="2" t="s">
        <v>98</v>
      </c>
      <c r="E88" s="8"/>
      <c r="F88" s="8"/>
    </row>
    <row r="89" spans="1:6" ht="12.75" customHeight="1" x14ac:dyDescent="0.2">
      <c r="A89" s="6"/>
      <c r="B89" s="6"/>
      <c r="C89" s="4" t="s">
        <v>99</v>
      </c>
      <c r="D89" s="2" t="s">
        <v>98</v>
      </c>
      <c r="E89" s="9">
        <v>3</v>
      </c>
      <c r="F89" s="6"/>
    </row>
    <row r="90" spans="1:6" ht="12.75" customHeight="1" x14ac:dyDescent="0.2">
      <c r="A90" s="6"/>
      <c r="B90" s="6"/>
      <c r="C90" s="6"/>
      <c r="D90" s="6"/>
      <c r="E90" s="10" t="s">
        <v>19</v>
      </c>
      <c r="F90" s="40">
        <f>E89</f>
        <v>3</v>
      </c>
    </row>
    <row r="91" spans="1:6" ht="37.5" customHeight="1" x14ac:dyDescent="0.2">
      <c r="A91" s="32" t="s">
        <v>100</v>
      </c>
      <c r="B91" s="24" t="s">
        <v>182</v>
      </c>
      <c r="C91" s="4" t="s">
        <v>101</v>
      </c>
      <c r="D91" s="2" t="s">
        <v>57</v>
      </c>
      <c r="E91" s="8"/>
      <c r="F91" s="8"/>
    </row>
    <row r="92" spans="1:6" ht="12.75" customHeight="1" x14ac:dyDescent="0.2">
      <c r="A92" s="6"/>
      <c r="B92" s="6"/>
      <c r="C92" s="4" t="s">
        <v>102</v>
      </c>
      <c r="D92" s="2" t="s">
        <v>57</v>
      </c>
      <c r="E92" s="9">
        <v>2.5</v>
      </c>
      <c r="F92" s="6"/>
    </row>
    <row r="93" spans="1:6" ht="12.75" customHeight="1" x14ac:dyDescent="0.2">
      <c r="A93" s="6"/>
      <c r="B93" s="6"/>
      <c r="C93" s="6"/>
      <c r="D93" s="6"/>
      <c r="E93" s="10" t="s">
        <v>19</v>
      </c>
      <c r="F93" s="40">
        <f>E92</f>
        <v>2.5</v>
      </c>
    </row>
    <row r="94" spans="1:6" ht="38.25" customHeight="1" x14ac:dyDescent="0.2">
      <c r="A94" s="32" t="s">
        <v>103</v>
      </c>
      <c r="B94" s="24" t="s">
        <v>182</v>
      </c>
      <c r="C94" s="4" t="s">
        <v>104</v>
      </c>
      <c r="D94" s="2" t="s">
        <v>98</v>
      </c>
      <c r="E94" s="8"/>
      <c r="F94" s="8"/>
    </row>
    <row r="95" spans="1:6" ht="12.75" customHeight="1" x14ac:dyDescent="0.2">
      <c r="A95" s="6"/>
      <c r="B95" s="6"/>
      <c r="C95" s="4" t="s">
        <v>105</v>
      </c>
      <c r="D95" s="2" t="s">
        <v>98</v>
      </c>
      <c r="E95" s="9">
        <v>6</v>
      </c>
      <c r="F95" s="6"/>
    </row>
    <row r="96" spans="1:6" ht="12.75" customHeight="1" x14ac:dyDescent="0.2">
      <c r="A96" s="6"/>
      <c r="B96" s="6"/>
      <c r="C96" s="6"/>
      <c r="D96" s="6"/>
      <c r="E96" s="10" t="s">
        <v>19</v>
      </c>
      <c r="F96" s="40">
        <f>E95</f>
        <v>6</v>
      </c>
    </row>
    <row r="97" spans="1:6" ht="42" customHeight="1" x14ac:dyDescent="0.2">
      <c r="A97" s="32" t="s">
        <v>106</v>
      </c>
      <c r="B97" s="24" t="s">
        <v>182</v>
      </c>
      <c r="C97" s="4" t="s">
        <v>107</v>
      </c>
      <c r="D97" s="2" t="s">
        <v>22</v>
      </c>
      <c r="E97" s="8"/>
      <c r="F97" s="8"/>
    </row>
    <row r="98" spans="1:6" ht="35.25" customHeight="1" x14ac:dyDescent="0.2">
      <c r="A98" s="8"/>
      <c r="B98" s="8"/>
      <c r="C98" s="4" t="s">
        <v>108</v>
      </c>
      <c r="D98" s="2" t="s">
        <v>22</v>
      </c>
      <c r="E98" s="9">
        <v>1.395</v>
      </c>
      <c r="F98" s="8"/>
    </row>
    <row r="99" spans="1:6" ht="12.75" customHeight="1" x14ac:dyDescent="0.2">
      <c r="A99" s="50"/>
      <c r="B99" s="50"/>
      <c r="C99" s="50"/>
      <c r="D99" s="50"/>
      <c r="E99" s="51" t="s">
        <v>19</v>
      </c>
      <c r="F99" s="52">
        <f>E98</f>
        <v>1.395</v>
      </c>
    </row>
    <row r="100" spans="1:6" ht="38.25" customHeight="1" x14ac:dyDescent="0.2">
      <c r="A100" s="35" t="s">
        <v>109</v>
      </c>
      <c r="B100" s="24" t="s">
        <v>182</v>
      </c>
      <c r="C100" s="20" t="s">
        <v>110</v>
      </c>
      <c r="D100" s="21" t="s">
        <v>57</v>
      </c>
      <c r="E100" s="22"/>
      <c r="F100" s="22"/>
    </row>
    <row r="101" spans="1:6" ht="12.75" customHeight="1" x14ac:dyDescent="0.2">
      <c r="A101" s="6"/>
      <c r="B101" s="6"/>
      <c r="C101" s="4" t="s">
        <v>111</v>
      </c>
      <c r="D101" s="2" t="s">
        <v>57</v>
      </c>
      <c r="E101" s="9">
        <v>28.91</v>
      </c>
      <c r="F101" s="6"/>
    </row>
    <row r="102" spans="1:6" ht="12.75" customHeight="1" x14ac:dyDescent="0.2">
      <c r="A102" s="6"/>
      <c r="B102" s="6"/>
      <c r="C102" s="6"/>
      <c r="D102" s="6"/>
      <c r="E102" s="10" t="s">
        <v>19</v>
      </c>
      <c r="F102" s="40">
        <f>E101</f>
        <v>28.91</v>
      </c>
    </row>
    <row r="103" spans="1:6" ht="39" customHeight="1" x14ac:dyDescent="0.2">
      <c r="A103" s="32" t="s">
        <v>112</v>
      </c>
      <c r="B103" s="24" t="s">
        <v>182</v>
      </c>
      <c r="C103" s="4" t="s">
        <v>113</v>
      </c>
      <c r="D103" s="2" t="s">
        <v>22</v>
      </c>
      <c r="E103" s="8"/>
      <c r="F103" s="8"/>
    </row>
    <row r="104" spans="1:6" ht="12.75" customHeight="1" x14ac:dyDescent="0.2">
      <c r="A104" s="63"/>
      <c r="B104" s="63"/>
      <c r="C104" s="12" t="s">
        <v>114</v>
      </c>
      <c r="D104" s="24" t="s">
        <v>22</v>
      </c>
      <c r="E104" s="14">
        <v>3.46</v>
      </c>
      <c r="F104" s="63"/>
    </row>
    <row r="105" spans="1:6" ht="12.75" customHeight="1" x14ac:dyDescent="0.2">
      <c r="A105" s="64"/>
      <c r="B105" s="64"/>
      <c r="C105" s="15" t="s">
        <v>115</v>
      </c>
      <c r="D105" s="28" t="s">
        <v>22</v>
      </c>
      <c r="E105" s="17">
        <v>0.77</v>
      </c>
      <c r="F105" s="64"/>
    </row>
    <row r="106" spans="1:6" ht="12.75" customHeight="1" x14ac:dyDescent="0.2">
      <c r="A106" s="64"/>
      <c r="B106" s="64"/>
      <c r="C106" s="15" t="s">
        <v>116</v>
      </c>
      <c r="D106" s="28" t="s">
        <v>22</v>
      </c>
      <c r="E106" s="17">
        <v>3.15</v>
      </c>
      <c r="F106" s="64"/>
    </row>
    <row r="107" spans="1:6" ht="12.75" customHeight="1" x14ac:dyDescent="0.2">
      <c r="A107" s="64"/>
      <c r="B107" s="64"/>
      <c r="C107" s="15" t="s">
        <v>117</v>
      </c>
      <c r="D107" s="28" t="s">
        <v>22</v>
      </c>
      <c r="E107" s="17">
        <v>0.61</v>
      </c>
      <c r="F107" s="64"/>
    </row>
    <row r="108" spans="1:6" ht="12.75" customHeight="1" x14ac:dyDescent="0.2">
      <c r="A108" s="65"/>
      <c r="B108" s="65"/>
      <c r="C108" s="20" t="s">
        <v>118</v>
      </c>
      <c r="D108" s="21" t="s">
        <v>22</v>
      </c>
      <c r="E108" s="29">
        <v>3.06</v>
      </c>
      <c r="F108" s="65"/>
    </row>
    <row r="109" spans="1:6" ht="12.75" customHeight="1" x14ac:dyDescent="0.2">
      <c r="A109" s="6"/>
      <c r="B109" s="6"/>
      <c r="C109" s="6"/>
      <c r="D109" s="6"/>
      <c r="E109" s="10" t="s">
        <v>19</v>
      </c>
      <c r="F109" s="40">
        <f>E104+E105+E106+E107+E108</f>
        <v>11.05</v>
      </c>
    </row>
    <row r="110" spans="1:6" ht="43.5" customHeight="1" x14ac:dyDescent="0.2">
      <c r="A110" s="32" t="s">
        <v>119</v>
      </c>
      <c r="B110" s="24" t="s">
        <v>182</v>
      </c>
      <c r="C110" s="4" t="s">
        <v>120</v>
      </c>
      <c r="D110" s="2" t="s">
        <v>22</v>
      </c>
      <c r="E110" s="8"/>
      <c r="F110" s="8"/>
    </row>
    <row r="111" spans="1:6" ht="12.75" customHeight="1" x14ac:dyDescent="0.2">
      <c r="A111" s="63"/>
      <c r="B111" s="63"/>
      <c r="C111" s="12" t="s">
        <v>121</v>
      </c>
      <c r="D111" s="13"/>
      <c r="E111" s="14">
        <v>96.28</v>
      </c>
      <c r="F111" s="63"/>
    </row>
    <row r="112" spans="1:6" ht="25.5" customHeight="1" x14ac:dyDescent="0.2">
      <c r="A112" s="64"/>
      <c r="B112" s="64"/>
      <c r="C112" s="15" t="s">
        <v>30</v>
      </c>
      <c r="D112" s="18"/>
      <c r="E112" s="36" t="s">
        <v>122</v>
      </c>
      <c r="F112" s="64"/>
    </row>
    <row r="113" spans="1:6" ht="29.25" customHeight="1" x14ac:dyDescent="0.2">
      <c r="A113" s="65"/>
      <c r="B113" s="65"/>
      <c r="C113" s="20" t="s">
        <v>123</v>
      </c>
      <c r="D113" s="21" t="s">
        <v>22</v>
      </c>
      <c r="E113" s="53">
        <v>86.652000000000001</v>
      </c>
      <c r="F113" s="65"/>
    </row>
    <row r="114" spans="1:6" ht="12.75" customHeight="1" x14ac:dyDescent="0.2">
      <c r="A114" s="6"/>
      <c r="B114" s="6"/>
      <c r="C114" s="6"/>
      <c r="D114" s="6"/>
      <c r="E114" s="10" t="s">
        <v>19</v>
      </c>
      <c r="F114" s="6">
        <f>E113</f>
        <v>86.652000000000001</v>
      </c>
    </row>
    <row r="115" spans="1:6" ht="44.25" customHeight="1" x14ac:dyDescent="0.2">
      <c r="A115" s="32" t="s">
        <v>124</v>
      </c>
      <c r="B115" s="30" t="s">
        <v>182</v>
      </c>
      <c r="C115" s="4" t="s">
        <v>125</v>
      </c>
      <c r="D115" s="2" t="s">
        <v>22</v>
      </c>
      <c r="E115" s="8"/>
      <c r="F115" s="8"/>
    </row>
    <row r="116" spans="1:6" ht="12.75" customHeight="1" x14ac:dyDescent="0.2">
      <c r="A116" s="6"/>
      <c r="B116" s="6"/>
      <c r="C116" s="4" t="s">
        <v>126</v>
      </c>
      <c r="D116" s="2" t="s">
        <v>22</v>
      </c>
      <c r="E116" s="9">
        <v>9.6280000000000001</v>
      </c>
      <c r="F116" s="6"/>
    </row>
    <row r="117" spans="1:6" ht="12.75" customHeight="1" x14ac:dyDescent="0.2">
      <c r="A117" s="6"/>
      <c r="B117" s="6"/>
      <c r="C117" s="6"/>
      <c r="D117" s="6"/>
      <c r="E117" s="10" t="s">
        <v>19</v>
      </c>
      <c r="F117" s="40">
        <f>E116</f>
        <v>9.6280000000000001</v>
      </c>
    </row>
    <row r="118" spans="1:6" ht="12.75" customHeight="1" x14ac:dyDescent="0.2">
      <c r="A118" s="23">
        <v>26</v>
      </c>
      <c r="B118" s="24" t="s">
        <v>182</v>
      </c>
      <c r="C118" s="12" t="s">
        <v>127</v>
      </c>
      <c r="D118" s="24" t="s">
        <v>22</v>
      </c>
      <c r="E118" s="63"/>
      <c r="F118" s="63"/>
    </row>
    <row r="119" spans="1:6" ht="12.75" customHeight="1" x14ac:dyDescent="0.2">
      <c r="A119" s="25" t="s">
        <v>34</v>
      </c>
      <c r="B119" s="28"/>
      <c r="C119" s="15" t="s">
        <v>128</v>
      </c>
      <c r="D119" s="16"/>
      <c r="E119" s="64"/>
      <c r="F119" s="64"/>
    </row>
    <row r="120" spans="1:6" ht="12.75" customHeight="1" x14ac:dyDescent="0.2">
      <c r="A120" s="16"/>
      <c r="B120" s="16"/>
      <c r="C120" s="15" t="s">
        <v>129</v>
      </c>
      <c r="D120" s="16"/>
      <c r="E120" s="64"/>
      <c r="F120" s="64"/>
    </row>
    <row r="121" spans="1:6" ht="12.75" customHeight="1" x14ac:dyDescent="0.2">
      <c r="A121" s="16"/>
      <c r="B121" s="16"/>
      <c r="C121" s="15" t="s">
        <v>130</v>
      </c>
      <c r="D121" s="16"/>
      <c r="E121" s="64"/>
      <c r="F121" s="64"/>
    </row>
    <row r="122" spans="1:6" ht="12.75" customHeight="1" x14ac:dyDescent="0.2">
      <c r="A122" s="27"/>
      <c r="B122" s="27"/>
      <c r="C122" s="20" t="s">
        <v>131</v>
      </c>
      <c r="D122" s="27"/>
      <c r="E122" s="65"/>
      <c r="F122" s="65"/>
    </row>
    <row r="123" spans="1:6" ht="12.75" customHeight="1" x14ac:dyDescent="0.2">
      <c r="A123" s="6"/>
      <c r="B123" s="6"/>
      <c r="C123" s="4" t="s">
        <v>132</v>
      </c>
      <c r="D123" s="2" t="s">
        <v>22</v>
      </c>
      <c r="E123" s="9">
        <v>20.83</v>
      </c>
      <c r="F123" s="6"/>
    </row>
    <row r="124" spans="1:6" ht="12.75" customHeight="1" x14ac:dyDescent="0.2">
      <c r="A124" s="6"/>
      <c r="B124" s="6"/>
      <c r="C124" s="6"/>
      <c r="D124" s="6"/>
      <c r="E124" s="10" t="s">
        <v>19</v>
      </c>
      <c r="F124" s="40">
        <f>E123</f>
        <v>20.83</v>
      </c>
    </row>
    <row r="125" spans="1:6" ht="39.75" customHeight="1" x14ac:dyDescent="0.2">
      <c r="A125" s="32" t="s">
        <v>133</v>
      </c>
      <c r="B125" s="2" t="s">
        <v>182</v>
      </c>
      <c r="C125" s="4" t="s">
        <v>134</v>
      </c>
      <c r="D125" s="2" t="s">
        <v>17</v>
      </c>
      <c r="E125" s="8"/>
      <c r="F125" s="8"/>
    </row>
    <row r="126" spans="1:6" ht="12.75" customHeight="1" x14ac:dyDescent="0.2">
      <c r="A126" s="6"/>
      <c r="B126" s="6"/>
      <c r="C126" s="4" t="s">
        <v>135</v>
      </c>
      <c r="D126" s="2" t="s">
        <v>17</v>
      </c>
      <c r="E126" s="9">
        <v>86.6</v>
      </c>
      <c r="F126" s="6"/>
    </row>
    <row r="127" spans="1:6" ht="12.75" customHeight="1" x14ac:dyDescent="0.2">
      <c r="A127" s="6"/>
      <c r="B127" s="6"/>
      <c r="C127" s="6"/>
      <c r="D127" s="6"/>
      <c r="E127" s="10" t="s">
        <v>19</v>
      </c>
      <c r="F127" s="40">
        <f>E126</f>
        <v>86.6</v>
      </c>
    </row>
    <row r="128" spans="1:6" ht="12.75" customHeight="1" x14ac:dyDescent="0.2">
      <c r="A128" s="23">
        <v>28</v>
      </c>
      <c r="B128" s="24" t="s">
        <v>182</v>
      </c>
      <c r="C128" s="12" t="s">
        <v>136</v>
      </c>
      <c r="D128" s="24" t="s">
        <v>17</v>
      </c>
      <c r="E128" s="63"/>
      <c r="F128" s="63"/>
    </row>
    <row r="129" spans="1:6" ht="12.75" customHeight="1" x14ac:dyDescent="0.2">
      <c r="A129" s="25" t="s">
        <v>34</v>
      </c>
      <c r="B129" s="28"/>
      <c r="C129" s="15" t="s">
        <v>137</v>
      </c>
      <c r="D129" s="16"/>
      <c r="E129" s="64"/>
      <c r="F129" s="64"/>
    </row>
    <row r="130" spans="1:6" ht="12.75" customHeight="1" x14ac:dyDescent="0.2">
      <c r="A130" s="16"/>
      <c r="B130" s="16"/>
      <c r="C130" s="15" t="s">
        <v>138</v>
      </c>
      <c r="D130" s="16"/>
      <c r="E130" s="64"/>
      <c r="F130" s="64"/>
    </row>
    <row r="131" spans="1:6" ht="12.75" customHeight="1" x14ac:dyDescent="0.2">
      <c r="A131" s="27"/>
      <c r="B131" s="27"/>
      <c r="C131" s="20" t="s">
        <v>139</v>
      </c>
      <c r="D131" s="27"/>
      <c r="E131" s="65"/>
      <c r="F131" s="65"/>
    </row>
    <row r="132" spans="1:6" ht="12.75" customHeight="1" x14ac:dyDescent="0.2">
      <c r="A132" s="6"/>
      <c r="B132" s="6"/>
      <c r="C132" s="4" t="s">
        <v>140</v>
      </c>
      <c r="D132" s="2" t="s">
        <v>17</v>
      </c>
      <c r="E132" s="9">
        <v>86.6</v>
      </c>
      <c r="F132" s="6"/>
    </row>
    <row r="133" spans="1:6" ht="12.75" customHeight="1" x14ac:dyDescent="0.2">
      <c r="A133" s="6"/>
      <c r="B133" s="6"/>
      <c r="C133" s="6"/>
      <c r="D133" s="6"/>
      <c r="E133" s="10" t="s">
        <v>19</v>
      </c>
      <c r="F133" s="40">
        <f>E132</f>
        <v>86.6</v>
      </c>
    </row>
    <row r="134" spans="1:6" ht="12.75" customHeight="1" x14ac:dyDescent="0.2">
      <c r="A134" s="23">
        <v>29</v>
      </c>
      <c r="B134" s="24" t="s">
        <v>182</v>
      </c>
      <c r="C134" s="12" t="s">
        <v>141</v>
      </c>
      <c r="D134" s="24" t="s">
        <v>17</v>
      </c>
      <c r="E134" s="63"/>
      <c r="F134" s="63"/>
    </row>
    <row r="135" spans="1:6" ht="12.75" customHeight="1" x14ac:dyDescent="0.2">
      <c r="A135" s="25" t="s">
        <v>34</v>
      </c>
      <c r="B135" s="28"/>
      <c r="C135" s="15" t="s">
        <v>142</v>
      </c>
      <c r="D135" s="16"/>
      <c r="E135" s="64"/>
      <c r="F135" s="64"/>
    </row>
    <row r="136" spans="1:6" ht="12.75" customHeight="1" x14ac:dyDescent="0.2">
      <c r="A136" s="16"/>
      <c r="B136" s="16"/>
      <c r="C136" s="15" t="s">
        <v>143</v>
      </c>
      <c r="D136" s="16"/>
      <c r="E136" s="64"/>
      <c r="F136" s="64"/>
    </row>
    <row r="137" spans="1:6" ht="12.75" customHeight="1" x14ac:dyDescent="0.2">
      <c r="A137" s="16"/>
      <c r="B137" s="16"/>
      <c r="C137" s="15" t="s">
        <v>144</v>
      </c>
      <c r="D137" s="16"/>
      <c r="E137" s="64"/>
      <c r="F137" s="64"/>
    </row>
    <row r="138" spans="1:6" ht="12.75" customHeight="1" x14ac:dyDescent="0.2">
      <c r="A138" s="27"/>
      <c r="B138" s="27"/>
      <c r="C138" s="20" t="s">
        <v>145</v>
      </c>
      <c r="D138" s="27"/>
      <c r="E138" s="65"/>
      <c r="F138" s="65"/>
    </row>
    <row r="139" spans="1:6" ht="12.75" customHeight="1" x14ac:dyDescent="0.2">
      <c r="A139" s="6"/>
      <c r="B139" s="6"/>
      <c r="C139" s="4" t="s">
        <v>146</v>
      </c>
      <c r="D139" s="2" t="s">
        <v>17</v>
      </c>
      <c r="E139" s="9">
        <v>86.6</v>
      </c>
      <c r="F139" s="6"/>
    </row>
    <row r="140" spans="1:6" ht="12.75" customHeight="1" x14ac:dyDescent="0.2">
      <c r="A140" s="6"/>
      <c r="B140" s="6"/>
      <c r="C140" s="6"/>
      <c r="D140" s="6"/>
      <c r="E140" s="10" t="s">
        <v>19</v>
      </c>
      <c r="F140" s="40">
        <f>E139</f>
        <v>86.6</v>
      </c>
    </row>
    <row r="141" spans="1:6" ht="45" customHeight="1" x14ac:dyDescent="0.2">
      <c r="A141" s="32" t="s">
        <v>147</v>
      </c>
      <c r="B141" s="2" t="s">
        <v>182</v>
      </c>
      <c r="C141" s="4" t="s">
        <v>148</v>
      </c>
      <c r="D141" s="2" t="s">
        <v>17</v>
      </c>
      <c r="E141" s="8"/>
      <c r="F141" s="8"/>
    </row>
    <row r="142" spans="1:6" ht="12.75" customHeight="1" x14ac:dyDescent="0.2">
      <c r="A142" s="6"/>
      <c r="B142" s="6"/>
      <c r="C142" s="4" t="s">
        <v>135</v>
      </c>
      <c r="D142" s="2" t="s">
        <v>17</v>
      </c>
      <c r="E142" s="9">
        <v>86.6</v>
      </c>
      <c r="F142" s="6"/>
    </row>
    <row r="143" spans="1:6" ht="12.75" customHeight="1" x14ac:dyDescent="0.2">
      <c r="A143" s="6"/>
      <c r="B143" s="6"/>
      <c r="C143" s="6"/>
      <c r="D143" s="6"/>
      <c r="E143" s="10" t="s">
        <v>19</v>
      </c>
      <c r="F143" s="40">
        <f>E142</f>
        <v>86.6</v>
      </c>
    </row>
    <row r="144" spans="1:6" ht="38.25" customHeight="1" x14ac:dyDescent="0.2">
      <c r="A144" s="32" t="s">
        <v>149</v>
      </c>
      <c r="B144" s="2" t="s">
        <v>182</v>
      </c>
      <c r="C144" s="4" t="s">
        <v>150</v>
      </c>
      <c r="D144" s="2" t="s">
        <v>63</v>
      </c>
      <c r="E144" s="8"/>
      <c r="F144" s="8"/>
    </row>
    <row r="145" spans="1:6" ht="12.75" customHeight="1" x14ac:dyDescent="0.2">
      <c r="A145" s="6"/>
      <c r="B145" s="6"/>
      <c r="C145" s="31">
        <v>5</v>
      </c>
      <c r="D145" s="2" t="s">
        <v>63</v>
      </c>
      <c r="E145" s="9">
        <v>5</v>
      </c>
      <c r="F145" s="6"/>
    </row>
    <row r="146" spans="1:6" ht="12.75" customHeight="1" x14ac:dyDescent="0.2">
      <c r="A146" s="6"/>
      <c r="B146" s="6"/>
      <c r="C146" s="6"/>
      <c r="D146" s="6"/>
      <c r="E146" s="10" t="s">
        <v>19</v>
      </c>
      <c r="F146" s="40">
        <f>E145</f>
        <v>5</v>
      </c>
    </row>
    <row r="147" spans="1:6" ht="39.75" customHeight="1" x14ac:dyDescent="0.2">
      <c r="A147" s="32" t="s">
        <v>151</v>
      </c>
      <c r="B147" s="2" t="s">
        <v>182</v>
      </c>
      <c r="C147" s="4" t="s">
        <v>152</v>
      </c>
      <c r="D147" s="2" t="s">
        <v>63</v>
      </c>
      <c r="E147" s="8"/>
      <c r="F147" s="8"/>
    </row>
    <row r="148" spans="1:6" ht="12.75" customHeight="1" x14ac:dyDescent="0.2">
      <c r="A148" s="6"/>
      <c r="B148" s="6"/>
      <c r="C148" s="31">
        <v>5</v>
      </c>
      <c r="D148" s="2" t="s">
        <v>63</v>
      </c>
      <c r="E148" s="9">
        <v>5</v>
      </c>
      <c r="F148" s="6"/>
    </row>
    <row r="149" spans="1:6" ht="12.75" customHeight="1" x14ac:dyDescent="0.2">
      <c r="A149" s="6"/>
      <c r="B149" s="6"/>
      <c r="C149" s="6"/>
      <c r="D149" s="6"/>
      <c r="E149" s="10" t="s">
        <v>19</v>
      </c>
      <c r="F149" s="40">
        <f>E148</f>
        <v>5</v>
      </c>
    </row>
    <row r="150" spans="1:6" x14ac:dyDescent="0.2">
      <c r="A150" s="6"/>
      <c r="B150" s="6"/>
      <c r="C150" s="60"/>
      <c r="D150" s="61"/>
      <c r="E150" s="61"/>
      <c r="F150" s="62"/>
    </row>
    <row r="151" spans="1:6" ht="38.25" x14ac:dyDescent="0.2">
      <c r="A151" s="32" t="s">
        <v>153</v>
      </c>
      <c r="B151" s="2" t="s">
        <v>182</v>
      </c>
      <c r="C151" s="4" t="s">
        <v>154</v>
      </c>
      <c r="D151" s="2" t="s">
        <v>52</v>
      </c>
      <c r="E151" s="8"/>
      <c r="F151" s="8"/>
    </row>
    <row r="152" spans="1:6" x14ac:dyDescent="0.2">
      <c r="A152" s="6"/>
      <c r="B152" s="6"/>
      <c r="C152" s="31">
        <v>1</v>
      </c>
      <c r="D152" s="2" t="s">
        <v>52</v>
      </c>
      <c r="E152" s="9">
        <v>1</v>
      </c>
      <c r="F152" s="6"/>
    </row>
    <row r="153" spans="1:6" x14ac:dyDescent="0.2">
      <c r="A153" s="6"/>
      <c r="B153" s="6"/>
      <c r="C153" s="6"/>
      <c r="D153" s="6"/>
      <c r="E153" s="10" t="s">
        <v>19</v>
      </c>
      <c r="F153" s="40">
        <f>E152</f>
        <v>1</v>
      </c>
    </row>
    <row r="154" spans="1:6" ht="75" customHeight="1" x14ac:dyDescent="0.2">
      <c r="A154" s="32" t="s">
        <v>155</v>
      </c>
      <c r="B154" s="2" t="s">
        <v>182</v>
      </c>
      <c r="C154" s="11" t="s">
        <v>156</v>
      </c>
      <c r="D154" s="2" t="s">
        <v>52</v>
      </c>
      <c r="E154" s="11"/>
      <c r="F154" s="11"/>
    </row>
    <row r="155" spans="1:6" x14ac:dyDescent="0.2">
      <c r="A155" s="6"/>
      <c r="B155" s="6"/>
      <c r="C155" s="31">
        <v>1</v>
      </c>
      <c r="D155" s="2" t="s">
        <v>52</v>
      </c>
      <c r="E155" s="9">
        <v>1</v>
      </c>
      <c r="F155" s="6"/>
    </row>
    <row r="156" spans="1:6" x14ac:dyDescent="0.2">
      <c r="A156" s="6"/>
      <c r="B156" s="6"/>
      <c r="C156" s="6"/>
      <c r="D156" s="6"/>
      <c r="E156" s="10" t="s">
        <v>19</v>
      </c>
      <c r="F156" s="40">
        <f>E155</f>
        <v>1</v>
      </c>
    </row>
    <row r="157" spans="1:6" ht="51" x14ac:dyDescent="0.2">
      <c r="A157" s="32" t="s">
        <v>157</v>
      </c>
      <c r="B157" s="2" t="s">
        <v>182</v>
      </c>
      <c r="C157" s="4" t="s">
        <v>158</v>
      </c>
      <c r="D157" s="2" t="s">
        <v>159</v>
      </c>
      <c r="E157" s="11"/>
      <c r="F157" s="11"/>
    </row>
    <row r="158" spans="1:6" x14ac:dyDescent="0.2">
      <c r="A158" s="6"/>
      <c r="B158" s="6"/>
      <c r="C158" s="4" t="s">
        <v>160</v>
      </c>
      <c r="D158" s="2" t="s">
        <v>159</v>
      </c>
      <c r="E158" s="9">
        <v>1</v>
      </c>
      <c r="F158" s="6"/>
    </row>
    <row r="159" spans="1:6" x14ac:dyDescent="0.2">
      <c r="A159" s="6"/>
      <c r="B159" s="6"/>
      <c r="C159" s="6"/>
      <c r="D159" s="6"/>
      <c r="E159" s="10" t="s">
        <v>19</v>
      </c>
      <c r="F159" s="40">
        <f>E158</f>
        <v>1</v>
      </c>
    </row>
    <row r="160" spans="1:6" ht="38.25" x14ac:dyDescent="0.2">
      <c r="A160" s="32" t="s">
        <v>161</v>
      </c>
      <c r="B160" s="2" t="s">
        <v>182</v>
      </c>
      <c r="C160" s="4" t="s">
        <v>162</v>
      </c>
      <c r="D160" s="2" t="s">
        <v>57</v>
      </c>
      <c r="E160" s="8"/>
      <c r="F160" s="8"/>
    </row>
    <row r="161" spans="1:6" ht="25.5" x14ac:dyDescent="0.2">
      <c r="A161" s="8"/>
      <c r="B161" s="8"/>
      <c r="C161" s="11" t="s">
        <v>163</v>
      </c>
      <c r="D161" s="37" t="s">
        <v>164</v>
      </c>
      <c r="E161" s="38" t="s">
        <v>165</v>
      </c>
      <c r="F161" s="8"/>
    </row>
    <row r="162" spans="1:6" x14ac:dyDescent="0.2">
      <c r="A162" s="6"/>
      <c r="B162" s="6"/>
      <c r="C162" s="6"/>
      <c r="D162" s="6"/>
      <c r="E162" s="10" t="s">
        <v>19</v>
      </c>
      <c r="F162" s="6">
        <v>114</v>
      </c>
    </row>
    <row r="163" spans="1:6" ht="38.25" x14ac:dyDescent="0.2">
      <c r="A163" s="32" t="s">
        <v>166</v>
      </c>
      <c r="B163" s="2" t="s">
        <v>182</v>
      </c>
      <c r="C163" s="4" t="s">
        <v>167</v>
      </c>
      <c r="D163" s="2" t="s">
        <v>52</v>
      </c>
      <c r="E163" s="8"/>
      <c r="F163" s="8"/>
    </row>
    <row r="164" spans="1:6" x14ac:dyDescent="0.2">
      <c r="A164" s="6"/>
      <c r="B164" s="6"/>
      <c r="C164" s="31">
        <v>1</v>
      </c>
      <c r="D164" s="2" t="s">
        <v>52</v>
      </c>
      <c r="E164" s="9">
        <v>1</v>
      </c>
      <c r="F164" s="6"/>
    </row>
    <row r="165" spans="1:6" x14ac:dyDescent="0.2">
      <c r="A165" s="6"/>
      <c r="B165" s="6"/>
      <c r="C165" s="6"/>
      <c r="D165" s="6"/>
      <c r="E165" s="10" t="s">
        <v>19</v>
      </c>
      <c r="F165" s="40">
        <f>E164</f>
        <v>1</v>
      </c>
    </row>
    <row r="166" spans="1:6" ht="127.5" x14ac:dyDescent="0.2">
      <c r="A166" s="32" t="s">
        <v>168</v>
      </c>
      <c r="B166" s="2" t="s">
        <v>182</v>
      </c>
      <c r="C166" s="11" t="s">
        <v>169</v>
      </c>
      <c r="D166" s="2" t="s">
        <v>52</v>
      </c>
      <c r="E166" s="11"/>
      <c r="F166" s="11"/>
    </row>
    <row r="167" spans="1:6" x14ac:dyDescent="0.2">
      <c r="A167" s="6"/>
      <c r="B167" s="6"/>
      <c r="C167" s="31">
        <v>1</v>
      </c>
      <c r="D167" s="2" t="s">
        <v>52</v>
      </c>
      <c r="E167" s="9">
        <v>1</v>
      </c>
      <c r="F167" s="6"/>
    </row>
    <row r="168" spans="1:6" x14ac:dyDescent="0.2">
      <c r="A168" s="6"/>
      <c r="B168" s="6"/>
      <c r="C168" s="6"/>
      <c r="D168" s="6"/>
      <c r="E168" s="10" t="s">
        <v>19</v>
      </c>
      <c r="F168" s="40">
        <f>E167</f>
        <v>1</v>
      </c>
    </row>
    <row r="169" spans="1:6" ht="76.5" x14ac:dyDescent="0.2">
      <c r="A169" s="32" t="s">
        <v>170</v>
      </c>
      <c r="B169" s="2" t="s">
        <v>182</v>
      </c>
      <c r="C169" s="4" t="s">
        <v>171</v>
      </c>
      <c r="D169" s="2" t="s">
        <v>63</v>
      </c>
      <c r="E169" s="11"/>
      <c r="F169" s="11"/>
    </row>
    <row r="170" spans="1:6" x14ac:dyDescent="0.2">
      <c r="A170" s="6"/>
      <c r="B170" s="6"/>
      <c r="C170" s="31">
        <v>2</v>
      </c>
      <c r="D170" s="2" t="s">
        <v>63</v>
      </c>
      <c r="E170" s="9">
        <v>2</v>
      </c>
      <c r="F170" s="6"/>
    </row>
    <row r="171" spans="1:6" x14ac:dyDescent="0.2">
      <c r="A171" s="6"/>
      <c r="B171" s="6"/>
      <c r="C171" s="6"/>
      <c r="D171" s="6"/>
      <c r="E171" s="10" t="s">
        <v>19</v>
      </c>
      <c r="F171" s="40">
        <f>E170</f>
        <v>2</v>
      </c>
    </row>
    <row r="172" spans="1:6" ht="63.75" x14ac:dyDescent="0.2">
      <c r="A172" s="32" t="s">
        <v>172</v>
      </c>
      <c r="B172" s="2" t="s">
        <v>182</v>
      </c>
      <c r="C172" s="4" t="s">
        <v>173</v>
      </c>
      <c r="D172" s="2" t="s">
        <v>57</v>
      </c>
      <c r="E172" s="11"/>
      <c r="F172" s="11"/>
    </row>
    <row r="173" spans="1:6" x14ac:dyDescent="0.2">
      <c r="A173" s="6"/>
      <c r="B173" s="6"/>
      <c r="C173" s="31">
        <v>47</v>
      </c>
      <c r="D173" s="2" t="s">
        <v>57</v>
      </c>
      <c r="E173" s="9">
        <v>47</v>
      </c>
      <c r="F173" s="6"/>
    </row>
    <row r="174" spans="1:6" x14ac:dyDescent="0.2">
      <c r="A174" s="6"/>
      <c r="B174" s="6"/>
      <c r="C174" s="6"/>
      <c r="D174" s="6"/>
      <c r="E174" s="10" t="s">
        <v>19</v>
      </c>
      <c r="F174" s="40">
        <f>E173</f>
        <v>47</v>
      </c>
    </row>
    <row r="175" spans="1:6" ht="76.5" x14ac:dyDescent="0.2">
      <c r="A175" s="32" t="s">
        <v>174</v>
      </c>
      <c r="B175" s="2" t="s">
        <v>182</v>
      </c>
      <c r="C175" s="4" t="s">
        <v>175</v>
      </c>
      <c r="D175" s="2" t="s">
        <v>57</v>
      </c>
      <c r="E175" s="11"/>
      <c r="F175" s="11"/>
    </row>
    <row r="176" spans="1:6" x14ac:dyDescent="0.2">
      <c r="A176" s="6"/>
      <c r="B176" s="6"/>
      <c r="C176" s="4" t="s">
        <v>176</v>
      </c>
      <c r="D176" s="2" t="s">
        <v>57</v>
      </c>
      <c r="E176" s="9">
        <v>5.9</v>
      </c>
      <c r="F176" s="6"/>
    </row>
    <row r="177" spans="1:6" x14ac:dyDescent="0.2">
      <c r="A177" s="50"/>
      <c r="B177" s="50"/>
      <c r="C177" s="50"/>
      <c r="D177" s="50"/>
      <c r="E177" s="54" t="s">
        <v>19</v>
      </c>
      <c r="F177" s="52">
        <f>E176</f>
        <v>5.9</v>
      </c>
    </row>
  </sheetData>
  <mergeCells count="35">
    <mergeCell ref="C150:F150"/>
    <mergeCell ref="A3:F3"/>
    <mergeCell ref="E118:E122"/>
    <mergeCell ref="F118:F122"/>
    <mergeCell ref="E128:E131"/>
    <mergeCell ref="F128:F131"/>
    <mergeCell ref="E134:E138"/>
    <mergeCell ref="F134:F138"/>
    <mergeCell ref="A104:A108"/>
    <mergeCell ref="B104:B108"/>
    <mergeCell ref="F104:F108"/>
    <mergeCell ref="A111:A113"/>
    <mergeCell ref="B111:B113"/>
    <mergeCell ref="F111:F113"/>
    <mergeCell ref="A66:A70"/>
    <mergeCell ref="B66:B70"/>
    <mergeCell ref="F66:F70"/>
    <mergeCell ref="A73:A77"/>
    <mergeCell ref="B73:B77"/>
    <mergeCell ref="F73:F77"/>
    <mergeCell ref="E58:E61"/>
    <mergeCell ref="F58:F61"/>
    <mergeCell ref="A62:A63"/>
    <mergeCell ref="B62:B63"/>
    <mergeCell ref="F62:F63"/>
    <mergeCell ref="E23:E26"/>
    <mergeCell ref="F23:F26"/>
    <mergeCell ref="A30:A35"/>
    <mergeCell ref="B30:B35"/>
    <mergeCell ref="F30:F35"/>
    <mergeCell ref="A7:F7"/>
    <mergeCell ref="C8:F8"/>
    <mergeCell ref="A13:A21"/>
    <mergeCell ref="B13:B21"/>
    <mergeCell ref="F13:F21"/>
  </mergeCells>
  <pageMargins left="0.7" right="0.7" top="0.75" bottom="0.75" header="0.3" footer="0.3"/>
  <pageSetup paperSize="9" scale="8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Acer</dc:creator>
  <cp:lastModifiedBy>Łukasz Kuczyński</cp:lastModifiedBy>
  <cp:lastPrinted>2024-10-28T11:53:19Z</cp:lastPrinted>
  <dcterms:created xsi:type="dcterms:W3CDTF">2024-09-26T07:22:01Z</dcterms:created>
  <dcterms:modified xsi:type="dcterms:W3CDTF">2024-10-28T12:19:26Z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2024-06-09T00:00:00Z</vt:filetime>
  </property>
  <property fmtid="{D5CDD505-2E9C-101B-9397-08002B2CF9AE}" pid="3" name="LastSaved">
    <vt:filetime>2024-09-26T00:00:00Z</vt:filetime>
  </property>
  <property fmtid="{D5CDD505-2E9C-101B-9397-08002B2CF9AE}" pid="4" name="Producer">
    <vt:lpwstr>Microsoft: Print To PDF</vt:lpwstr>
  </property>
</Properties>
</file>