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2"/>
  </bookViews>
  <sheets>
    <sheet name="Table 1" sheetId="1" r:id="rId1"/>
    <sheet name="Table 2" sheetId="2" r:id="rId2"/>
    <sheet name="Table 3" sheetId="3" r:id="rId3"/>
  </sheets>
  <calcPr calcId="152511"/>
</workbook>
</file>

<file path=xl/calcChain.xml><?xml version="1.0" encoding="utf-8"?>
<calcChain xmlns="http://schemas.openxmlformats.org/spreadsheetml/2006/main">
  <c r="F259" i="3" l="1"/>
  <c r="F235" i="3"/>
  <c r="F303" i="3"/>
  <c r="F300" i="3"/>
  <c r="F296" i="3"/>
  <c r="F292" i="3"/>
  <c r="F289" i="3"/>
  <c r="F286" i="3"/>
  <c r="F283" i="3"/>
  <c r="F280" i="3"/>
  <c r="F277" i="3"/>
  <c r="F274" i="3"/>
  <c r="F270" i="3"/>
  <c r="F266" i="3"/>
  <c r="F262" i="3"/>
  <c r="F256" i="3"/>
  <c r="F250" i="3"/>
  <c r="F244" i="3"/>
  <c r="F238" i="3"/>
  <c r="F231" i="3"/>
  <c r="F227" i="3"/>
  <c r="F223" i="3"/>
  <c r="F220" i="3"/>
  <c r="F217" i="3"/>
  <c r="F214" i="3"/>
  <c r="F211" i="3"/>
  <c r="F207" i="3"/>
  <c r="F202" i="3"/>
  <c r="F194" i="3"/>
  <c r="F191" i="3"/>
  <c r="F188" i="3"/>
  <c r="F185" i="3"/>
  <c r="F182" i="3"/>
  <c r="F179" i="3"/>
  <c r="F176" i="3"/>
  <c r="F172" i="3"/>
  <c r="F169" i="3"/>
  <c r="F166" i="3"/>
  <c r="F160" i="3"/>
  <c r="F157" i="3"/>
  <c r="F154" i="3"/>
  <c r="F148" i="3"/>
  <c r="F145" i="3"/>
  <c r="F142" i="3"/>
  <c r="F139" i="3"/>
  <c r="F136" i="3"/>
  <c r="F132" i="3"/>
  <c r="F126" i="3"/>
  <c r="F123" i="3"/>
  <c r="F120" i="3"/>
  <c r="F117" i="3"/>
  <c r="F114" i="3"/>
  <c r="F111" i="3"/>
  <c r="F104" i="3"/>
  <c r="F101" i="3"/>
  <c r="F91" i="3"/>
  <c r="F88" i="3"/>
  <c r="F85" i="3"/>
  <c r="F82" i="3"/>
  <c r="F79" i="3"/>
  <c r="F76" i="3"/>
  <c r="F73" i="3"/>
  <c r="F67" i="3"/>
  <c r="F64" i="3"/>
  <c r="F61" i="3"/>
  <c r="F58" i="3"/>
  <c r="F55" i="3"/>
  <c r="F45" i="3"/>
  <c r="F42" i="3"/>
  <c r="F39" i="3"/>
  <c r="F36" i="3"/>
  <c r="F33" i="3"/>
  <c r="F26" i="3"/>
  <c r="F23" i="3"/>
  <c r="F20" i="3"/>
  <c r="F17" i="3"/>
  <c r="F13" i="3"/>
  <c r="F10" i="3"/>
  <c r="F310" i="3"/>
  <c r="F307" i="3"/>
</calcChain>
</file>

<file path=xl/sharedStrings.xml><?xml version="1.0" encoding="utf-8"?>
<sst xmlns="http://schemas.openxmlformats.org/spreadsheetml/2006/main" count="609" uniqueCount="281">
  <si>
    <r>
      <rPr>
        <sz val="10"/>
        <rFont val="Microsoft Sans Serif"/>
        <family val="2"/>
      </rPr>
      <t>ko projekty Katarzyna Chojnacka</t>
    </r>
  </si>
  <si>
    <r>
      <rPr>
        <sz val="10"/>
        <rFont val="Microsoft Sans Serif"/>
        <family val="2"/>
      </rPr>
      <t xml:space="preserve">58-500 Jelenia Góra, ul. Norwida 13/1
</t>
    </r>
    <r>
      <rPr>
        <sz val="10"/>
        <rFont val="Microsoft Sans Serif"/>
        <family val="2"/>
      </rPr>
      <t>Regon 020913673 NIP 6912047922</t>
    </r>
  </si>
  <si>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</si>
  <si>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 xml:space="preserve">Klasyfikacja robót wg Wspólnego Słownika Zamówień
</t>
    </r>
    <r>
      <rPr>
        <sz val="10"/>
        <rFont val="Microsoft Sans Serif"/>
        <family val="2"/>
      </rPr>
      <t xml:space="preserve">45113000-2                         Roboty na placu budowy
</t>
    </r>
    <r>
      <rPr>
        <sz val="10"/>
        <rFont val="Microsoft Sans Serif"/>
        <family val="2"/>
      </rPr>
      <t xml:space="preserve">45111000-8                         Roboty w zakresie burzenia, roboty ziemne
</t>
    </r>
    <r>
      <rPr>
        <sz val="10"/>
        <rFont val="Microsoft Sans Serif"/>
        <family val="2"/>
      </rPr>
      <t xml:space="preserve">45233252-0                         Roboty w zakresie nawierzchni ulic
</t>
    </r>
    <r>
      <rPr>
        <sz val="10"/>
        <rFont val="Microsoft Sans Serif"/>
        <family val="2"/>
      </rPr>
      <t xml:space="preserve">45233253-7                         Roboty w zakresie nawierzchni dróg dla pieszych 45233290-8                         Instalowanie znaków drogowych
</t>
    </r>
    <r>
      <rPr>
        <sz val="10"/>
        <rFont val="Microsoft Sans Serif"/>
        <family val="2"/>
      </rPr>
      <t xml:space="preserve">45233221-4                         Malowanie nawierzchni
</t>
    </r>
    <r>
      <rPr>
        <sz val="10"/>
        <rFont val="Microsoft Sans Serif"/>
        <family val="2"/>
      </rPr>
      <t xml:space="preserve">45450000-6                         Roboty budowlane wykończeniowe, pozostałe
</t>
    </r>
    <r>
      <rPr>
        <sz val="10"/>
        <rFont val="Microsoft Sans Serif"/>
        <family val="2"/>
      </rPr>
      <t xml:space="preserve">45112330-7                         Rekultywacja terenu
</t>
    </r>
    <r>
      <rPr>
        <sz val="10"/>
        <rFont val="Microsoft Sans Serif"/>
        <family val="2"/>
      </rPr>
      <t xml:space="preserve">71354000-4                         Usługi sporządzania map
</t>
    </r>
    <r>
      <rPr>
        <sz val="10"/>
        <rFont val="Microsoft Sans Serif"/>
        <family val="2"/>
      </rPr>
      <t xml:space="preserve">NAZWA INWESTYCJI:       Przebudowa ul. Powstańców Śląskich w Legnicy
</t>
    </r>
    <r>
      <rPr>
        <sz val="10"/>
        <rFont val="Microsoft Sans Serif"/>
        <family val="2"/>
      </rPr>
      <t xml:space="preserve">ADRES INWESTYCJI:       m. Legnica, ul. Powstańców Śląskich - działki geodezyjne nr 394, 393, 823, 695 obręb 0010 Stare Miasto; 151/2, 154/2, 156/2, 159/2, 155, 150
</t>
    </r>
    <r>
      <rPr>
        <sz val="10"/>
        <rFont val="Microsoft Sans Serif"/>
        <family val="2"/>
      </rPr>
      <t xml:space="preserve">obręb 0016 Ochota
</t>
    </r>
    <r>
      <rPr>
        <sz val="10"/>
        <rFont val="Microsoft Sans Serif"/>
        <family val="2"/>
      </rPr>
      <t>NAZWA INWESTORA:       Gmina Legnica - Zarząd Dróg Miejskich w Legnicy ADRES INWESTORA:       59-220 Legnica, ul. Wojska Polskiego 10</t>
    </r>
  </si>
  <si>
    <r>
      <rPr>
        <sz val="10"/>
        <rFont val="Microsoft Sans Serif"/>
        <family val="2"/>
      </rPr>
      <t xml:space="preserve">BRANŻE:                             drogowa
</t>
    </r>
    <r>
      <rPr>
        <sz val="10"/>
        <rFont val="Microsoft Sans Serif"/>
        <family val="2"/>
      </rPr>
      <t>SPORZĄDZIŁ KALKULACJE:</t>
    </r>
  </si>
  <si>
    <r>
      <rPr>
        <sz val="10"/>
        <rFont val="Microsoft Sans Serif"/>
        <family val="2"/>
      </rPr>
      <t xml:space="preserve">mgr inż. Katarzyna Chojnacka
</t>
    </r>
    <r>
      <rPr>
        <sz val="10"/>
        <rFont val="Microsoft Sans Serif"/>
        <family val="2"/>
      </rPr>
      <t>SPRAWDZIŁ PRZEDMIAR:</t>
    </r>
  </si>
  <si>
    <r>
      <rPr>
        <sz val="10"/>
        <rFont val="Microsoft Sans Serif"/>
        <family val="2"/>
      </rPr>
      <t xml:space="preserve">aktualizacja cen                                Jacek Kurzeja
</t>
    </r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20.06.2024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</si>
  <si>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</si>
  <si>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</si>
  <si>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</si>
  <si>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</si>
  <si>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Roboty na placu budowy</t>
    </r>
  </si>
  <si>
    <r>
      <rPr>
        <sz val="9"/>
        <rFont val="Microsoft Sans Serif"/>
        <family val="2"/>
      </rPr>
      <t>Roboty w zakresie burzenia, roboty ziemne</t>
    </r>
  </si>
  <si>
    <r>
      <rPr>
        <sz val="9"/>
        <rFont val="Microsoft Sans Serif"/>
        <family val="2"/>
      </rPr>
      <t>Jezdnia i zatoka autobusowa</t>
    </r>
  </si>
  <si>
    <r>
      <rPr>
        <sz val="9"/>
        <rFont val="Microsoft Sans Serif"/>
        <family val="2"/>
      </rPr>
      <t>Jezdnia - nowa konstrukcja</t>
    </r>
  </si>
  <si>
    <r>
      <rPr>
        <sz val="9"/>
        <rFont val="Microsoft Sans Serif"/>
        <family val="2"/>
      </rPr>
      <t>Krawężniki i obrzeża</t>
    </r>
  </si>
  <si>
    <r>
      <rPr>
        <sz val="9"/>
        <rFont val="Microsoft Sans Serif"/>
        <family val="2"/>
      </rPr>
      <t>Chodniki, zjazdy</t>
    </r>
  </si>
  <si>
    <r>
      <rPr>
        <sz val="9"/>
        <rFont val="Microsoft Sans Serif"/>
        <family val="2"/>
      </rPr>
      <t>Ścieżki rowerowe</t>
    </r>
  </si>
  <si>
    <r>
      <rPr>
        <sz val="9"/>
        <rFont val="Microsoft Sans Serif"/>
        <family val="2"/>
      </rPr>
      <t>Instalowanie znaków drogowych</t>
    </r>
  </si>
  <si>
    <r>
      <rPr>
        <sz val="9"/>
        <rFont val="Microsoft Sans Serif"/>
        <family val="2"/>
      </rPr>
      <t>Malowanie nawierzchni</t>
    </r>
  </si>
  <si>
    <r>
      <rPr>
        <sz val="9"/>
        <rFont val="Microsoft Sans Serif"/>
        <family val="2"/>
      </rPr>
      <t>Roboty wykończeniowe</t>
    </r>
  </si>
  <si>
    <r>
      <rPr>
        <sz val="9"/>
        <rFont val="Microsoft Sans Serif"/>
        <family val="2"/>
      </rPr>
      <t>Tereny zielone</t>
    </r>
  </si>
  <si>
    <r>
      <rPr>
        <sz val="9"/>
        <rFont val="Microsoft Sans Serif"/>
        <family val="2"/>
      </rPr>
      <t>Usługi sporządzania map</t>
    </r>
  </si>
  <si>
    <r>
      <rPr>
        <sz val="9"/>
        <rFont val="Microsoft Sans Serif"/>
        <family val="2"/>
      </rPr>
      <t>Kanalizacja deszczowa</t>
    </r>
  </si>
  <si>
    <r>
      <rPr>
        <sz val="9"/>
        <rFont val="Microsoft Sans Serif"/>
        <family val="2"/>
      </rPr>
      <t>Nr spec. techn.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</si>
  <si>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</si>
  <si>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</si>
  <si>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</si>
  <si>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</si>
  <si>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</si>
  <si>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D-M- 00.00.00</t>
    </r>
  </si>
  <si>
    <r>
      <rPr>
        <sz val="9"/>
        <rFont val="Microsoft Sans Serif"/>
        <family val="2"/>
      </rPr>
      <t>Koszty organizacji ruchu zastępczego na czas remontu - ryczałt</t>
    </r>
  </si>
  <si>
    <r>
      <rPr>
        <sz val="9"/>
        <rFont val="Microsoft Sans Serif"/>
        <family val="2"/>
      </rPr>
      <t>kpl.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</si>
  <si>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</si>
  <si>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</si>
  <si>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D- 01.01.01a</t>
    </r>
  </si>
  <si>
    <r>
      <rPr>
        <sz val="9"/>
        <rFont val="Microsoft Sans Serif"/>
        <family val="2"/>
      </rPr>
      <t>Roboty pomiarowe przy liniowych robotach ziemnych - trasa drogi w terenie równinnym Przebudowa kolei, dróg, wałów i zapór, pogłębianie rowów melioracyjnych.</t>
    </r>
  </si>
  <si>
    <r>
      <rPr>
        <sz val="9"/>
        <rFont val="Microsoft Sans Serif"/>
        <family val="2"/>
      </rPr>
      <t>km</t>
    </r>
  </si>
  <si>
    <r>
      <rPr>
        <sz val="9"/>
        <rFont val="Microsoft Sans Serif"/>
        <family val="2"/>
      </rPr>
      <t xml:space="preserve">3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</si>
  <si>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D- 01.02.01a</t>
    </r>
  </si>
  <si>
    <r>
      <rPr>
        <sz val="9"/>
        <rFont val="Microsoft Sans Serif"/>
        <family val="2"/>
      </rPr>
      <t>Zabezpieczenie drzew o średnicy do 30 cm na okres wykonywania robót ziemnych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</si>
  <si>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</si>
  <si>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 xml:space="preserve">4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</si>
  <si>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Zabezpieczenie drzew o średnicy ponad 30 cm na okres wykonywania robót ziemnych</t>
    </r>
  </si>
  <si>
    <r>
      <rPr>
        <sz val="9"/>
        <rFont val="Microsoft Sans Serif"/>
        <family val="2"/>
      </rPr>
      <t xml:space="preserve">5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</si>
  <si>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D- 01.02.01</t>
    </r>
  </si>
  <si>
    <r>
      <rPr>
        <sz val="9"/>
        <rFont val="Microsoft Sans Serif"/>
        <family val="2"/>
      </rPr>
      <t>Mechaniczne karczowanie krzaków i podszyć gęstych powyżej 60% powierzchni</t>
    </r>
  </si>
  <si>
    <r>
      <rPr>
        <sz val="9"/>
        <rFont val="Microsoft Sans Serif"/>
        <family val="2"/>
      </rPr>
      <t>ha</t>
    </r>
  </si>
  <si>
    <r>
      <rPr>
        <sz val="9"/>
        <rFont val="Microsoft Sans Serif"/>
        <family val="2"/>
      </rPr>
      <t xml:space="preserve">6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</si>
  <si>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D- 05.03.11</t>
    </r>
  </si>
  <si>
    <r>
      <rPr>
        <sz val="9"/>
        <rFont val="Microsoft Sans Serif"/>
        <family val="2"/>
      </rPr>
      <t>Roboty remontowe - frezowanie nawierzchni bitumicznej o gr. 6 cm z wywozem materiału z rozbiórki na odl. do 1 km - interpolacja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</si>
  <si>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</si>
  <si>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D-</t>
    </r>
  </si>
  <si>
    <r>
      <rPr>
        <sz val="9"/>
        <rFont val="Microsoft Sans Serif"/>
        <family val="2"/>
      </rPr>
      <t>Wywiezienie gruzu z terenu rozbiórki przy mechanicznym</t>
    </r>
  </si>
  <si>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</si>
  <si>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</si>
  <si>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załadowaniu i wyładowaniu samochodem</t>
    </r>
  </si>
  <si>
    <r>
      <rPr>
        <sz val="9"/>
        <rFont val="Microsoft Sans Serif"/>
        <family val="2"/>
      </rPr>
      <t>samowyładowczym - przewóz frezu na dalsze 9 km w</t>
    </r>
  </si>
  <si>
    <r>
      <rPr>
        <sz val="9"/>
        <rFont val="Microsoft Sans Serif"/>
        <family val="2"/>
      </rPr>
      <t>miejsce wskazane przez Zamawiająceogo</t>
    </r>
  </si>
  <si>
    <r>
      <rPr>
        <sz val="9"/>
        <rFont val="Microsoft Sans Serif"/>
        <family val="2"/>
      </rPr>
      <t>Krotność = 9</t>
    </r>
  </si>
  <si>
    <r>
      <rPr>
        <sz val="9"/>
        <rFont val="Microsoft Sans Serif"/>
        <family val="2"/>
      </rPr>
      <t>4948,17 * 0,06 * 70%</t>
    </r>
  </si>
  <si>
    <r>
      <rPr>
        <sz val="9"/>
        <rFont val="Microsoft Sans Serif"/>
        <family val="2"/>
      </rPr>
      <t xml:space="preserve">8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</si>
  <si>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D- 01.02.04</t>
    </r>
  </si>
  <si>
    <r>
      <rPr>
        <sz val="9"/>
        <rFont val="Microsoft Sans Serif"/>
        <family val="2"/>
      </rPr>
      <t>Mechaniczne rozebranie nawierzchni z mieszanek mineralno-bitumicznych o grubości 5 cm - chodnik</t>
    </r>
  </si>
  <si>
    <r>
      <rPr>
        <sz val="9"/>
        <rFont val="Microsoft Sans Serif"/>
        <family val="2"/>
      </rPr>
      <t xml:space="preserve">9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</si>
  <si>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Rozebranie krawężników betonowych na podsypce cementowo-piaskowej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</si>
  <si>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</si>
  <si>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 xml:space="preserve">10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</si>
  <si>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Rozebranie ław pod krawężniki z betonu</t>
    </r>
  </si>
  <si>
    <r>
      <rPr>
        <sz val="9"/>
        <rFont val="Microsoft Sans Serif"/>
        <family val="2"/>
      </rPr>
      <t>316 * 0,06</t>
    </r>
  </si>
  <si>
    <r>
      <rPr>
        <sz val="9"/>
        <rFont val="Microsoft Sans Serif"/>
        <family val="2"/>
      </rPr>
      <t xml:space="preserve">11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</si>
  <si>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Rozebranie obrzeży trawnikowych o wymiarach 8x30 cm na podsypce piaskowej</t>
    </r>
  </si>
  <si>
    <r>
      <rPr>
        <sz val="9"/>
        <rFont val="Microsoft Sans Serif"/>
        <family val="2"/>
      </rPr>
      <t>samowyładowczym - wywóz na składowisko Wykonawcy</t>
    </r>
  </si>
  <si>
    <r>
      <rPr>
        <sz val="9"/>
        <rFont val="Microsoft Sans Serif"/>
        <family val="2"/>
      </rPr>
      <t>wraz z kosztami utylizacji</t>
    </r>
  </si>
  <si>
    <r>
      <rPr>
        <sz val="9"/>
        <rFont val="Microsoft Sans Serif"/>
        <family val="2"/>
      </rPr>
      <t>{jezdnia bitumiczna} 4948,17 * 0,06 * 30%</t>
    </r>
  </si>
  <si>
    <r>
      <rPr>
        <sz val="9"/>
        <rFont val="Microsoft Sans Serif"/>
        <family val="2"/>
      </rPr>
      <t>{chodnik bitumiczny} 100,4 * 0,05</t>
    </r>
  </si>
  <si>
    <r>
      <rPr>
        <sz val="9"/>
        <rFont val="Microsoft Sans Serif"/>
        <family val="2"/>
      </rPr>
      <t>{krawężnik} 316 * 0,3 * 0,15</t>
    </r>
  </si>
  <si>
    <r>
      <rPr>
        <sz val="9"/>
        <rFont val="Microsoft Sans Serif"/>
        <family val="2"/>
      </rPr>
      <t>{ława} 18,96</t>
    </r>
  </si>
  <si>
    <r>
      <rPr>
        <sz val="9"/>
        <rFont val="Microsoft Sans Serif"/>
        <family val="2"/>
      </rPr>
      <t>{obrzeże} 1078,78 * 0,08 * 0,3</t>
    </r>
  </si>
  <si>
    <r>
      <rPr>
        <sz val="9"/>
        <rFont val="Microsoft Sans Serif"/>
        <family val="2"/>
      </rPr>
      <t xml:space="preserve">13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</si>
  <si>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Rozebranie krawężników kamiennych o wymiarach 20x35 cm na podsypce cementowo-piaskowej</t>
    </r>
  </si>
  <si>
    <r>
      <rPr>
        <sz val="9"/>
        <rFont val="Microsoft Sans Serif"/>
        <family val="2"/>
      </rPr>
      <t xml:space="preserve">14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</si>
  <si>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Rozebranie chodników, wysepek przystankowych i przejść dla pieszych z płyt kamiennych grubości 13 cm na podsypce piaskowej</t>
    </r>
  </si>
  <si>
    <r>
      <rPr>
        <sz val="9"/>
        <rFont val="Microsoft Sans Serif"/>
        <family val="2"/>
      </rPr>
      <t xml:space="preserve">15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</si>
  <si>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Ręczne rozebranie nawierzchni z kostki betonowej na podsypce piaskowej</t>
    </r>
  </si>
  <si>
    <r>
      <rPr>
        <sz val="9"/>
        <rFont val="Microsoft Sans Serif"/>
        <family val="2"/>
      </rPr>
      <t>{chodniki} 1205,57</t>
    </r>
  </si>
  <si>
    <r>
      <rPr>
        <sz val="9"/>
        <rFont val="Microsoft Sans Serif"/>
        <family val="2"/>
      </rPr>
      <t xml:space="preserve">16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</si>
  <si>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Ręczne rozebranie nawierzchni z kostki kamiennej nieregularnej na podsypce cementowo-piaskowej</t>
    </r>
  </si>
  <si>
    <r>
      <rPr>
        <sz val="9"/>
        <rFont val="Microsoft Sans Serif"/>
        <family val="2"/>
      </rPr>
      <t xml:space="preserve">17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</si>
  <si>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Załadunek i wyładunek materiałów budowlanych - samochód skrzyniowy z żurawiem przeładunkowym; masa jednego ładunku do 1,75 t</t>
    </r>
  </si>
  <si>
    <r>
      <rPr>
        <sz val="9"/>
        <rFont val="Microsoft Sans Serif"/>
        <family val="2"/>
      </rPr>
      <t>t</t>
    </r>
  </si>
  <si>
    <r>
      <rPr>
        <sz val="9"/>
        <rFont val="Microsoft Sans Serif"/>
        <family val="2"/>
      </rPr>
      <t>{krawężniki kamienne} 1205,57 * 0,104</t>
    </r>
  </si>
  <si>
    <r>
      <rPr>
        <sz val="9"/>
        <rFont val="Microsoft Sans Serif"/>
        <family val="2"/>
      </rPr>
      <t>{chodniki z płyt kamiennych} 129,64 * 0,325</t>
    </r>
  </si>
  <si>
    <r>
      <rPr>
        <sz val="9"/>
        <rFont val="Microsoft Sans Serif"/>
        <family val="2"/>
      </rPr>
      <t>{chodniki z kostki betonowej} 1205,57 * 0,192</t>
    </r>
  </si>
  <si>
    <r>
      <rPr>
        <sz val="9"/>
        <rFont val="Microsoft Sans Serif"/>
        <family val="2"/>
      </rPr>
      <t>{chodniki z kostki kamiennej} 64,01 * 0,14</t>
    </r>
  </si>
  <si>
    <r>
      <rPr>
        <sz val="9"/>
        <rFont val="Microsoft Sans Serif"/>
        <family val="2"/>
      </rPr>
      <t xml:space="preserve">18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</si>
  <si>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Przewóz materiałów budowlanych po drodze o nawierzchni kl. I - przewóz materiałów z rozbiórki na bazę przy ul.
</t>
    </r>
    <r>
      <rPr>
        <sz val="9"/>
        <rFont val="Microsoft Sans Serif"/>
        <family val="2"/>
      </rPr>
      <t>Ceglanej</t>
    </r>
  </si>
  <si>
    <r>
      <rPr>
        <sz val="9"/>
        <rFont val="Microsoft Sans Serif"/>
        <family val="2"/>
      </rPr>
      <t>kurs</t>
    </r>
  </si>
  <si>
    <r>
      <rPr>
        <sz val="9"/>
        <rFont val="Microsoft Sans Serif"/>
        <family val="2"/>
      </rPr>
      <t xml:space="preserve">19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</si>
  <si>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D- 08.03.02</t>
    </r>
  </si>
  <si>
    <r>
      <rPr>
        <sz val="9"/>
        <rFont val="Microsoft Sans Serif"/>
        <family val="2"/>
      </rPr>
      <t>Rowki pod krawężniki i ławy krawężnikowe o wymiarach 30x30 cm w gruncie kat.III-IV</t>
    </r>
  </si>
  <si>
    <r>
      <rPr>
        <sz val="9"/>
        <rFont val="Microsoft Sans Serif"/>
        <family val="2"/>
      </rPr>
      <t>1078,78 + 80</t>
    </r>
  </si>
  <si>
    <r>
      <rPr>
        <sz val="9"/>
        <rFont val="Microsoft Sans Serif"/>
        <family val="2"/>
      </rPr>
      <t xml:space="preserve">20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</si>
  <si>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D- 04.01.01</t>
    </r>
  </si>
  <si>
    <r>
      <rPr>
        <sz val="9"/>
        <rFont val="Microsoft Sans Serif"/>
        <family val="2"/>
      </rPr>
      <t>Mechaniczne wykonanie koryta na całej szerokości jezdni i chodników w gruncie kat. I-IV głębokości 28 cm</t>
    </r>
  </si>
  <si>
    <r>
      <rPr>
        <sz val="9"/>
        <rFont val="Microsoft Sans Serif"/>
        <family val="2"/>
      </rPr>
      <t>{koryto pod chodnik} 342,58 + 197,75 + 1856,38</t>
    </r>
  </si>
  <si>
    <r>
      <rPr>
        <sz val="9"/>
        <rFont val="Microsoft Sans Serif"/>
        <family val="2"/>
      </rPr>
      <t xml:space="preserve">21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</si>
  <si>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Mechaniczne wykonanie koryta na całej szerokości jezdni i chodników w gruncie kat. I-IV głębokości 35 cm</t>
    </r>
  </si>
  <si>
    <r>
      <rPr>
        <sz val="9"/>
        <rFont val="Microsoft Sans Serif"/>
        <family val="2"/>
      </rPr>
      <t>{koryto pod zjazdy} 78,66 + 30</t>
    </r>
  </si>
  <si>
    <r>
      <rPr>
        <sz val="9"/>
        <rFont val="Microsoft Sans Serif"/>
        <family val="2"/>
      </rPr>
      <t xml:space="preserve">22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</si>
  <si>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Mechaniczne wykonanie koryta na całej szerokości jezdni i chodników w gruncie kat. I-IV głębokości 42 cm</t>
    </r>
  </si>
  <si>
    <r>
      <rPr>
        <sz val="9"/>
        <rFont val="Microsoft Sans Serif"/>
        <family val="2"/>
      </rPr>
      <t>{koryto pod jezdnię} 4948,17 * 30%</t>
    </r>
  </si>
  <si>
    <r>
      <rPr>
        <sz val="9"/>
        <rFont val="Microsoft Sans Serif"/>
        <family val="2"/>
      </rPr>
      <t xml:space="preserve">23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</si>
  <si>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Koryta gł. 30 cm wykonywane w gruntach kat. II-IV na poszerzeniach jezdni lub chodników</t>
    </r>
  </si>
  <si>
    <r>
      <rPr>
        <sz val="9"/>
        <rFont val="Microsoft Sans Serif"/>
        <family val="2"/>
      </rPr>
      <t>{koryto pod ścieżki rowerowe} 779,74 + 890</t>
    </r>
  </si>
  <si>
    <r>
      <rPr>
        <sz val="9"/>
        <rFont val="Microsoft Sans Serif"/>
        <family val="2"/>
      </rPr>
      <t>Roboty ziemne wykonywane koparkami przedsiębiernymi o</t>
    </r>
  </si>
  <si>
    <r>
      <rPr>
        <sz val="9"/>
        <rFont val="Microsoft Sans Serif"/>
        <family val="2"/>
      </rPr>
      <t>poj. łyżki 0.25 m3 w gruncie kat. I-III w ziemi uprzednio</t>
    </r>
  </si>
  <si>
    <r>
      <rPr>
        <sz val="9"/>
        <rFont val="Microsoft Sans Serif"/>
        <family val="2"/>
      </rPr>
      <t>zmagazynowanej w hałdach z transportem urobku na</t>
    </r>
  </si>
  <si>
    <r>
      <rPr>
        <sz val="9"/>
        <rFont val="Microsoft Sans Serif"/>
        <family val="2"/>
      </rPr>
      <t>odległość do 1 km samochodami samowyładowczymi</t>
    </r>
  </si>
  <si>
    <r>
      <rPr>
        <sz val="9"/>
        <rFont val="Microsoft Sans Serif"/>
        <family val="2"/>
      </rPr>
      <t>{rowek pod obrzeża i ławy} 1158,7 * 0,3 * 0,3</t>
    </r>
  </si>
  <si>
    <r>
      <rPr>
        <sz val="9"/>
        <rFont val="Microsoft Sans Serif"/>
        <family val="2"/>
      </rPr>
      <t>{koryto pod chodniki} 2396,71 * 0,28</t>
    </r>
  </si>
  <si>
    <r>
      <rPr>
        <sz val="9"/>
        <rFont val="Microsoft Sans Serif"/>
        <family val="2"/>
      </rPr>
      <t>{koryto pod zjazdy} 108,66 * 0,35</t>
    </r>
  </si>
  <si>
    <r>
      <rPr>
        <sz val="9"/>
        <rFont val="Microsoft Sans Serif"/>
        <family val="2"/>
      </rPr>
      <t>{koryto pod jezdnię} 1484,45 * 0,42</t>
    </r>
  </si>
  <si>
    <r>
      <rPr>
        <sz val="9"/>
        <rFont val="Microsoft Sans Serif"/>
        <family val="2"/>
      </rPr>
      <t>{koryto pod ścieżki rowerowe} 1669,74 * 0,3</t>
    </r>
  </si>
  <si>
    <r>
      <rPr>
        <sz val="9"/>
        <rFont val="Microsoft Sans Serif"/>
        <family val="2"/>
      </rPr>
      <t xml:space="preserve">25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</si>
  <si>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Dodatek za każdy rozpoczęty 1 km transportu ziemi samochodami samowyładowczymi po drogach o nawierzchni utwardzonej (kat. gruntu I-IV) ponad 1 km - wywóz gruntu na składowisko Wykonawcy wraz z kosztami utylizacji
</t>
    </r>
    <r>
      <rPr>
        <sz val="9"/>
        <rFont val="Microsoft Sans Serif"/>
        <family val="2"/>
      </rPr>
      <t>Krotność = 9</t>
    </r>
  </si>
  <si>
    <r>
      <rPr>
        <sz val="9"/>
        <rFont val="Microsoft Sans Serif"/>
        <family val="2"/>
      </rPr>
      <t>Mechaniczne oczyszczenie i skropienie emulsją asfaltową</t>
    </r>
  </si>
  <si>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</si>
  <si>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na zimno podbudowy lub nawierzchni</t>
    </r>
  </si>
  <si>
    <r>
      <rPr>
        <sz val="9"/>
        <rFont val="Microsoft Sans Serif"/>
        <family val="2"/>
      </rPr>
      <t>betonowej/bitumicznej; zużycie emulsji 0,6 kg/m2 - pod</t>
    </r>
  </si>
  <si>
    <r>
      <rPr>
        <sz val="9"/>
        <rFont val="Microsoft Sans Serif"/>
        <family val="2"/>
      </rPr>
      <t>warstwę wyrównawczą</t>
    </r>
  </si>
  <si>
    <r>
      <rPr>
        <sz val="9"/>
        <rFont val="Microsoft Sans Serif"/>
        <family val="2"/>
      </rPr>
      <t>4948,17 * 70%</t>
    </r>
  </si>
  <si>
    <r>
      <rPr>
        <sz val="9"/>
        <rFont val="Microsoft Sans Serif"/>
        <family val="2"/>
      </rPr>
      <t xml:space="preserve">27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</si>
  <si>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D- 05.03.05b</t>
    </r>
  </si>
  <si>
    <r>
      <rPr>
        <sz val="9"/>
        <rFont val="Microsoft Sans Serif"/>
        <family val="2"/>
      </rPr>
      <t>Nawierzchnia z mieszanek mineralno-bitumicznych grysowych - warstwa wyrównawcza z betonu asfaltowego AC16W o gr. 5 cm</t>
    </r>
  </si>
  <si>
    <r>
      <rPr>
        <sz val="9"/>
        <rFont val="Microsoft Sans Serif"/>
        <family val="2"/>
      </rPr>
      <t xml:space="preserve">28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</si>
  <si>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 xml:space="preserve">Dodatek za transport mieszanki mineralno-asfaltowej - dalsze 25 km ponad 5 km
</t>
    </r>
    <r>
      <rPr>
        <sz val="9"/>
        <rFont val="Microsoft Sans Serif"/>
        <family val="2"/>
      </rPr>
      <t>Krotność = 25</t>
    </r>
  </si>
  <si>
    <r>
      <rPr>
        <sz val="9"/>
        <rFont val="Microsoft Sans Serif"/>
        <family val="2"/>
      </rPr>
      <t xml:space="preserve">29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</si>
  <si>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D- 04.03.01</t>
    </r>
  </si>
  <si>
    <r>
      <rPr>
        <sz val="9"/>
        <rFont val="Microsoft Sans Serif"/>
        <family val="2"/>
      </rPr>
      <t>Mechaniczne oczyszczenie i skropienie emulsją asfaltową na zimno podbudowy lub nawierzchni betonowej/bitumicznej; zużycie emulsji 0,5 kg/m2</t>
    </r>
  </si>
  <si>
    <r>
      <rPr>
        <sz val="9"/>
        <rFont val="Microsoft Sans Serif"/>
        <family val="2"/>
      </rPr>
      <t xml:space="preserve">30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</si>
  <si>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D- 05.03.05a</t>
    </r>
  </si>
  <si>
    <r>
      <rPr>
        <sz val="9"/>
        <rFont val="Microsoft Sans Serif"/>
        <family val="2"/>
      </rPr>
      <t>Nawierzchnia z mieszanek mineralno-bitumicznych grysowych - warstwa ścieralna z betonu asfaltowego AC11S o gr. 4 cm</t>
    </r>
  </si>
  <si>
    <r>
      <rPr>
        <sz val="9"/>
        <rFont val="Microsoft Sans Serif"/>
        <family val="2"/>
      </rPr>
      <t xml:space="preserve">31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</si>
  <si>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Dodatek za transport mieszanki mineralno-asfaltowej - dalsze 25 km ponad 5 km</t>
    </r>
  </si>
  <si>
    <r>
      <rPr>
        <sz val="9"/>
        <rFont val="Microsoft Sans Serif"/>
        <family val="2"/>
      </rPr>
      <t>Warstwa przeciwspękaniowa pod warstwy bitumiczne -</t>
    </r>
  </si>
  <si>
    <r>
      <rPr>
        <sz val="9"/>
        <rFont val="Microsoft Sans Serif"/>
        <family val="2"/>
      </rPr>
      <t>05.03.26a</t>
    </r>
  </si>
  <si>
    <r>
      <rPr>
        <sz val="9"/>
        <rFont val="Microsoft Sans Serif"/>
        <family val="2"/>
      </rPr>
      <t>geosiatka do nawierzchni bitumicznych, z włókna szklanego</t>
    </r>
  </si>
  <si>
    <r>
      <rPr>
        <sz val="9"/>
        <rFont val="Microsoft Sans Serif"/>
        <family val="2"/>
      </rPr>
      <t>o wytrzymałości na rozciąganie min. 100 Kn/m w kierunku</t>
    </r>
  </si>
  <si>
    <r>
      <rPr>
        <sz val="9"/>
        <rFont val="Microsoft Sans Serif"/>
        <family val="2"/>
      </rPr>
      <t>poprzecznym i podłużnym</t>
    </r>
  </si>
  <si>
    <r>
      <rPr>
        <sz val="9"/>
        <rFont val="Microsoft Sans Serif"/>
        <family val="2"/>
      </rPr>
      <t xml:space="preserve">33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</si>
  <si>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Mechaniczne profilowanie i zagęszczenie podłoża pod warstwy konstrukcyjne nawierzchni w gruncie kat. I-IV</t>
    </r>
  </si>
  <si>
    <r>
      <rPr>
        <sz val="9"/>
        <rFont val="Microsoft Sans Serif"/>
        <family val="2"/>
      </rPr>
      <t>4948,17 * 30%</t>
    </r>
  </si>
  <si>
    <r>
      <rPr>
        <sz val="9"/>
        <rFont val="Microsoft Sans Serif"/>
        <family val="2"/>
      </rPr>
      <t xml:space="preserve">34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</si>
  <si>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D- 04.05.01</t>
    </r>
  </si>
  <si>
    <r>
      <rPr>
        <sz val="9"/>
        <rFont val="Microsoft Sans Serif"/>
        <family val="2"/>
      </rPr>
      <t>Warstwa gruntu stabilizowanego cementem Rm=1,5 MPa, gr. 15 cm</t>
    </r>
  </si>
  <si>
    <r>
      <rPr>
        <sz val="9"/>
        <rFont val="Microsoft Sans Serif"/>
        <family val="2"/>
      </rPr>
      <t xml:space="preserve">35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</si>
  <si>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D- 04.04.02</t>
    </r>
  </si>
  <si>
    <r>
      <rPr>
        <sz val="9"/>
        <rFont val="Microsoft Sans Serif"/>
        <family val="2"/>
      </rPr>
      <t>Warstwa podbudowy z kruszyw łamanych (0/31,5 mm) o grubości po zagęszczeniu 20 cm - roboty na poszerzeniach,przekopach lub pasach węższych niż 2.5 m</t>
    </r>
  </si>
  <si>
    <r>
      <rPr>
        <sz val="9"/>
        <rFont val="Microsoft Sans Serif"/>
        <family val="2"/>
      </rPr>
      <t xml:space="preserve">36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</si>
  <si>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D- 04.07.01a</t>
    </r>
  </si>
  <si>
    <r>
      <rPr>
        <sz val="9"/>
        <rFont val="Microsoft Sans Serif"/>
        <family val="2"/>
      </rPr>
      <t>Podbudowa z mieszanki mineralno-bitumicznej AC22P - grubość warstwy po zagęszczeniu 7 cm</t>
    </r>
  </si>
  <si>
    <r>
      <rPr>
        <sz val="9"/>
        <rFont val="Microsoft Sans Serif"/>
        <family val="2"/>
      </rPr>
      <t xml:space="preserve">37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</si>
  <si>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</si>
  <si>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betonowej/bitumicznej; zużycie emulsji 0,7 kg/m2 - pod</t>
    </r>
  </si>
  <si>
    <r>
      <rPr>
        <sz val="9"/>
        <rFont val="Microsoft Sans Serif"/>
        <family val="2"/>
      </rPr>
      <t>warstwę wiążącą</t>
    </r>
  </si>
  <si>
    <r>
      <rPr>
        <sz val="9"/>
        <rFont val="Microsoft Sans Serif"/>
        <family val="2"/>
      </rPr>
      <t xml:space="preserve">39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</si>
  <si>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40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</si>
  <si>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betonowej/bitumicznej; zużycie emulsji 0,4 kg/m2 - pod</t>
    </r>
  </si>
  <si>
    <r>
      <rPr>
        <sz val="9"/>
        <rFont val="Microsoft Sans Serif"/>
        <family val="2"/>
      </rPr>
      <t>warstwę ścieralną</t>
    </r>
  </si>
  <si>
    <r>
      <rPr>
        <sz val="9"/>
        <rFont val="Microsoft Sans Serif"/>
        <family val="2"/>
      </rPr>
      <t xml:space="preserve">42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</si>
  <si>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43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</si>
  <si>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44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</si>
  <si>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D- 08.01.01</t>
    </r>
  </si>
  <si>
    <r>
      <rPr>
        <sz val="9"/>
        <rFont val="Microsoft Sans Serif"/>
        <family val="2"/>
      </rPr>
      <t>Krawężniki betonowe wystające o wymiarach 15x30 cm z wykonaniem ław betonowych na podsypce cementowo- piaskowej</t>
    </r>
  </si>
  <si>
    <r>
      <rPr>
        <sz val="9"/>
        <rFont val="Microsoft Sans Serif"/>
        <family val="2"/>
      </rPr>
      <t xml:space="preserve">45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</si>
  <si>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Krawężniki betonowe obniżone o wymiarach 15x22 cm z wykonaniem ław betonowych na podsypce cementowo- piaskowej</t>
    </r>
  </si>
  <si>
    <r>
      <rPr>
        <sz val="9"/>
        <rFont val="Microsoft Sans Serif"/>
        <family val="2"/>
      </rPr>
      <t xml:space="preserve">46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</si>
  <si>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D- 08.01.02a</t>
    </r>
  </si>
  <si>
    <r>
      <rPr>
        <sz val="9"/>
        <rFont val="Microsoft Sans Serif"/>
        <family val="2"/>
      </rPr>
      <t>Krawężniki kamienne wystające o wymiarach 15x30 cm z wykonaniem ław betonowych na podsypce cementowo- piaskowej</t>
    </r>
  </si>
  <si>
    <r>
      <rPr>
        <sz val="9"/>
        <rFont val="Microsoft Sans Serif"/>
        <family val="2"/>
      </rPr>
      <t xml:space="preserve">47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</si>
  <si>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Krawężniki kamienne obniżone o wymiarach 15x22 cm z wykonaniem ław betonowych na podsypce cementowo- piaskowej</t>
    </r>
  </si>
  <si>
    <r>
      <rPr>
        <sz val="9"/>
        <rFont val="Microsoft Sans Serif"/>
        <family val="2"/>
      </rPr>
      <t xml:space="preserve">48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</si>
  <si>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D- 08.03.01</t>
    </r>
  </si>
  <si>
    <r>
      <rPr>
        <sz val="9"/>
        <rFont val="Microsoft Sans Serif"/>
        <family val="2"/>
      </rPr>
      <t>Obrzeża betonowe o wymiarach 30x8 cm na podsypce cementowo-piaskowej, spoiny wypełnione zaprawą cementową</t>
    </r>
  </si>
  <si>
    <r>
      <rPr>
        <sz val="9"/>
        <rFont val="Microsoft Sans Serif"/>
        <family val="2"/>
      </rPr>
      <t xml:space="preserve">49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</si>
  <si>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Obrzeża kamienne o wymiarach 30x8 cm na podsypce cementowo-piaskowej z wypełnieniem spoin zaprawą cementową</t>
    </r>
  </si>
  <si>
    <r>
      <rPr>
        <sz val="9"/>
        <rFont val="Microsoft Sans Serif"/>
        <family val="2"/>
      </rPr>
      <t xml:space="preserve">50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</si>
  <si>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Ława pod krawężniki betonowa z oporem</t>
    </r>
  </si>
  <si>
    <r>
      <rPr>
        <sz val="9"/>
        <rFont val="Microsoft Sans Serif"/>
        <family val="2"/>
      </rPr>
      <t>0,033 * (1078,78 + 180)</t>
    </r>
  </si>
  <si>
    <r>
      <rPr>
        <sz val="9"/>
        <rFont val="Microsoft Sans Serif"/>
        <family val="2"/>
      </rPr>
      <t xml:space="preserve">51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</si>
  <si>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{chodnik z płyt} 342,58</t>
    </r>
  </si>
  <si>
    <r>
      <rPr>
        <sz val="9"/>
        <rFont val="Microsoft Sans Serif"/>
        <family val="2"/>
      </rPr>
      <t>{chodnik z kostki kamiennej} 197,75</t>
    </r>
  </si>
  <si>
    <r>
      <rPr>
        <sz val="9"/>
        <rFont val="Microsoft Sans Serif"/>
        <family val="2"/>
      </rPr>
      <t>{chodnik z kostki betonowej} 1856,38</t>
    </r>
  </si>
  <si>
    <r>
      <rPr>
        <sz val="9"/>
        <rFont val="Microsoft Sans Serif"/>
        <family val="2"/>
      </rPr>
      <t>{zjazd z kostki kamiennej} 78,66</t>
    </r>
  </si>
  <si>
    <r>
      <rPr>
        <sz val="9"/>
        <rFont val="Microsoft Sans Serif"/>
        <family val="2"/>
      </rPr>
      <t>{zjazd z kostki betonowej} 30</t>
    </r>
  </si>
  <si>
    <r>
      <rPr>
        <sz val="9"/>
        <rFont val="Microsoft Sans Serif"/>
        <family val="2"/>
      </rPr>
      <t xml:space="preserve">52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</si>
  <si>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Warstwa gruntu stabilizowanego cementem Rm=1,5 MPa, gr. 10 cm</t>
    </r>
  </si>
  <si>
    <r>
      <rPr>
        <sz val="9"/>
        <rFont val="Microsoft Sans Serif"/>
        <family val="2"/>
      </rPr>
      <t xml:space="preserve">53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</si>
  <si>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 xml:space="preserve">54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</si>
  <si>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Warstwa górna podbudowy z kruszyw łamanych 0/31,5 mm o grubości po zagęszczeniu 15 cm</t>
    </r>
  </si>
  <si>
    <r>
      <rPr>
        <sz val="9"/>
        <rFont val="Microsoft Sans Serif"/>
        <family val="2"/>
      </rPr>
      <t xml:space="preserve">55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</si>
  <si>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D- 08.02.03</t>
    </r>
  </si>
  <si>
    <r>
      <rPr>
        <sz val="9"/>
        <rFont val="Microsoft Sans Serif"/>
        <family val="2"/>
      </rPr>
      <t>Chodniki z płyt kamiennych 120x60x8 cm na podsypce z miału kamiennego z wypełnieniem spoin piaskiem</t>
    </r>
  </si>
  <si>
    <r>
      <rPr>
        <sz val="9"/>
        <rFont val="Microsoft Sans Serif"/>
        <family val="2"/>
      </rPr>
      <t xml:space="preserve">56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</si>
  <si>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D- 08.02.07</t>
    </r>
  </si>
  <si>
    <r>
      <rPr>
        <sz val="9"/>
        <rFont val="Microsoft Sans Serif"/>
        <family val="2"/>
      </rPr>
      <t xml:space="preserve">57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</si>
  <si>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D- 05.03.01</t>
    </r>
  </si>
  <si>
    <r>
      <rPr>
        <sz val="9"/>
        <rFont val="Microsoft Sans Serif"/>
        <family val="2"/>
      </rPr>
      <t>Nawierzchnia z kostki kamiennej16/18 cm na podsypce z miału kamiennego - zjazd</t>
    </r>
  </si>
  <si>
    <r>
      <rPr>
        <sz val="9"/>
        <rFont val="Microsoft Sans Serif"/>
        <family val="2"/>
      </rPr>
      <t xml:space="preserve">58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</si>
  <si>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D- 08.02.02</t>
    </r>
  </si>
  <si>
    <r>
      <rPr>
        <sz val="9"/>
        <rFont val="Microsoft Sans Serif"/>
        <family val="2"/>
      </rPr>
      <t>Chodniki z kostki brukowej betonowej grubości 8 cm na podsypce cementowo-piaskowej z wypełnieniem spoin piaskiem - kostka typu URBANICA</t>
    </r>
  </si>
  <si>
    <r>
      <rPr>
        <sz val="9"/>
        <rFont val="Microsoft Sans Serif"/>
        <family val="2"/>
      </rPr>
      <t>{chodnik} 1856,38</t>
    </r>
  </si>
  <si>
    <r>
      <rPr>
        <sz val="9"/>
        <rFont val="Microsoft Sans Serif"/>
        <family val="2"/>
      </rPr>
      <t>{zjazd} 30</t>
    </r>
  </si>
  <si>
    <r>
      <rPr>
        <sz val="9"/>
        <rFont val="Microsoft Sans Serif"/>
        <family val="2"/>
      </rPr>
      <t xml:space="preserve">59
</t>
    </r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</si>
  <si>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779,74 + 890</t>
    </r>
  </si>
  <si>
    <r>
      <rPr>
        <sz val="9"/>
        <rFont val="Microsoft Sans Serif"/>
        <family val="2"/>
      </rPr>
      <t xml:space="preserve">60
</t>
    </r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</si>
  <si>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{ścieżka asfaltowa} 779,74</t>
    </r>
  </si>
  <si>
    <r>
      <rPr>
        <sz val="9"/>
        <rFont val="Microsoft Sans Serif"/>
        <family val="2"/>
      </rPr>
      <t>{ścieżka mineralna} 890</t>
    </r>
  </si>
  <si>
    <r>
      <rPr>
        <sz val="9"/>
        <rFont val="Microsoft Sans Serif"/>
        <family val="2"/>
      </rPr>
      <t xml:space="preserve">61
</t>
    </r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</si>
  <si>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Warstwa górna podbudowy z kruszyw łamanych (0/31,5mm) o grubości po zagęszczeniu 15 cm - roboty na poszerzeniach,przekopach lub pasach węższych niż 2.5 m</t>
    </r>
  </si>
  <si>
    <r>
      <rPr>
        <sz val="9"/>
        <rFont val="Microsoft Sans Serif"/>
        <family val="2"/>
      </rPr>
      <t>Ścieżki rowerowe z mieszanek mineralno-bitumicznych -</t>
    </r>
  </si>
  <si>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</si>
  <si>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08.02.05a</t>
    </r>
  </si>
  <si>
    <r>
      <rPr>
        <sz val="9"/>
        <rFont val="Microsoft Sans Serif"/>
        <family val="2"/>
      </rPr>
      <t>warstwa wiążąca z betonu asfaltowego AC11S - grubość</t>
    </r>
  </si>
  <si>
    <r>
      <rPr>
        <sz val="9"/>
        <rFont val="Microsoft Sans Serif"/>
        <family val="2"/>
      </rPr>
      <t>warstwy po zagęszczeniu 4 cm - roboty na poszerzeniach,</t>
    </r>
  </si>
  <si>
    <r>
      <rPr>
        <sz val="9"/>
        <rFont val="Microsoft Sans Serif"/>
        <family val="2"/>
      </rPr>
      <t>przekopach lub pasach węższych niż 2.5 m</t>
    </r>
  </si>
  <si>
    <r>
      <rPr>
        <sz val="9"/>
        <rFont val="Microsoft Sans Serif"/>
        <family val="2"/>
      </rPr>
      <t>05.03.05a</t>
    </r>
  </si>
  <si>
    <r>
      <rPr>
        <sz val="9"/>
        <rFont val="Microsoft Sans Serif"/>
        <family val="2"/>
      </rPr>
      <t>roboty na poszerzeniach, przekopach lub pasach węższych</t>
    </r>
  </si>
  <si>
    <r>
      <rPr>
        <sz val="9"/>
        <rFont val="Microsoft Sans Serif"/>
        <family val="2"/>
      </rPr>
      <t>niż 2.5 m</t>
    </r>
  </si>
  <si>
    <r>
      <rPr>
        <sz val="9"/>
        <rFont val="Microsoft Sans Serif"/>
        <family val="2"/>
      </rPr>
      <t xml:space="preserve">65
</t>
    </r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</si>
  <si>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Ścieżki rowerowe o nawierzchni mineralnej warstwa górna gr. po zagęszczeniu 7 cm rozściełanego ręcznie - roboty na poszerzeniach,przekopach lub pasach węższych niż 2.5 m</t>
    </r>
  </si>
  <si>
    <r>
      <rPr>
        <sz val="9"/>
        <rFont val="Microsoft Sans Serif"/>
        <family val="2"/>
      </rPr>
      <t xml:space="preserve">66
</t>
    </r>
    <r>
      <rPr>
        <sz val="9"/>
        <rFont val="Microsoft Sans Serif"/>
        <family val="2"/>
      </rPr>
      <t>d.8</t>
    </r>
  </si>
  <si>
    <r>
      <rPr>
        <sz val="9"/>
        <rFont val="Microsoft Sans Serif"/>
        <family val="2"/>
      </rPr>
      <t>D- 07.02.01a</t>
    </r>
  </si>
  <si>
    <r>
      <rPr>
        <sz val="9"/>
        <rFont val="Microsoft Sans Serif"/>
        <family val="2"/>
      </rPr>
      <t>Oznakowanie pionowe - ryczałt</t>
    </r>
  </si>
  <si>
    <r>
      <rPr>
        <sz val="9"/>
        <rFont val="Microsoft Sans Serif"/>
        <family val="2"/>
      </rPr>
      <t xml:space="preserve">67
</t>
    </r>
    <r>
      <rPr>
        <sz val="9"/>
        <rFont val="Microsoft Sans Serif"/>
        <family val="2"/>
      </rPr>
      <t>d.9</t>
    </r>
  </si>
  <si>
    <r>
      <rPr>
        <sz val="9"/>
        <rFont val="Microsoft Sans Serif"/>
        <family val="2"/>
      </rPr>
      <t>D- 07.01.01a</t>
    </r>
  </si>
  <si>
    <r>
      <rPr>
        <sz val="9"/>
        <rFont val="Microsoft Sans Serif"/>
        <family val="2"/>
      </rPr>
      <t>Oznakowanie poziome - ryczałt</t>
    </r>
  </si>
  <si>
    <r>
      <rPr>
        <sz val="9"/>
        <rFont val="Microsoft Sans Serif"/>
        <family val="2"/>
      </rPr>
      <t>68 d.10</t>
    </r>
  </si>
  <si>
    <r>
      <rPr>
        <sz val="9"/>
        <rFont val="Microsoft Sans Serif"/>
        <family val="2"/>
      </rPr>
      <t>D- 03.02.01a</t>
    </r>
  </si>
  <si>
    <r>
      <rPr>
        <sz val="9"/>
        <rFont val="Microsoft Sans Serif"/>
        <family val="2"/>
      </rPr>
      <t>Regulacja pionowa studzienek dla zaworów wodociągowych i gazowych</t>
    </r>
  </si>
  <si>
    <r>
      <rPr>
        <sz val="9"/>
        <rFont val="Microsoft Sans Serif"/>
        <family val="2"/>
      </rPr>
      <t>69 d.10</t>
    </r>
  </si>
  <si>
    <r>
      <rPr>
        <sz val="9"/>
        <rFont val="Microsoft Sans Serif"/>
        <family val="2"/>
      </rPr>
      <t>Regulacja pionowa studzienek dla włazów kanałowych wraz z wymianą włazów na nowe</t>
    </r>
  </si>
  <si>
    <r>
      <rPr>
        <sz val="9"/>
        <rFont val="Microsoft Sans Serif"/>
        <family val="2"/>
      </rPr>
      <t>70 d.10</t>
    </r>
  </si>
  <si>
    <r>
      <rPr>
        <sz val="9"/>
        <rFont val="Microsoft Sans Serif"/>
        <family val="2"/>
      </rPr>
      <t>Regulacja pionowa studzienek dla kratek ściekowych ulicznych wraz z wymianą zwieńczeń wpustów deszczowych na nowe</t>
    </r>
  </si>
  <si>
    <r>
      <rPr>
        <sz val="9"/>
        <rFont val="Microsoft Sans Serif"/>
        <family val="2"/>
      </rPr>
      <t>71 d.10</t>
    </r>
  </si>
  <si>
    <r>
      <rPr>
        <sz val="9"/>
        <rFont val="Microsoft Sans Serif"/>
        <family val="2"/>
      </rPr>
      <t>Regulacja pionowa studzienek telefonicznych</t>
    </r>
  </si>
  <si>
    <r>
      <rPr>
        <sz val="9"/>
        <rFont val="Microsoft Sans Serif"/>
        <family val="2"/>
      </rPr>
      <t>72 d.10</t>
    </r>
  </si>
  <si>
    <r>
      <rPr>
        <sz val="9"/>
        <rFont val="Microsoft Sans Serif"/>
        <family val="2"/>
      </rPr>
      <t>Wymiana krat wsypów piwnicznych</t>
    </r>
  </si>
  <si>
    <r>
      <rPr>
        <sz val="9"/>
        <rFont val="Microsoft Sans Serif"/>
        <family val="2"/>
      </rPr>
      <t>73 d.11</t>
    </r>
  </si>
  <si>
    <r>
      <rPr>
        <sz val="9"/>
        <rFont val="Microsoft Sans Serif"/>
        <family val="2"/>
      </rPr>
      <t>D- 09.01.01</t>
    </r>
  </si>
  <si>
    <r>
      <rPr>
        <sz val="9"/>
        <rFont val="Microsoft Sans Serif"/>
        <family val="2"/>
      </rPr>
      <t>Rekultywacja terenu przyległego do chodników i ścieżek rowerowych, z obsianiem trawą, na szerokość 50 cm od obrzeża</t>
    </r>
  </si>
  <si>
    <r>
      <rPr>
        <sz val="9"/>
        <rFont val="Microsoft Sans Serif"/>
        <family val="2"/>
      </rPr>
      <t>74 d.11</t>
    </r>
  </si>
  <si>
    <r>
      <rPr>
        <sz val="9"/>
        <rFont val="Microsoft Sans Serif"/>
        <family val="2"/>
      </rPr>
      <t>Sadzenie krzewów żywopłotowych w rowach o szerokości do 45 cm w gruncie kat. III z całkowitą zaprawą rowów</t>
    </r>
  </si>
  <si>
    <r>
      <rPr>
        <sz val="9"/>
        <rFont val="Microsoft Sans Serif"/>
        <family val="2"/>
      </rPr>
      <t>3 * 39</t>
    </r>
  </si>
  <si>
    <r>
      <rPr>
        <sz val="9"/>
        <rFont val="Microsoft Sans Serif"/>
        <family val="2"/>
      </rPr>
      <t>75 d.12</t>
    </r>
  </si>
  <si>
    <r>
      <rPr>
        <sz val="9"/>
        <rFont val="Microsoft Sans Serif"/>
        <family val="2"/>
      </rPr>
      <t>Geodezyjna inwentaryzacja powykonawcza</t>
    </r>
  </si>
  <si>
    <r>
      <rPr>
        <sz val="9"/>
        <rFont val="Microsoft Sans Serif"/>
        <family val="2"/>
      </rPr>
      <t>76 d.13</t>
    </r>
  </si>
  <si>
    <r>
      <rPr>
        <sz val="9"/>
        <rFont val="Microsoft Sans Serif"/>
        <family val="2"/>
      </rPr>
      <t>Wymiana wpustu deszczowego ze studnią betonowa dn500 oraz przykanalikiem dn200 i rusztem klasy D400</t>
    </r>
  </si>
  <si>
    <r>
      <rPr>
        <sz val="9"/>
        <rFont val="Microsoft Sans Serif"/>
        <family val="2"/>
      </rPr>
      <t>kpl</t>
    </r>
  </si>
  <si>
    <r>
      <rPr>
        <sz val="9"/>
        <rFont val="Microsoft Sans Serif"/>
        <family val="2"/>
      </rPr>
      <t>77 d.13</t>
    </r>
  </si>
  <si>
    <r>
      <rPr>
        <sz val="9"/>
        <rFont val="Microsoft Sans Serif"/>
        <family val="2"/>
      </rPr>
      <t>Nawierzchnia z kostki kamiennej nieregularnej 9/11  cm na podsypce cementowo-piaskowej - ZABRUK WOKÓŁ WPUSTU</t>
    </r>
  </si>
  <si>
    <r>
      <rPr>
        <sz val="9"/>
        <rFont val="Microsoft Sans Serif"/>
        <family val="2"/>
      </rPr>
      <t>3,4 * 3 + 1</t>
    </r>
  </si>
  <si>
    <t>BANERY I TABLICE INFORMACYJNE (MONTAŻ PRZED ROZPOCZĘCIEM ROBÓT)</t>
  </si>
  <si>
    <t xml:space="preserve">Zakup i montaż tymczasowych banerów o wymiarach min.  wraz z konstrukcjami wsporczymi o treści: "Naprawiamy Legnicę dla Was.
Przepraszamy za chwilowe utrudnienia." Grafika banerów do uzgodnienia z Zamawiającym. Po zakończeniu inwestycji banery stają się własnością Zamawiającego.
</t>
  </si>
  <si>
    <t>szt.</t>
  </si>
  <si>
    <t>RAZEM</t>
  </si>
  <si>
    <t xml:space="preserve">Zakup i montaż tablic informujących o dofinansowaniu zadania z Rządowego Funduszu "Polski Ład" 
</t>
  </si>
  <si>
    <t>78
d.14</t>
  </si>
  <si>
    <t>79
d.14</t>
  </si>
  <si>
    <t>Jezdnia</t>
  </si>
  <si>
    <r>
      <t>Chodniki z kostki kamiennej</t>
    </r>
    <r>
      <rPr>
        <sz val="9"/>
        <color rgb="FFFF0000"/>
        <rFont val="Microsoft Sans Serif"/>
        <family val="2"/>
        <charset val="238"/>
      </rPr>
      <t xml:space="preserve"> cięto - łupanej o wymiarach 8x8x8 cm </t>
    </r>
    <r>
      <rPr>
        <sz val="9"/>
        <rFont val="Microsoft Sans Serif"/>
        <family val="2"/>
      </rPr>
      <t>na podsypce miału kamiennego z wypełnieniem spoin piaskiem</t>
    </r>
  </si>
  <si>
    <r>
      <t xml:space="preserve">warstwa ścieralna z betonu asfaltowego </t>
    </r>
    <r>
      <rPr>
        <sz val="9"/>
        <color rgb="FFFF0000"/>
        <rFont val="Microsoft Sans Serif"/>
        <family val="2"/>
        <charset val="238"/>
      </rPr>
      <t>AC11S o gr. 4 cm</t>
    </r>
    <r>
      <rPr>
        <sz val="9"/>
        <rFont val="Microsoft Sans Serif"/>
        <family val="2"/>
      </rPr>
      <t xml:space="preserve"> -</t>
    </r>
  </si>
  <si>
    <t>64a</t>
  </si>
  <si>
    <t>Warstwa odsączająca z pospółki o grubości po zagęszczeniu 15 cm pod drogę dla rowerów o nawierzchni mineralnej</t>
  </si>
  <si>
    <r>
      <rPr>
        <sz val="9"/>
        <color rgb="FFFF0000"/>
        <rFont val="Microsoft Sans Serif"/>
        <family val="2"/>
      </rPr>
      <t>D- 04.04.02</t>
    </r>
  </si>
  <si>
    <r>
      <rPr>
        <sz val="9"/>
        <color rgb="FFFF0000"/>
        <rFont val="Microsoft Sans Serif"/>
        <family val="2"/>
      </rPr>
      <t>m2</t>
    </r>
  </si>
  <si>
    <r>
      <rPr>
        <sz val="9"/>
        <color rgb="FFFF0000"/>
        <rFont val="Microsoft Sans Serif"/>
        <family val="2"/>
      </rPr>
      <t>d.7</t>
    </r>
  </si>
  <si>
    <r>
      <rPr>
        <sz val="9"/>
        <color rgb="FFFF0000"/>
        <rFont val="Microsoft Sans Serif"/>
        <family val="2"/>
      </rPr>
      <t>RAZEM</t>
    </r>
  </si>
  <si>
    <t>PRZEDMIAR ROBÓT - REWIZJA NR 1</t>
  </si>
  <si>
    <t>Zadanie nr 5: Przebudowa ul. Powstańców Śląskich  w Legnicy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</si>
</sst>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m\.dd\.yy;@"/>
    <numFmt numFmtId="166" formatCode="0.0"/>
  </numFmts>
  <fonts count="16" x14ac:knownFonts="1">
    <font>
      <sz val="10"/>
      <color rgb="FF000000"/>
      <name val="Times New Roman"/>
      <charset val="204"/>
    </font>
    <font>
      <sz val="10"/>
      <name val="Microsoft Sans Serif"/>
      <family val="2"/>
      <charset val="238"/>
    </font>
    <font>
      <b/>
      <sz val="16"/>
      <name val="Arial"/>
      <family val="2"/>
      <charset val="238"/>
    </font>
    <font>
      <sz val="9"/>
      <name val="Microsoft Sans Serif"/>
      <family val="2"/>
      <charset val="238"/>
    </font>
    <font>
      <sz val="9"/>
      <color rgb="FF000000"/>
      <name val="Microsoft Sans Serif"/>
      <family val="2"/>
    </font>
    <font>
      <sz val="10"/>
      <name val="Microsoft Sans Serif"/>
      <family val="2"/>
    </font>
    <font>
      <b/>
      <sz val="16"/>
      <name val="Arial"/>
      <family val="2"/>
    </font>
    <font>
      <sz val="10"/>
      <name val="Times New Roman"/>
      <family val="1"/>
    </font>
    <font>
      <sz val="9"/>
      <name val="Microsoft Sans Serif"/>
      <family val="2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9"/>
      <color rgb="FFFF0000"/>
      <name val="Microsoft Sans Serif"/>
      <family val="2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Microsoft Sans Serif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 style="thin">
        <color rgb="FF000000"/>
      </diagonal>
    </border>
  </borders>
  <cellStyleXfs count="1">
    <xf numFmtId="0" fontId="0" fillId="0" borderId="0"/>
  </cellStyleXfs>
  <cellXfs count="13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 indent="2"/>
    </xf>
    <xf numFmtId="0" fontId="0" fillId="0" borderId="0" xfId="0" applyFill="1" applyBorder="1" applyAlignment="1">
      <alignment horizontal="right" vertical="top" wrapText="1" indent="6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top" shrinkToFit="1"/>
    </xf>
    <xf numFmtId="164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shrinkToFit="1"/>
    </xf>
    <xf numFmtId="164" fontId="4" fillId="0" borderId="1" xfId="0" applyNumberFormat="1" applyFont="1" applyFill="1" applyBorder="1" applyAlignment="1">
      <alignment horizontal="left" vertical="top" shrinkToFit="1"/>
    </xf>
    <xf numFmtId="1" fontId="4" fillId="0" borderId="5" xfId="0" applyNumberFormat="1" applyFont="1" applyFill="1" applyBorder="1" applyAlignment="1">
      <alignment horizontal="right" vertical="top" shrinkToFi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right" vertical="top" wrapText="1"/>
    </xf>
    <xf numFmtId="165" fontId="4" fillId="0" borderId="6" xfId="0" applyNumberFormat="1" applyFont="1" applyFill="1" applyBorder="1" applyAlignment="1">
      <alignment horizontal="left" vertical="top" shrinkToFit="1"/>
    </xf>
    <xf numFmtId="0" fontId="3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3" fillId="0" borderId="7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 indent="2"/>
    </xf>
    <xf numFmtId="164" fontId="4" fillId="0" borderId="5" xfId="0" applyNumberFormat="1" applyFont="1" applyFill="1" applyBorder="1" applyAlignment="1">
      <alignment horizontal="right" vertical="top" shrinkToFit="1"/>
    </xf>
    <xf numFmtId="0" fontId="3" fillId="0" borderId="6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right" vertical="top" shrinkToFit="1"/>
    </xf>
    <xf numFmtId="0" fontId="3" fillId="0" borderId="7" xfId="0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right" vertical="top" shrinkToFit="1"/>
    </xf>
    <xf numFmtId="0" fontId="0" fillId="0" borderId="5" xfId="0" applyFill="1" applyBorder="1" applyAlignment="1">
      <alignment horizontal="left" wrapText="1"/>
    </xf>
    <xf numFmtId="0" fontId="0" fillId="0" borderId="7" xfId="0" applyFill="1" applyBorder="1" applyAlignment="1">
      <alignment horizontal="left" vertical="top" wrapText="1" indent="2"/>
    </xf>
    <xf numFmtId="2" fontId="4" fillId="0" borderId="5" xfId="0" applyNumberFormat="1" applyFont="1" applyFill="1" applyBorder="1" applyAlignment="1">
      <alignment horizontal="left" vertical="top" shrinkToFi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 indent="1"/>
    </xf>
    <xf numFmtId="0" fontId="9" fillId="0" borderId="8" xfId="0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 indent="2"/>
    </xf>
    <xf numFmtId="0" fontId="11" fillId="0" borderId="8" xfId="0" applyFont="1" applyFill="1" applyBorder="1" applyAlignment="1">
      <alignment horizontal="left" vertical="top"/>
    </xf>
    <xf numFmtId="0" fontId="11" fillId="0" borderId="8" xfId="0" applyFont="1" applyFill="1" applyBorder="1" applyAlignment="1">
      <alignment horizontal="left" vertical="top" wrapText="1"/>
    </xf>
    <xf numFmtId="1" fontId="11" fillId="0" borderId="8" xfId="0" applyNumberFormat="1" applyFont="1" applyFill="1" applyBorder="1" applyAlignment="1">
      <alignment horizontal="left" vertical="top"/>
    </xf>
    <xf numFmtId="1" fontId="9" fillId="0" borderId="8" xfId="0" applyNumberFormat="1" applyFont="1" applyFill="1" applyBorder="1" applyAlignment="1">
      <alignment horizontal="left" vertical="top"/>
    </xf>
    <xf numFmtId="1" fontId="10" fillId="0" borderId="8" xfId="0" applyNumberFormat="1" applyFont="1" applyFill="1" applyBorder="1" applyAlignment="1">
      <alignment horizontal="right" vertical="top" wrapText="1"/>
    </xf>
    <xf numFmtId="1" fontId="9" fillId="0" borderId="8" xfId="0" applyNumberFormat="1" applyFont="1" applyFill="1" applyBorder="1" applyAlignment="1">
      <alignment horizontal="left" wrapText="1"/>
    </xf>
    <xf numFmtId="164" fontId="0" fillId="0" borderId="1" xfId="0" applyNumberFormat="1" applyFill="1" applyBorder="1" applyAlignment="1">
      <alignment horizontal="left" wrapText="1"/>
    </xf>
    <xf numFmtId="1" fontId="0" fillId="0" borderId="1" xfId="0" applyNumberForma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right" vertical="top" wrapText="1"/>
    </xf>
    <xf numFmtId="1" fontId="0" fillId="0" borderId="1" xfId="0" applyNumberForma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right" vertical="top" shrinkToFit="1"/>
    </xf>
    <xf numFmtId="2" fontId="0" fillId="0" borderId="1" xfId="0" applyNumberForma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right" vertical="top" wrapText="1"/>
    </xf>
    <xf numFmtId="2" fontId="0" fillId="0" borderId="1" xfId="0" applyNumberForma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right" vertical="top" shrinkToFit="1"/>
    </xf>
    <xf numFmtId="2" fontId="4" fillId="0" borderId="6" xfId="0" applyNumberFormat="1" applyFont="1" applyFill="1" applyBorder="1" applyAlignment="1">
      <alignment horizontal="right" vertical="top" shrinkToFit="1"/>
    </xf>
    <xf numFmtId="2" fontId="3" fillId="0" borderId="7" xfId="0" applyNumberFormat="1" applyFont="1" applyFill="1" applyBorder="1" applyAlignment="1">
      <alignment horizontal="right" vertical="top" wrapText="1"/>
    </xf>
    <xf numFmtId="2" fontId="0" fillId="0" borderId="7" xfId="0" applyNumberFormat="1" applyFill="1" applyBorder="1" applyAlignment="1">
      <alignment horizontal="left" wrapText="1"/>
    </xf>
    <xf numFmtId="2" fontId="4" fillId="0" borderId="7" xfId="0" applyNumberFormat="1" applyFont="1" applyFill="1" applyBorder="1" applyAlignment="1">
      <alignment horizontal="right" vertical="top" shrinkToFit="1"/>
    </xf>
    <xf numFmtId="2" fontId="3" fillId="0" borderId="5" xfId="0" applyNumberFormat="1" applyFont="1" applyFill="1" applyBorder="1" applyAlignment="1">
      <alignment horizontal="right" vertical="top" wrapText="1"/>
    </xf>
    <xf numFmtId="2" fontId="0" fillId="0" borderId="5" xfId="0" applyNumberFormat="1" applyFill="1" applyBorder="1" applyAlignment="1">
      <alignment horizontal="left" wrapText="1"/>
    </xf>
    <xf numFmtId="2" fontId="0" fillId="0" borderId="7" xfId="0" applyNumberForma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wrapText="1"/>
    </xf>
    <xf numFmtId="2" fontId="3" fillId="0" borderId="9" xfId="0" applyNumberFormat="1" applyFont="1" applyFill="1" applyBorder="1" applyAlignment="1">
      <alignment horizontal="right" vertical="top" wrapText="1"/>
    </xf>
    <xf numFmtId="2" fontId="0" fillId="0" borderId="9" xfId="0" applyNumberFormat="1" applyFill="1" applyBorder="1" applyAlignment="1">
      <alignment horizontal="left" wrapText="1"/>
    </xf>
    <xf numFmtId="2" fontId="0" fillId="0" borderId="7" xfId="0" applyNumberForma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0" fillId="0" borderId="7" xfId="0" applyNumberFormat="1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right" vertical="top" wrapText="1"/>
    </xf>
    <xf numFmtId="1" fontId="0" fillId="0" borderId="9" xfId="0" applyNumberForma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1" fontId="4" fillId="0" borderId="11" xfId="0" applyNumberFormat="1" applyFont="1" applyFill="1" applyBorder="1" applyAlignment="1">
      <alignment horizontal="right" vertical="top" shrinkToFi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3" fillId="0" borderId="13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wrapText="1"/>
    </xf>
    <xf numFmtId="2" fontId="4" fillId="0" borderId="10" xfId="0" applyNumberFormat="1" applyFont="1" applyFill="1" applyBorder="1" applyAlignment="1">
      <alignment horizontal="left" vertical="top" shrinkToFit="1"/>
    </xf>
    <xf numFmtId="0" fontId="3" fillId="0" borderId="10" xfId="0" applyFont="1" applyFill="1" applyBorder="1" applyAlignment="1">
      <alignment horizontal="center" vertical="top" wrapText="1"/>
    </xf>
    <xf numFmtId="2" fontId="4" fillId="0" borderId="10" xfId="0" applyNumberFormat="1" applyFont="1" applyFill="1" applyBorder="1" applyAlignment="1">
      <alignment horizontal="right" vertical="top" shrinkToFit="1"/>
    </xf>
    <xf numFmtId="2" fontId="0" fillId="0" borderId="10" xfId="0" applyNumberFormat="1" applyFill="1" applyBorder="1" applyAlignment="1">
      <alignment horizontal="left" wrapText="1"/>
    </xf>
    <xf numFmtId="2" fontId="3" fillId="0" borderId="10" xfId="0" applyNumberFormat="1" applyFont="1" applyFill="1" applyBorder="1" applyAlignment="1">
      <alignment horizontal="right" vertical="top" wrapText="1"/>
    </xf>
    <xf numFmtId="0" fontId="8" fillId="0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2" fontId="4" fillId="0" borderId="13" xfId="0" applyNumberFormat="1" applyFont="1" applyFill="1" applyBorder="1" applyAlignment="1">
      <alignment horizontal="right" vertical="top" shrinkToFit="1"/>
    </xf>
    <xf numFmtId="2" fontId="14" fillId="0" borderId="9" xfId="0" applyNumberFormat="1" applyFont="1" applyFill="1" applyBorder="1" applyAlignment="1">
      <alignment horizontal="left" wrapText="1"/>
    </xf>
    <xf numFmtId="0" fontId="15" fillId="0" borderId="7" xfId="0" applyFont="1" applyFill="1" applyBorder="1" applyAlignment="1">
      <alignment vertical="top"/>
    </xf>
    <xf numFmtId="0" fontId="13" fillId="0" borderId="7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left" vertical="top" shrinkToFit="1"/>
    </xf>
    <xf numFmtId="0" fontId="13" fillId="0" borderId="1" xfId="0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right" vertical="top" shrinkToFit="1"/>
    </xf>
    <xf numFmtId="2" fontId="14" fillId="0" borderId="1" xfId="0" applyNumberFormat="1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left" vertical="top" shrinkToFi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"/>
    </xf>
    <xf numFmtId="0" fontId="9" fillId="0" borderId="8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" fontId="0" fillId="0" borderId="2" xfId="0" applyNumberFormat="1" applyFill="1" applyBorder="1" applyAlignment="1">
      <alignment horizontal="left" wrapText="1"/>
    </xf>
    <xf numFmtId="1" fontId="0" fillId="0" borderId="3" xfId="0" applyNumberFormat="1" applyFill="1" applyBorder="1" applyAlignment="1">
      <alignment horizontal="left" wrapText="1"/>
    </xf>
    <xf numFmtId="1" fontId="0" fillId="0" borderId="4" xfId="0" applyNumberFormat="1" applyFill="1" applyBorder="1" applyAlignment="1">
      <alignment horizontal="left" wrapText="1"/>
    </xf>
    <xf numFmtId="2" fontId="0" fillId="0" borderId="11" xfId="0" applyNumberFormat="1" applyFill="1" applyBorder="1" applyAlignment="1">
      <alignment horizontal="left" vertical="top" wrapText="1"/>
    </xf>
    <xf numFmtId="2" fontId="0" fillId="0" borderId="12" xfId="0" applyNumberFormat="1" applyFill="1" applyBorder="1" applyAlignment="1">
      <alignment horizontal="left" vertical="top" wrapText="1"/>
    </xf>
    <xf numFmtId="2" fontId="0" fillId="0" borderId="13" xfId="0" applyNumberFormat="1" applyFill="1" applyBorder="1" applyAlignment="1">
      <alignment horizontal="left" vertical="top" wrapText="1"/>
    </xf>
    <xf numFmtId="2" fontId="0" fillId="0" borderId="5" xfId="0" applyNumberFormat="1" applyFill="1" applyBorder="1" applyAlignment="1">
      <alignment horizontal="left" vertical="top" wrapText="1"/>
    </xf>
    <xf numFmtId="2" fontId="0" fillId="0" borderId="6" xfId="0" applyNumberFormat="1" applyFill="1" applyBorder="1" applyAlignment="1">
      <alignment horizontal="left" vertical="top" wrapText="1"/>
    </xf>
    <xf numFmtId="2" fontId="0" fillId="0" borderId="7" xfId="0" applyNumberForma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2" fontId="0" fillId="0" borderId="5" xfId="0" applyNumberFormat="1" applyFill="1" applyBorder="1" applyAlignment="1">
      <alignment horizontal="left" vertical="center" wrapText="1"/>
    </xf>
    <xf numFmtId="2" fontId="0" fillId="0" borderId="7" xfId="0" applyNumberForma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2" fontId="0" fillId="0" borderId="6" xfId="0" applyNumberForma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160020</xdr:colOff>
      <xdr:row>2</xdr:row>
      <xdr:rowOff>161758</xdr:rowOff>
    </xdr:from>
    <xdr:ext cx="5626735" cy="10795"/>
    <xdr:sp macro="" textlink="">
      <xdr:nvSpPr>
        <xdr:cNvPr id="2" name="Shape 2"/>
        <xdr:cNvSpPr/>
      </xdr:nvSpPr>
      <xdr:spPr>
        <a:xfrm>
          <a:off x="0" y="0"/>
          <a:ext cx="5626735" cy="10795"/>
        </a:xfrm>
        <a:custGeom>
          <a:avLst/>
          <a:gdLst/>
          <a:ahLst/>
          <a:cxnLst/>
          <a:rect l="0" t="0" r="0" b="0"/>
          <a:pathLst>
            <a:path w="5626735" h="10795">
              <a:moveTo>
                <a:pt x="5626608" y="10667"/>
              </a:moveTo>
              <a:lnTo>
                <a:pt x="0" y="10667"/>
              </a:lnTo>
              <a:lnTo>
                <a:pt x="0" y="0"/>
              </a:lnTo>
              <a:lnTo>
                <a:pt x="5626608" y="0"/>
              </a:lnTo>
              <a:lnTo>
                <a:pt x="5626608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1005839</xdr:colOff>
      <xdr:row>6</xdr:row>
      <xdr:rowOff>9905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0</xdr:col>
      <xdr:colOff>1005839</xdr:colOff>
      <xdr:row>7</xdr:row>
      <xdr:rowOff>9905</xdr:rowOff>
    </xdr:from>
    <xdr:ext cx="5619115" cy="0"/>
    <xdr:sp macro="" textlink="">
      <xdr:nvSpPr>
        <xdr:cNvPr id="4" name="Shape 4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5</xdr:row>
      <xdr:rowOff>26670</xdr:rowOff>
    </xdr:from>
    <xdr:ext cx="713231" cy="83820"/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3231" cy="83820"/>
        </a:xfrm>
        <a:prstGeom prst="rect">
          <a:avLst/>
        </a:prstGeom>
      </xdr:spPr>
    </xdr:pic>
    <xdr:clientData/>
  </xdr:oneCellAnchor>
  <xdr:oneCellAnchor>
    <xdr:from>
      <xdr:col>0</xdr:col>
      <xdr:colOff>325373</xdr:colOff>
      <xdr:row>6</xdr:row>
      <xdr:rowOff>23622</xdr:rowOff>
    </xdr:from>
    <xdr:ext cx="33528" cy="85343"/>
    <xdr:pic>
      <xdr:nvPicPr>
        <xdr:cNvPr id="6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6</xdr:row>
      <xdr:rowOff>25146</xdr:rowOff>
    </xdr:from>
    <xdr:ext cx="1283208" cy="108203"/>
    <xdr:pic>
      <xdr:nvPicPr>
        <xdr:cNvPr id="7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83208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13</xdr:row>
      <xdr:rowOff>20574</xdr:rowOff>
    </xdr:from>
    <xdr:ext cx="56387" cy="85343"/>
    <xdr:pic>
      <xdr:nvPicPr>
        <xdr:cNvPr id="10" name="image6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13</xdr:row>
      <xdr:rowOff>22098</xdr:rowOff>
    </xdr:from>
    <xdr:ext cx="2247899" cy="108203"/>
    <xdr:pic>
      <xdr:nvPicPr>
        <xdr:cNvPr id="11" name="image7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47899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104</xdr:row>
      <xdr:rowOff>20573</xdr:rowOff>
    </xdr:from>
    <xdr:ext cx="57912" cy="86867"/>
    <xdr:pic>
      <xdr:nvPicPr>
        <xdr:cNvPr id="35" name="image30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0</xdr:col>
      <xdr:colOff>314705</xdr:colOff>
      <xdr:row>132</xdr:row>
      <xdr:rowOff>20573</xdr:rowOff>
    </xdr:from>
    <xdr:ext cx="59435" cy="85343"/>
    <xdr:pic>
      <xdr:nvPicPr>
        <xdr:cNvPr id="44" name="image37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435" cy="85343"/>
        </a:xfrm>
        <a:prstGeom prst="rect">
          <a:avLst/>
        </a:prstGeom>
      </xdr:spPr>
    </xdr:pic>
    <xdr:clientData/>
  </xdr:oneCellAnchor>
  <xdr:oneCellAnchor>
    <xdr:from>
      <xdr:col>2</xdr:col>
      <xdr:colOff>57149</xdr:colOff>
      <xdr:row>132</xdr:row>
      <xdr:rowOff>22097</xdr:rowOff>
    </xdr:from>
    <xdr:ext cx="1417320" cy="108203"/>
    <xdr:pic>
      <xdr:nvPicPr>
        <xdr:cNvPr id="45" name="image38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7320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172</xdr:row>
      <xdr:rowOff>22097</xdr:rowOff>
    </xdr:from>
    <xdr:ext cx="57912" cy="85343"/>
    <xdr:pic>
      <xdr:nvPicPr>
        <xdr:cNvPr id="57" name="image43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172</xdr:row>
      <xdr:rowOff>22097</xdr:rowOff>
    </xdr:from>
    <xdr:ext cx="1071371" cy="108203"/>
    <xdr:pic>
      <xdr:nvPicPr>
        <xdr:cNvPr id="58" name="image44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1371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194</xdr:row>
      <xdr:rowOff>20573</xdr:rowOff>
    </xdr:from>
    <xdr:ext cx="57912" cy="86867"/>
    <xdr:pic>
      <xdr:nvPicPr>
        <xdr:cNvPr id="66" name="image51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60198</xdr:colOff>
      <xdr:row>194</xdr:row>
      <xdr:rowOff>20573</xdr:rowOff>
    </xdr:from>
    <xdr:ext cx="858011" cy="109727"/>
    <xdr:pic>
      <xdr:nvPicPr>
        <xdr:cNvPr id="67" name="image52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8011" cy="109727"/>
        </a:xfrm>
        <a:prstGeom prst="rect">
          <a:avLst/>
        </a:prstGeom>
      </xdr:spPr>
    </xdr:pic>
    <xdr:clientData/>
  </xdr:oneCellAnchor>
  <xdr:oneCellAnchor>
    <xdr:from>
      <xdr:col>0</xdr:col>
      <xdr:colOff>319277</xdr:colOff>
      <xdr:row>227</xdr:row>
      <xdr:rowOff>20573</xdr:rowOff>
    </xdr:from>
    <xdr:ext cx="56387" cy="83819"/>
    <xdr:pic>
      <xdr:nvPicPr>
        <xdr:cNvPr id="76" name="image59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3819"/>
        </a:xfrm>
        <a:prstGeom prst="rect">
          <a:avLst/>
        </a:prstGeom>
      </xdr:spPr>
    </xdr:pic>
    <xdr:clientData/>
  </xdr:oneCellAnchor>
  <xdr:oneCellAnchor>
    <xdr:from>
      <xdr:col>2</xdr:col>
      <xdr:colOff>60198</xdr:colOff>
      <xdr:row>226</xdr:row>
      <xdr:rowOff>157353</xdr:rowOff>
    </xdr:from>
    <xdr:ext cx="912875" cy="109727"/>
    <xdr:pic>
      <xdr:nvPicPr>
        <xdr:cNvPr id="77" name="image60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2875" cy="109727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262</xdr:row>
      <xdr:rowOff>19050</xdr:rowOff>
    </xdr:from>
    <xdr:ext cx="57912" cy="86867"/>
    <xdr:pic>
      <xdr:nvPicPr>
        <xdr:cNvPr id="85" name="image62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64769</xdr:colOff>
      <xdr:row>262</xdr:row>
      <xdr:rowOff>19050</xdr:rowOff>
    </xdr:from>
    <xdr:ext cx="1679447" cy="109727"/>
    <xdr:pic>
      <xdr:nvPicPr>
        <xdr:cNvPr id="86" name="image63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9447" cy="109727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266</xdr:row>
      <xdr:rowOff>20574</xdr:rowOff>
    </xdr:from>
    <xdr:ext cx="57912" cy="86867"/>
    <xdr:pic>
      <xdr:nvPicPr>
        <xdr:cNvPr id="88" name="image64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266</xdr:row>
      <xdr:rowOff>22096</xdr:rowOff>
    </xdr:from>
    <xdr:ext cx="1208531" cy="85343"/>
    <xdr:pic>
      <xdr:nvPicPr>
        <xdr:cNvPr id="89" name="image65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8531" cy="85343"/>
        </a:xfrm>
        <a:prstGeom prst="rect">
          <a:avLst/>
        </a:prstGeom>
      </xdr:spPr>
    </xdr:pic>
    <xdr:clientData/>
  </xdr:oneCellAnchor>
  <xdr:oneCellAnchor>
    <xdr:from>
      <xdr:col>0</xdr:col>
      <xdr:colOff>258317</xdr:colOff>
      <xdr:row>270</xdr:row>
      <xdr:rowOff>20575</xdr:rowOff>
    </xdr:from>
    <xdr:ext cx="115823" cy="86867"/>
    <xdr:pic>
      <xdr:nvPicPr>
        <xdr:cNvPr id="91" name="image66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823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270</xdr:row>
      <xdr:rowOff>20575</xdr:rowOff>
    </xdr:from>
    <xdr:ext cx="1223771" cy="109727"/>
    <xdr:pic>
      <xdr:nvPicPr>
        <xdr:cNvPr id="92" name="image67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3771" cy="109727"/>
        </a:xfrm>
        <a:prstGeom prst="rect">
          <a:avLst/>
        </a:prstGeom>
      </xdr:spPr>
    </xdr:pic>
    <xdr:clientData/>
  </xdr:oneCellAnchor>
  <xdr:oneCellAnchor>
    <xdr:from>
      <xdr:col>0</xdr:col>
      <xdr:colOff>258317</xdr:colOff>
      <xdr:row>292</xdr:row>
      <xdr:rowOff>20571</xdr:rowOff>
    </xdr:from>
    <xdr:ext cx="114300" cy="85343"/>
    <xdr:pic>
      <xdr:nvPicPr>
        <xdr:cNvPr id="100" name="image75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292</xdr:row>
      <xdr:rowOff>22097</xdr:rowOff>
    </xdr:from>
    <xdr:ext cx="1315211" cy="108203"/>
    <xdr:pic>
      <xdr:nvPicPr>
        <xdr:cNvPr id="101" name="image76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15211" cy="108203"/>
        </a:xfrm>
        <a:prstGeom prst="rect">
          <a:avLst/>
        </a:prstGeom>
      </xdr:spPr>
    </xdr:pic>
    <xdr:clientData/>
  </xdr:oneCellAnchor>
  <xdr:oneCellAnchor>
    <xdr:from>
      <xdr:col>0</xdr:col>
      <xdr:colOff>258317</xdr:colOff>
      <xdr:row>296</xdr:row>
      <xdr:rowOff>20573</xdr:rowOff>
    </xdr:from>
    <xdr:ext cx="115823" cy="86867"/>
    <xdr:pic>
      <xdr:nvPicPr>
        <xdr:cNvPr id="103" name="image77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823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296</xdr:row>
      <xdr:rowOff>22098</xdr:rowOff>
    </xdr:from>
    <xdr:ext cx="1210055" cy="108203"/>
    <xdr:pic>
      <xdr:nvPicPr>
        <xdr:cNvPr id="104" name="image78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0055" cy="1082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2.75" x14ac:dyDescent="0.2"/>
  <cols>
    <col min="1" max="1" width="52" customWidth="1"/>
    <col min="2" max="2" width="64.1640625" customWidth="1"/>
  </cols>
  <sheetData>
    <row r="1" spans="1:2" ht="28.5" customHeight="1" x14ac:dyDescent="0.2">
      <c r="A1" s="1" t="s">
        <v>0</v>
      </c>
      <c r="B1" s="2" t="s">
        <v>1</v>
      </c>
    </row>
    <row r="2" spans="1:2" ht="22.5" customHeight="1" x14ac:dyDescent="0.2">
      <c r="A2" s="105" t="s">
        <v>2</v>
      </c>
      <c r="B2" s="105"/>
    </row>
    <row r="3" spans="1:2" ht="209.85" customHeight="1" x14ac:dyDescent="0.2">
      <c r="A3" s="106" t="s">
        <v>3</v>
      </c>
      <c r="B3" s="106"/>
    </row>
    <row r="4" spans="1:2" ht="30.95" customHeight="1" x14ac:dyDescent="0.2">
      <c r="A4" s="106" t="s">
        <v>4</v>
      </c>
      <c r="B4" s="106"/>
    </row>
    <row r="5" spans="1:2" ht="30.95" customHeight="1" x14ac:dyDescent="0.2">
      <c r="A5" s="107" t="s">
        <v>5</v>
      </c>
      <c r="B5" s="107"/>
    </row>
    <row r="6" spans="1:2" ht="31.7" customHeight="1" x14ac:dyDescent="0.2">
      <c r="A6" s="108" t="s">
        <v>6</v>
      </c>
      <c r="B6" s="108"/>
    </row>
    <row r="7" spans="1:2" ht="2.1" customHeight="1" x14ac:dyDescent="0.2"/>
    <row r="8" spans="1:2" ht="2.1" customHeight="1" x14ac:dyDescent="0.2"/>
  </sheetData>
  <mergeCells count="5">
    <mergeCell ref="A2:B2"/>
    <mergeCell ref="A3:B3"/>
    <mergeCell ref="A4:B4"/>
    <mergeCell ref="A5:B5"/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2.75" x14ac:dyDescent="0.2"/>
  <cols>
    <col min="1" max="1" width="7.5" customWidth="1"/>
    <col min="2" max="2" width="80.5" customWidth="1"/>
    <col min="3" max="4" width="12.5" customWidth="1"/>
  </cols>
  <sheetData>
    <row r="1" spans="1:4" ht="12.75" customHeight="1" x14ac:dyDescent="0.2">
      <c r="A1" s="3" t="s">
        <v>7</v>
      </c>
      <c r="B1" s="4" t="s">
        <v>8</v>
      </c>
      <c r="C1" s="4" t="s">
        <v>9</v>
      </c>
      <c r="D1" s="4" t="s">
        <v>10</v>
      </c>
    </row>
    <row r="2" spans="1:4" ht="12.75" customHeight="1" x14ac:dyDescent="0.2">
      <c r="A2" s="5">
        <v>1</v>
      </c>
      <c r="B2" s="6" t="s">
        <v>11</v>
      </c>
      <c r="C2" s="5">
        <v>1</v>
      </c>
      <c r="D2" s="5">
        <v>2</v>
      </c>
    </row>
    <row r="3" spans="1:4" ht="12.75" customHeight="1" x14ac:dyDescent="0.2">
      <c r="A3" s="5">
        <v>2</v>
      </c>
      <c r="B3" s="6" t="s">
        <v>12</v>
      </c>
      <c r="C3" s="5">
        <v>3</v>
      </c>
      <c r="D3" s="5">
        <v>25</v>
      </c>
    </row>
    <row r="4" spans="1:4" ht="12.75" customHeight="1" x14ac:dyDescent="0.2">
      <c r="A4" s="5">
        <v>3</v>
      </c>
      <c r="B4" s="6" t="s">
        <v>13</v>
      </c>
      <c r="C4" s="5">
        <v>26</v>
      </c>
      <c r="D4" s="5">
        <v>32</v>
      </c>
    </row>
    <row r="5" spans="1:4" ht="12.75" customHeight="1" x14ac:dyDescent="0.2">
      <c r="A5" s="5">
        <v>4</v>
      </c>
      <c r="B5" s="6" t="s">
        <v>14</v>
      </c>
      <c r="C5" s="5">
        <v>33</v>
      </c>
      <c r="D5" s="5">
        <v>43</v>
      </c>
    </row>
    <row r="6" spans="1:4" ht="12.75" customHeight="1" x14ac:dyDescent="0.2">
      <c r="A6" s="5">
        <v>5</v>
      </c>
      <c r="B6" s="6" t="s">
        <v>15</v>
      </c>
      <c r="C6" s="5">
        <v>44</v>
      </c>
      <c r="D6" s="5">
        <v>50</v>
      </c>
    </row>
    <row r="7" spans="1:4" ht="12.75" customHeight="1" x14ac:dyDescent="0.2">
      <c r="A7" s="5">
        <v>6</v>
      </c>
      <c r="B7" s="6" t="s">
        <v>16</v>
      </c>
      <c r="C7" s="5">
        <v>51</v>
      </c>
      <c r="D7" s="5">
        <v>58</v>
      </c>
    </row>
    <row r="8" spans="1:4" ht="12.75" customHeight="1" x14ac:dyDescent="0.2">
      <c r="A8" s="5">
        <v>7</v>
      </c>
      <c r="B8" s="6" t="s">
        <v>17</v>
      </c>
      <c r="C8" s="5">
        <v>59</v>
      </c>
      <c r="D8" s="5">
        <v>65</v>
      </c>
    </row>
    <row r="9" spans="1:4" ht="12.75" customHeight="1" x14ac:dyDescent="0.2">
      <c r="A9" s="5">
        <v>8</v>
      </c>
      <c r="B9" s="6" t="s">
        <v>18</v>
      </c>
      <c r="C9" s="5">
        <v>66</v>
      </c>
      <c r="D9" s="5">
        <v>66</v>
      </c>
    </row>
    <row r="10" spans="1:4" ht="12.75" customHeight="1" x14ac:dyDescent="0.2">
      <c r="A10" s="5">
        <v>9</v>
      </c>
      <c r="B10" s="6" t="s">
        <v>19</v>
      </c>
      <c r="C10" s="5">
        <v>67</v>
      </c>
      <c r="D10" s="5">
        <v>67</v>
      </c>
    </row>
    <row r="11" spans="1:4" ht="12.75" customHeight="1" x14ac:dyDescent="0.2">
      <c r="A11" s="5">
        <v>10</v>
      </c>
      <c r="B11" s="6" t="s">
        <v>20</v>
      </c>
      <c r="C11" s="5">
        <v>68</v>
      </c>
      <c r="D11" s="5">
        <v>72</v>
      </c>
    </row>
    <row r="12" spans="1:4" ht="12.75" customHeight="1" x14ac:dyDescent="0.2">
      <c r="A12" s="5">
        <v>11</v>
      </c>
      <c r="B12" s="6" t="s">
        <v>21</v>
      </c>
      <c r="C12" s="5">
        <v>73</v>
      </c>
      <c r="D12" s="5">
        <v>74</v>
      </c>
    </row>
    <row r="13" spans="1:4" ht="12.75" customHeight="1" x14ac:dyDescent="0.2">
      <c r="A13" s="5">
        <v>12</v>
      </c>
      <c r="B13" s="6" t="s">
        <v>22</v>
      </c>
      <c r="C13" s="5">
        <v>75</v>
      </c>
      <c r="D13" s="5">
        <v>75</v>
      </c>
    </row>
    <row r="14" spans="1:4" ht="12.75" customHeight="1" x14ac:dyDescent="0.2">
      <c r="A14" s="5">
        <v>13</v>
      </c>
      <c r="B14" s="6" t="s">
        <v>23</v>
      </c>
      <c r="C14" s="5">
        <v>76</v>
      </c>
      <c r="D14" s="5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tabSelected="1" workbookViewId="0">
      <selection activeCell="H7" sqref="H7"/>
    </sheetView>
  </sheetViews>
  <sheetFormatPr defaultRowHeight="12.75" x14ac:dyDescent="0.2"/>
  <cols>
    <col min="1" max="1" width="6.83203125" customWidth="1"/>
    <col min="2" max="2" width="13.6640625" customWidth="1"/>
    <col min="3" max="3" width="58" customWidth="1"/>
    <col min="4" max="4" width="5.83203125" customWidth="1"/>
    <col min="5" max="5" width="16" customWidth="1"/>
    <col min="6" max="6" width="15.83203125" customWidth="1"/>
  </cols>
  <sheetData>
    <row r="1" spans="1:6" x14ac:dyDescent="0.2">
      <c r="A1" s="134" t="s">
        <v>280</v>
      </c>
      <c r="B1" s="134"/>
      <c r="C1" s="134"/>
      <c r="D1" s="134"/>
      <c r="E1" s="134"/>
      <c r="F1" s="134"/>
    </row>
    <row r="2" spans="1:6" x14ac:dyDescent="0.2">
      <c r="A2" s="134"/>
      <c r="B2" s="134"/>
      <c r="C2" s="134"/>
      <c r="D2" s="134"/>
      <c r="E2" s="134"/>
      <c r="F2" s="134"/>
    </row>
    <row r="3" spans="1:6" x14ac:dyDescent="0.2">
      <c r="A3" s="135" t="s">
        <v>279</v>
      </c>
      <c r="B3" s="135"/>
      <c r="C3" s="135"/>
      <c r="D3" s="135"/>
      <c r="E3" s="135"/>
      <c r="F3" s="135"/>
    </row>
    <row r="5" spans="1:6" ht="30" customHeight="1" x14ac:dyDescent="0.2">
      <c r="A5" s="3" t="s">
        <v>7</v>
      </c>
      <c r="B5" s="6" t="s">
        <v>24</v>
      </c>
      <c r="C5" s="4" t="s">
        <v>25</v>
      </c>
      <c r="D5" s="4" t="s">
        <v>26</v>
      </c>
      <c r="E5" s="7" t="s">
        <v>27</v>
      </c>
      <c r="F5" s="7" t="s">
        <v>28</v>
      </c>
    </row>
    <row r="6" spans="1:6" ht="12" customHeight="1" x14ac:dyDescent="0.2">
      <c r="A6" s="110"/>
      <c r="B6" s="111"/>
      <c r="C6" s="111"/>
      <c r="D6" s="111"/>
      <c r="E6" s="111"/>
      <c r="F6" s="112"/>
    </row>
    <row r="7" spans="1:6" ht="12" customHeight="1" x14ac:dyDescent="0.2">
      <c r="A7" s="8"/>
      <c r="B7" s="8"/>
      <c r="C7" s="110"/>
      <c r="D7" s="111"/>
      <c r="E7" s="111"/>
      <c r="F7" s="112"/>
    </row>
    <row r="8" spans="1:6" ht="25.5" customHeight="1" x14ac:dyDescent="0.2">
      <c r="A8" s="9" t="s">
        <v>29</v>
      </c>
      <c r="B8" s="6" t="s">
        <v>30</v>
      </c>
      <c r="C8" s="6" t="s">
        <v>31</v>
      </c>
      <c r="D8" s="4" t="s">
        <v>32</v>
      </c>
      <c r="E8" s="10"/>
      <c r="F8" s="10"/>
    </row>
    <row r="9" spans="1:6" ht="12.75" customHeight="1" x14ac:dyDescent="0.2">
      <c r="A9" s="8"/>
      <c r="B9" s="8"/>
      <c r="C9" s="11">
        <v>1</v>
      </c>
      <c r="D9" s="4" t="s">
        <v>32</v>
      </c>
      <c r="E9" s="5">
        <v>1</v>
      </c>
      <c r="F9" s="49"/>
    </row>
    <row r="10" spans="1:6" ht="12.75" customHeight="1" x14ac:dyDescent="0.2">
      <c r="A10" s="8"/>
      <c r="B10" s="8"/>
      <c r="C10" s="8"/>
      <c r="D10" s="8"/>
      <c r="E10" s="50" t="s">
        <v>33</v>
      </c>
      <c r="F10" s="49">
        <f>E9</f>
        <v>1</v>
      </c>
    </row>
    <row r="11" spans="1:6" ht="47.25" customHeight="1" x14ac:dyDescent="0.2">
      <c r="A11" s="9" t="s">
        <v>34</v>
      </c>
      <c r="B11" s="6" t="s">
        <v>35</v>
      </c>
      <c r="C11" s="6" t="s">
        <v>36</v>
      </c>
      <c r="D11" s="4" t="s">
        <v>37</v>
      </c>
      <c r="E11" s="10"/>
      <c r="F11" s="10"/>
    </row>
    <row r="12" spans="1:6" ht="12.75" customHeight="1" x14ac:dyDescent="0.2">
      <c r="A12" s="8"/>
      <c r="B12" s="8"/>
      <c r="C12" s="14">
        <v>0.67</v>
      </c>
      <c r="D12" s="4" t="s">
        <v>37</v>
      </c>
      <c r="E12" s="12">
        <v>0.67</v>
      </c>
      <c r="F12" s="8"/>
    </row>
    <row r="13" spans="1:6" ht="12.75" customHeight="1" x14ac:dyDescent="0.2">
      <c r="A13" s="8"/>
      <c r="B13" s="8"/>
      <c r="C13" s="8"/>
      <c r="D13" s="8"/>
      <c r="E13" s="13" t="s">
        <v>33</v>
      </c>
      <c r="F13" s="48">
        <f>E12</f>
        <v>0.67</v>
      </c>
    </row>
    <row r="14" spans="1:6" ht="11.85" customHeight="1" x14ac:dyDescent="0.2">
      <c r="A14" s="8"/>
      <c r="B14" s="8"/>
      <c r="C14" s="110"/>
      <c r="D14" s="111"/>
      <c r="E14" s="111"/>
      <c r="F14" s="112"/>
    </row>
    <row r="15" spans="1:6" ht="25.5" customHeight="1" x14ac:dyDescent="0.2">
      <c r="A15" s="9" t="s">
        <v>38</v>
      </c>
      <c r="B15" s="6" t="s">
        <v>39</v>
      </c>
      <c r="C15" s="6" t="s">
        <v>40</v>
      </c>
      <c r="D15" s="4" t="s">
        <v>41</v>
      </c>
      <c r="E15" s="10"/>
      <c r="F15" s="10"/>
    </row>
    <row r="16" spans="1:6" ht="12.75" customHeight="1" x14ac:dyDescent="0.2">
      <c r="A16" s="8"/>
      <c r="B16" s="8"/>
      <c r="C16" s="11">
        <v>46</v>
      </c>
      <c r="D16" s="4" t="s">
        <v>41</v>
      </c>
      <c r="E16" s="5">
        <v>46</v>
      </c>
      <c r="F16" s="49"/>
    </row>
    <row r="17" spans="1:6" ht="12.75" customHeight="1" x14ac:dyDescent="0.2">
      <c r="A17" s="8"/>
      <c r="B17" s="8"/>
      <c r="C17" s="8"/>
      <c r="D17" s="8"/>
      <c r="E17" s="50" t="s">
        <v>33</v>
      </c>
      <c r="F17" s="49">
        <f>E16</f>
        <v>46</v>
      </c>
    </row>
    <row r="18" spans="1:6" ht="25.5" customHeight="1" x14ac:dyDescent="0.2">
      <c r="A18" s="9" t="s">
        <v>42</v>
      </c>
      <c r="B18" s="6" t="s">
        <v>39</v>
      </c>
      <c r="C18" s="6" t="s">
        <v>43</v>
      </c>
      <c r="D18" s="4" t="s">
        <v>41</v>
      </c>
      <c r="E18" s="51"/>
      <c r="F18" s="51"/>
    </row>
    <row r="19" spans="1:6" ht="12.75" customHeight="1" x14ac:dyDescent="0.2">
      <c r="A19" s="8"/>
      <c r="B19" s="8"/>
      <c r="C19" s="11">
        <v>40</v>
      </c>
      <c r="D19" s="4" t="s">
        <v>41</v>
      </c>
      <c r="E19" s="5">
        <v>40</v>
      </c>
      <c r="F19" s="49"/>
    </row>
    <row r="20" spans="1:6" ht="12.75" customHeight="1" x14ac:dyDescent="0.2">
      <c r="A20" s="8"/>
      <c r="B20" s="8"/>
      <c r="C20" s="8"/>
      <c r="D20" s="8"/>
      <c r="E20" s="50" t="s">
        <v>33</v>
      </c>
      <c r="F20" s="49">
        <f>E19</f>
        <v>40</v>
      </c>
    </row>
    <row r="21" spans="1:6" ht="25.5" customHeight="1" x14ac:dyDescent="0.2">
      <c r="A21" s="9" t="s">
        <v>44</v>
      </c>
      <c r="B21" s="6" t="s">
        <v>45</v>
      </c>
      <c r="C21" s="6" t="s">
        <v>46</v>
      </c>
      <c r="D21" s="4" t="s">
        <v>47</v>
      </c>
      <c r="E21" s="10"/>
      <c r="F21" s="10"/>
    </row>
    <row r="22" spans="1:6" ht="12.75" customHeight="1" x14ac:dyDescent="0.2">
      <c r="A22" s="8"/>
      <c r="B22" s="8"/>
      <c r="C22" s="15">
        <v>3.0000000000000001E-3</v>
      </c>
      <c r="D22" s="4" t="s">
        <v>47</v>
      </c>
      <c r="E22" s="12">
        <v>3.0000000000000001E-3</v>
      </c>
      <c r="F22" s="8"/>
    </row>
    <row r="23" spans="1:6" ht="12.75" customHeight="1" x14ac:dyDescent="0.2">
      <c r="A23" s="8"/>
      <c r="B23" s="8"/>
      <c r="C23" s="8"/>
      <c r="D23" s="8"/>
      <c r="E23" s="13" t="s">
        <v>33</v>
      </c>
      <c r="F23" s="48">
        <f>E22</f>
        <v>3.0000000000000001E-3</v>
      </c>
    </row>
    <row r="24" spans="1:6" ht="42.75" customHeight="1" x14ac:dyDescent="0.2">
      <c r="A24" s="9" t="s">
        <v>48</v>
      </c>
      <c r="B24" s="6" t="s">
        <v>49</v>
      </c>
      <c r="C24" s="6" t="s">
        <v>50</v>
      </c>
      <c r="D24" s="4" t="s">
        <v>51</v>
      </c>
      <c r="E24" s="10"/>
      <c r="F24" s="10"/>
    </row>
    <row r="25" spans="1:6" ht="12.75" customHeight="1" x14ac:dyDescent="0.2">
      <c r="A25" s="8"/>
      <c r="B25" s="8"/>
      <c r="C25" s="14">
        <v>4948.17</v>
      </c>
      <c r="D25" s="4" t="s">
        <v>51</v>
      </c>
      <c r="E25" s="52">
        <v>4948.17</v>
      </c>
      <c r="F25" s="53"/>
    </row>
    <row r="26" spans="1:6" ht="12.75" customHeight="1" x14ac:dyDescent="0.2">
      <c r="A26" s="8"/>
      <c r="B26" s="8"/>
      <c r="C26" s="8"/>
      <c r="D26" s="8"/>
      <c r="E26" s="54" t="s">
        <v>33</v>
      </c>
      <c r="F26" s="53">
        <f>E25</f>
        <v>4948.17</v>
      </c>
    </row>
    <row r="27" spans="1:6" ht="12.75" customHeight="1" x14ac:dyDescent="0.2">
      <c r="A27" s="16">
        <v>7</v>
      </c>
      <c r="B27" s="6" t="s">
        <v>62</v>
      </c>
      <c r="C27" s="17" t="s">
        <v>53</v>
      </c>
      <c r="D27" s="18" t="s">
        <v>54</v>
      </c>
      <c r="E27" s="119"/>
      <c r="F27" s="119"/>
    </row>
    <row r="28" spans="1:6" ht="12.75" customHeight="1" x14ac:dyDescent="0.2">
      <c r="A28" s="21" t="s">
        <v>55</v>
      </c>
      <c r="B28" s="22"/>
      <c r="C28" s="23" t="s">
        <v>56</v>
      </c>
      <c r="D28" s="24"/>
      <c r="E28" s="120"/>
      <c r="F28" s="120"/>
    </row>
    <row r="29" spans="1:6" ht="12.75" customHeight="1" x14ac:dyDescent="0.2">
      <c r="A29" s="24"/>
      <c r="B29" s="24"/>
      <c r="C29" s="23" t="s">
        <v>57</v>
      </c>
      <c r="D29" s="24"/>
      <c r="E29" s="120"/>
      <c r="F29" s="120"/>
    </row>
    <row r="30" spans="1:6" ht="12.75" customHeight="1" x14ac:dyDescent="0.2">
      <c r="A30" s="24"/>
      <c r="B30" s="24"/>
      <c r="C30" s="23" t="s">
        <v>58</v>
      </c>
      <c r="D30" s="24"/>
      <c r="E30" s="120"/>
      <c r="F30" s="120"/>
    </row>
    <row r="31" spans="1:6" ht="12.75" customHeight="1" x14ac:dyDescent="0.2">
      <c r="A31" s="25"/>
      <c r="B31" s="25"/>
      <c r="C31" s="26" t="s">
        <v>59</v>
      </c>
      <c r="D31" s="25"/>
      <c r="E31" s="121"/>
      <c r="F31" s="121"/>
    </row>
    <row r="32" spans="1:6" ht="12.75" customHeight="1" x14ac:dyDescent="0.2">
      <c r="A32" s="8"/>
      <c r="B32" s="8"/>
      <c r="C32" s="6" t="s">
        <v>60</v>
      </c>
      <c r="D32" s="4" t="s">
        <v>54</v>
      </c>
      <c r="E32" s="52">
        <v>207.82300000000001</v>
      </c>
      <c r="F32" s="53"/>
    </row>
    <row r="33" spans="1:6" ht="12.75" customHeight="1" x14ac:dyDescent="0.2">
      <c r="A33" s="8"/>
      <c r="B33" s="8"/>
      <c r="C33" s="8"/>
      <c r="D33" s="8"/>
      <c r="E33" s="54" t="s">
        <v>33</v>
      </c>
      <c r="F33" s="53">
        <f>E32</f>
        <v>207.82300000000001</v>
      </c>
    </row>
    <row r="34" spans="1:6" ht="25.5" customHeight="1" x14ac:dyDescent="0.2">
      <c r="A34" s="9" t="s">
        <v>61</v>
      </c>
      <c r="B34" s="6" t="s">
        <v>62</v>
      </c>
      <c r="C34" s="6" t="s">
        <v>63</v>
      </c>
      <c r="D34" s="4" t="s">
        <v>51</v>
      </c>
      <c r="E34" s="55"/>
      <c r="F34" s="55"/>
    </row>
    <row r="35" spans="1:6" ht="12.75" customHeight="1" x14ac:dyDescent="0.2">
      <c r="A35" s="8"/>
      <c r="B35" s="8"/>
      <c r="C35" s="27">
        <v>100.4</v>
      </c>
      <c r="D35" s="4" t="s">
        <v>51</v>
      </c>
      <c r="E35" s="52">
        <v>100.4</v>
      </c>
      <c r="F35" s="53"/>
    </row>
    <row r="36" spans="1:6" ht="12.75" customHeight="1" x14ac:dyDescent="0.2">
      <c r="A36" s="8"/>
      <c r="B36" s="8"/>
      <c r="C36" s="8"/>
      <c r="D36" s="8"/>
      <c r="E36" s="54" t="s">
        <v>33</v>
      </c>
      <c r="F36" s="53">
        <f>E35</f>
        <v>100.4</v>
      </c>
    </row>
    <row r="37" spans="1:6" ht="25.5" customHeight="1" x14ac:dyDescent="0.2">
      <c r="A37" s="9" t="s">
        <v>64</v>
      </c>
      <c r="B37" s="6" t="s">
        <v>62</v>
      </c>
      <c r="C37" s="6" t="s">
        <v>65</v>
      </c>
      <c r="D37" s="4" t="s">
        <v>66</v>
      </c>
      <c r="E37" s="55"/>
      <c r="F37" s="55"/>
    </row>
    <row r="38" spans="1:6" ht="12.75" customHeight="1" x14ac:dyDescent="0.2">
      <c r="A38" s="8"/>
      <c r="B38" s="8"/>
      <c r="C38" s="11">
        <v>316</v>
      </c>
      <c r="D38" s="4" t="s">
        <v>66</v>
      </c>
      <c r="E38" s="52">
        <v>316</v>
      </c>
      <c r="F38" s="53"/>
    </row>
    <row r="39" spans="1:6" ht="12.75" customHeight="1" x14ac:dyDescent="0.2">
      <c r="A39" s="8"/>
      <c r="B39" s="8"/>
      <c r="C39" s="8"/>
      <c r="D39" s="8"/>
      <c r="E39" s="54" t="s">
        <v>33</v>
      </c>
      <c r="F39" s="53">
        <f>E38</f>
        <v>316</v>
      </c>
    </row>
    <row r="40" spans="1:6" ht="25.5" customHeight="1" x14ac:dyDescent="0.2">
      <c r="A40" s="28" t="s">
        <v>67</v>
      </c>
      <c r="B40" s="6" t="s">
        <v>62</v>
      </c>
      <c r="C40" s="6" t="s">
        <v>68</v>
      </c>
      <c r="D40" s="4" t="s">
        <v>54</v>
      </c>
      <c r="E40" s="10"/>
      <c r="F40" s="10"/>
    </row>
    <row r="41" spans="1:6" ht="12.75" customHeight="1" x14ac:dyDescent="0.2">
      <c r="A41" s="8"/>
      <c r="B41" s="8"/>
      <c r="C41" s="6" t="s">
        <v>69</v>
      </c>
      <c r="D41" s="4" t="s">
        <v>54</v>
      </c>
      <c r="E41" s="52">
        <v>18.96</v>
      </c>
      <c r="F41" s="53"/>
    </row>
    <row r="42" spans="1:6" ht="12.75" customHeight="1" x14ac:dyDescent="0.2">
      <c r="A42" s="8"/>
      <c r="B42" s="8"/>
      <c r="C42" s="8"/>
      <c r="D42" s="8"/>
      <c r="E42" s="54" t="s">
        <v>33</v>
      </c>
      <c r="F42" s="53">
        <f>E41</f>
        <v>18.96</v>
      </c>
    </row>
    <row r="43" spans="1:6" ht="25.5" customHeight="1" x14ac:dyDescent="0.2">
      <c r="A43" s="28" t="s">
        <v>70</v>
      </c>
      <c r="B43" s="6" t="s">
        <v>62</v>
      </c>
      <c r="C43" s="6" t="s">
        <v>71</v>
      </c>
      <c r="D43" s="4" t="s">
        <v>66</v>
      </c>
      <c r="E43" s="55"/>
      <c r="F43" s="55"/>
    </row>
    <row r="44" spans="1:6" ht="12.75" customHeight="1" x14ac:dyDescent="0.2">
      <c r="A44" s="8"/>
      <c r="B44" s="8"/>
      <c r="C44" s="14">
        <v>1078.78</v>
      </c>
      <c r="D44" s="4" t="s">
        <v>66</v>
      </c>
      <c r="E44" s="52">
        <v>1078.78</v>
      </c>
      <c r="F44" s="53"/>
    </row>
    <row r="45" spans="1:6" ht="12.75" customHeight="1" x14ac:dyDescent="0.2">
      <c r="A45" s="8"/>
      <c r="B45" s="8"/>
      <c r="C45" s="8"/>
      <c r="D45" s="8"/>
      <c r="E45" s="54" t="s">
        <v>33</v>
      </c>
      <c r="F45" s="53">
        <f>E44</f>
        <v>1078.78</v>
      </c>
    </row>
    <row r="46" spans="1:6" ht="12.75" customHeight="1" x14ac:dyDescent="0.2">
      <c r="A46" s="16">
        <v>12</v>
      </c>
      <c r="B46" s="6" t="s">
        <v>62</v>
      </c>
      <c r="C46" s="17" t="s">
        <v>53</v>
      </c>
      <c r="D46" s="18" t="s">
        <v>54</v>
      </c>
      <c r="E46" s="119"/>
      <c r="F46" s="119"/>
    </row>
    <row r="47" spans="1:6" ht="12.75" customHeight="1" x14ac:dyDescent="0.2">
      <c r="A47" s="21" t="s">
        <v>55</v>
      </c>
      <c r="B47" s="22"/>
      <c r="C47" s="23" t="s">
        <v>56</v>
      </c>
      <c r="D47" s="24"/>
      <c r="E47" s="120"/>
      <c r="F47" s="120"/>
    </row>
    <row r="48" spans="1:6" ht="12.75" customHeight="1" x14ac:dyDescent="0.2">
      <c r="A48" s="24"/>
      <c r="B48" s="24"/>
      <c r="C48" s="23" t="s">
        <v>72</v>
      </c>
      <c r="D48" s="24"/>
      <c r="E48" s="120"/>
      <c r="F48" s="120"/>
    </row>
    <row r="49" spans="1:6" ht="12.75" customHeight="1" x14ac:dyDescent="0.2">
      <c r="A49" s="25"/>
      <c r="B49" s="25"/>
      <c r="C49" s="26" t="s">
        <v>73</v>
      </c>
      <c r="D49" s="25"/>
      <c r="E49" s="121"/>
      <c r="F49" s="121"/>
    </row>
    <row r="50" spans="1:6" ht="12.75" customHeight="1" x14ac:dyDescent="0.2">
      <c r="A50" s="122"/>
      <c r="B50" s="122"/>
      <c r="C50" s="17" t="s">
        <v>74</v>
      </c>
      <c r="D50" s="18" t="s">
        <v>54</v>
      </c>
      <c r="E50" s="56">
        <v>89.066999999999993</v>
      </c>
      <c r="F50" s="119"/>
    </row>
    <row r="51" spans="1:6" ht="12.75" customHeight="1" x14ac:dyDescent="0.2">
      <c r="A51" s="123"/>
      <c r="B51" s="123"/>
      <c r="C51" s="23" t="s">
        <v>75</v>
      </c>
      <c r="D51" s="30" t="s">
        <v>54</v>
      </c>
      <c r="E51" s="57">
        <v>5.0199999999999996</v>
      </c>
      <c r="F51" s="120"/>
    </row>
    <row r="52" spans="1:6" ht="12.75" customHeight="1" x14ac:dyDescent="0.2">
      <c r="A52" s="123"/>
      <c r="B52" s="123"/>
      <c r="C52" s="23" t="s">
        <v>76</v>
      </c>
      <c r="D52" s="30" t="s">
        <v>54</v>
      </c>
      <c r="E52" s="57">
        <v>14.22</v>
      </c>
      <c r="F52" s="120"/>
    </row>
    <row r="53" spans="1:6" ht="12.75" customHeight="1" x14ac:dyDescent="0.2">
      <c r="A53" s="123"/>
      <c r="B53" s="123"/>
      <c r="C53" s="23" t="s">
        <v>77</v>
      </c>
      <c r="D53" s="30" t="s">
        <v>54</v>
      </c>
      <c r="E53" s="57">
        <v>18.96</v>
      </c>
      <c r="F53" s="120"/>
    </row>
    <row r="54" spans="1:6" ht="12.95" customHeight="1" x14ac:dyDescent="0.2">
      <c r="A54" s="123"/>
      <c r="B54" s="123"/>
      <c r="C54" s="23" t="s">
        <v>78</v>
      </c>
      <c r="D54" s="30" t="s">
        <v>54</v>
      </c>
      <c r="E54" s="57">
        <v>25.890999999999998</v>
      </c>
      <c r="F54" s="120"/>
    </row>
    <row r="55" spans="1:6" ht="12.75" customHeight="1" x14ac:dyDescent="0.2">
      <c r="A55" s="25"/>
      <c r="B55" s="25"/>
      <c r="C55" s="25"/>
      <c r="D55" s="25"/>
      <c r="E55" s="58" t="s">
        <v>33</v>
      </c>
      <c r="F55" s="59">
        <f>E50+E51+E52+E53+E54</f>
        <v>153.15799999999999</v>
      </c>
    </row>
    <row r="56" spans="1:6" ht="25.5" customHeight="1" x14ac:dyDescent="0.2">
      <c r="A56" s="28" t="s">
        <v>79</v>
      </c>
      <c r="B56" s="6" t="s">
        <v>62</v>
      </c>
      <c r="C56" s="6" t="s">
        <v>80</v>
      </c>
      <c r="D56" s="4" t="s">
        <v>66</v>
      </c>
      <c r="E56" s="55"/>
      <c r="F56" s="55"/>
    </row>
    <row r="57" spans="1:6" ht="12.75" customHeight="1" x14ac:dyDescent="0.2">
      <c r="A57" s="8"/>
      <c r="B57" s="8"/>
      <c r="C57" s="27">
        <v>245.2</v>
      </c>
      <c r="D57" s="4" t="s">
        <v>66</v>
      </c>
      <c r="E57" s="52">
        <v>245.2</v>
      </c>
      <c r="F57" s="53"/>
    </row>
    <row r="58" spans="1:6" ht="12.75" customHeight="1" x14ac:dyDescent="0.2">
      <c r="A58" s="8"/>
      <c r="B58" s="8"/>
      <c r="C58" s="8"/>
      <c r="D58" s="8"/>
      <c r="E58" s="54" t="s">
        <v>33</v>
      </c>
      <c r="F58" s="53">
        <f>E57</f>
        <v>245.2</v>
      </c>
    </row>
    <row r="59" spans="1:6" ht="44.25" customHeight="1" x14ac:dyDescent="0.2">
      <c r="A59" s="28" t="s">
        <v>81</v>
      </c>
      <c r="B59" s="6" t="s">
        <v>62</v>
      </c>
      <c r="C59" s="6" t="s">
        <v>82</v>
      </c>
      <c r="D59" s="4" t="s">
        <v>51</v>
      </c>
      <c r="E59" s="10"/>
      <c r="F59" s="10"/>
    </row>
    <row r="60" spans="1:6" ht="12.75" customHeight="1" x14ac:dyDescent="0.2">
      <c r="A60" s="8"/>
      <c r="B60" s="8"/>
      <c r="C60" s="14">
        <v>129.63999999999999</v>
      </c>
      <c r="D60" s="4" t="s">
        <v>51</v>
      </c>
      <c r="E60" s="52">
        <v>129.63999999999999</v>
      </c>
      <c r="F60" s="53"/>
    </row>
    <row r="61" spans="1:6" ht="12.75" customHeight="1" x14ac:dyDescent="0.2">
      <c r="A61" s="8"/>
      <c r="B61" s="8"/>
      <c r="C61" s="8"/>
      <c r="D61" s="8"/>
      <c r="E61" s="54" t="s">
        <v>33</v>
      </c>
      <c r="F61" s="53">
        <f>E60</f>
        <v>129.63999999999999</v>
      </c>
    </row>
    <row r="62" spans="1:6" ht="25.5" customHeight="1" x14ac:dyDescent="0.2">
      <c r="A62" s="28" t="s">
        <v>83</v>
      </c>
      <c r="B62" s="6" t="s">
        <v>62</v>
      </c>
      <c r="C62" s="6" t="s">
        <v>84</v>
      </c>
      <c r="D62" s="4" t="s">
        <v>51</v>
      </c>
      <c r="E62" s="55"/>
      <c r="F62" s="55"/>
    </row>
    <row r="63" spans="1:6" ht="12.75" customHeight="1" x14ac:dyDescent="0.2">
      <c r="A63" s="8"/>
      <c r="B63" s="8"/>
      <c r="C63" s="6" t="s">
        <v>85</v>
      </c>
      <c r="D63" s="4" t="s">
        <v>51</v>
      </c>
      <c r="E63" s="52">
        <v>1205.57</v>
      </c>
      <c r="F63" s="53"/>
    </row>
    <row r="64" spans="1:6" ht="12.75" customHeight="1" x14ac:dyDescent="0.2">
      <c r="A64" s="8"/>
      <c r="B64" s="8"/>
      <c r="C64" s="8"/>
      <c r="D64" s="8"/>
      <c r="E64" s="54" t="s">
        <v>33</v>
      </c>
      <c r="F64" s="53">
        <f>E63</f>
        <v>1205.57</v>
      </c>
    </row>
    <row r="65" spans="1:6" ht="25.5" customHeight="1" x14ac:dyDescent="0.2">
      <c r="A65" s="28" t="s">
        <v>86</v>
      </c>
      <c r="B65" s="6" t="s">
        <v>62</v>
      </c>
      <c r="C65" s="6" t="s">
        <v>87</v>
      </c>
      <c r="D65" s="4" t="s">
        <v>51</v>
      </c>
      <c r="E65" s="55"/>
      <c r="F65" s="55"/>
    </row>
    <row r="66" spans="1:6" ht="12.75" customHeight="1" x14ac:dyDescent="0.2">
      <c r="A66" s="8"/>
      <c r="B66" s="8"/>
      <c r="C66" s="14">
        <v>64.010000000000005</v>
      </c>
      <c r="D66" s="4" t="s">
        <v>51</v>
      </c>
      <c r="E66" s="52">
        <v>64.010000000000005</v>
      </c>
      <c r="F66" s="53"/>
    </row>
    <row r="67" spans="1:6" ht="12.75" customHeight="1" x14ac:dyDescent="0.2">
      <c r="A67" s="8"/>
      <c r="B67" s="8"/>
      <c r="C67" s="8"/>
      <c r="D67" s="8"/>
      <c r="E67" s="54" t="s">
        <v>33</v>
      </c>
      <c r="F67" s="53">
        <f>E66</f>
        <v>64.010000000000005</v>
      </c>
    </row>
    <row r="68" spans="1:6" ht="45.75" customHeight="1" x14ac:dyDescent="0.2">
      <c r="A68" s="28" t="s">
        <v>88</v>
      </c>
      <c r="B68" s="6" t="s">
        <v>62</v>
      </c>
      <c r="C68" s="6" t="s">
        <v>89</v>
      </c>
      <c r="D68" s="4" t="s">
        <v>90</v>
      </c>
      <c r="E68" s="10"/>
      <c r="F68" s="10"/>
    </row>
    <row r="69" spans="1:6" ht="12.75" customHeight="1" x14ac:dyDescent="0.2">
      <c r="A69" s="122"/>
      <c r="B69" s="122"/>
      <c r="C69" s="17" t="s">
        <v>91</v>
      </c>
      <c r="D69" s="18" t="s">
        <v>90</v>
      </c>
      <c r="E69" s="29">
        <v>125.379</v>
      </c>
      <c r="F69" s="122"/>
    </row>
    <row r="70" spans="1:6" ht="12.75" customHeight="1" x14ac:dyDescent="0.2">
      <c r="A70" s="123"/>
      <c r="B70" s="123"/>
      <c r="C70" s="23" t="s">
        <v>92</v>
      </c>
      <c r="D70" s="30" t="s">
        <v>90</v>
      </c>
      <c r="E70" s="31">
        <v>42.133000000000003</v>
      </c>
      <c r="F70" s="123"/>
    </row>
    <row r="71" spans="1:6" ht="12.75" customHeight="1" x14ac:dyDescent="0.2">
      <c r="A71" s="123"/>
      <c r="B71" s="123"/>
      <c r="C71" s="23" t="s">
        <v>93</v>
      </c>
      <c r="D71" s="30" t="s">
        <v>90</v>
      </c>
      <c r="E71" s="31">
        <v>231.46899999999999</v>
      </c>
      <c r="F71" s="123"/>
    </row>
    <row r="72" spans="1:6" ht="12.75" customHeight="1" x14ac:dyDescent="0.2">
      <c r="A72" s="124"/>
      <c r="B72" s="124"/>
      <c r="C72" s="26" t="s">
        <v>94</v>
      </c>
      <c r="D72" s="32" t="s">
        <v>90</v>
      </c>
      <c r="E72" s="33">
        <v>8.9610000000000003</v>
      </c>
      <c r="F72" s="124"/>
    </row>
    <row r="73" spans="1:6" ht="12.75" customHeight="1" x14ac:dyDescent="0.2">
      <c r="A73" s="8"/>
      <c r="B73" s="8"/>
      <c r="C73" s="8"/>
      <c r="D73" s="8"/>
      <c r="E73" s="13" t="s">
        <v>33</v>
      </c>
      <c r="F73" s="48">
        <f>E69+E70+E71+E72</f>
        <v>407.94200000000001</v>
      </c>
    </row>
    <row r="74" spans="1:6" ht="45" customHeight="1" x14ac:dyDescent="0.2">
      <c r="A74" s="28" t="s">
        <v>95</v>
      </c>
      <c r="B74" s="6" t="s">
        <v>62</v>
      </c>
      <c r="C74" s="19" t="s">
        <v>96</v>
      </c>
      <c r="D74" s="4" t="s">
        <v>97</v>
      </c>
      <c r="E74" s="10"/>
      <c r="F74" s="10"/>
    </row>
    <row r="75" spans="1:6" ht="12.75" customHeight="1" x14ac:dyDescent="0.2">
      <c r="A75" s="8"/>
      <c r="B75" s="8"/>
      <c r="C75" s="11">
        <v>34</v>
      </c>
      <c r="D75" s="4" t="s">
        <v>97</v>
      </c>
      <c r="E75" s="5">
        <v>34</v>
      </c>
      <c r="F75" s="49"/>
    </row>
    <row r="76" spans="1:6" ht="12.75" customHeight="1" x14ac:dyDescent="0.2">
      <c r="A76" s="8"/>
      <c r="B76" s="8"/>
      <c r="C76" s="8"/>
      <c r="D76" s="8"/>
      <c r="E76" s="50" t="s">
        <v>33</v>
      </c>
      <c r="F76" s="49">
        <f>E75</f>
        <v>34</v>
      </c>
    </row>
    <row r="77" spans="1:6" ht="25.5" customHeight="1" x14ac:dyDescent="0.2">
      <c r="A77" s="28" t="s">
        <v>98</v>
      </c>
      <c r="B77" s="6" t="s">
        <v>99</v>
      </c>
      <c r="C77" s="6" t="s">
        <v>100</v>
      </c>
      <c r="D77" s="4" t="s">
        <v>66</v>
      </c>
      <c r="E77" s="10"/>
      <c r="F77" s="10"/>
    </row>
    <row r="78" spans="1:6" ht="12.75" customHeight="1" x14ac:dyDescent="0.2">
      <c r="A78" s="8"/>
      <c r="B78" s="8"/>
      <c r="C78" s="6" t="s">
        <v>101</v>
      </c>
      <c r="D78" s="4" t="s">
        <v>66</v>
      </c>
      <c r="E78" s="52">
        <v>1158.78</v>
      </c>
      <c r="F78" s="53"/>
    </row>
    <row r="79" spans="1:6" ht="12.75" customHeight="1" x14ac:dyDescent="0.2">
      <c r="A79" s="8"/>
      <c r="B79" s="8"/>
      <c r="C79" s="8"/>
      <c r="D79" s="8"/>
      <c r="E79" s="54" t="s">
        <v>33</v>
      </c>
      <c r="F79" s="53">
        <f>E78</f>
        <v>1158.78</v>
      </c>
    </row>
    <row r="80" spans="1:6" ht="25.5" customHeight="1" x14ac:dyDescent="0.2">
      <c r="A80" s="28" t="s">
        <v>102</v>
      </c>
      <c r="B80" s="6" t="s">
        <v>103</v>
      </c>
      <c r="C80" s="6" t="s">
        <v>104</v>
      </c>
      <c r="D80" s="4" t="s">
        <v>51</v>
      </c>
      <c r="E80" s="55"/>
      <c r="F80" s="55"/>
    </row>
    <row r="81" spans="1:6" ht="12.75" customHeight="1" x14ac:dyDescent="0.2">
      <c r="A81" s="8"/>
      <c r="B81" s="8"/>
      <c r="C81" s="6" t="s">
        <v>105</v>
      </c>
      <c r="D81" s="4" t="s">
        <v>51</v>
      </c>
      <c r="E81" s="52">
        <v>2396.71</v>
      </c>
      <c r="F81" s="53"/>
    </row>
    <row r="82" spans="1:6" ht="12.75" customHeight="1" x14ac:dyDescent="0.2">
      <c r="A82" s="8"/>
      <c r="B82" s="8"/>
      <c r="C82" s="8"/>
      <c r="D82" s="8"/>
      <c r="E82" s="54" t="s">
        <v>33</v>
      </c>
      <c r="F82" s="53">
        <f>E81</f>
        <v>2396.71</v>
      </c>
    </row>
    <row r="83" spans="1:6" ht="25.5" customHeight="1" x14ac:dyDescent="0.2">
      <c r="A83" s="28" t="s">
        <v>106</v>
      </c>
      <c r="B83" s="6" t="s">
        <v>103</v>
      </c>
      <c r="C83" s="6" t="s">
        <v>107</v>
      </c>
      <c r="D83" s="4" t="s">
        <v>51</v>
      </c>
      <c r="E83" s="55"/>
      <c r="F83" s="55"/>
    </row>
    <row r="84" spans="1:6" ht="12.75" customHeight="1" x14ac:dyDescent="0.2">
      <c r="A84" s="8"/>
      <c r="B84" s="8"/>
      <c r="C84" s="6" t="s">
        <v>108</v>
      </c>
      <c r="D84" s="4" t="s">
        <v>51</v>
      </c>
      <c r="E84" s="52">
        <v>108.66</v>
      </c>
      <c r="F84" s="53"/>
    </row>
    <row r="85" spans="1:6" ht="12.75" customHeight="1" x14ac:dyDescent="0.2">
      <c r="A85" s="8"/>
      <c r="B85" s="8"/>
      <c r="C85" s="8"/>
      <c r="D85" s="8"/>
      <c r="E85" s="54" t="s">
        <v>33</v>
      </c>
      <c r="F85" s="53">
        <f>E84</f>
        <v>108.66</v>
      </c>
    </row>
    <row r="86" spans="1:6" ht="25.5" customHeight="1" x14ac:dyDescent="0.2">
      <c r="A86" s="28" t="s">
        <v>109</v>
      </c>
      <c r="B86" s="6" t="s">
        <v>103</v>
      </c>
      <c r="C86" s="6" t="s">
        <v>110</v>
      </c>
      <c r="D86" s="4" t="s">
        <v>51</v>
      </c>
      <c r="E86" s="55"/>
      <c r="F86" s="55"/>
    </row>
    <row r="87" spans="1:6" ht="12.75" customHeight="1" x14ac:dyDescent="0.2">
      <c r="A87" s="8"/>
      <c r="B87" s="8"/>
      <c r="C87" s="6" t="s">
        <v>111</v>
      </c>
      <c r="D87" s="4" t="s">
        <v>51</v>
      </c>
      <c r="E87" s="52">
        <v>1484.451</v>
      </c>
      <c r="F87" s="53"/>
    </row>
    <row r="88" spans="1:6" ht="12.75" customHeight="1" x14ac:dyDescent="0.2">
      <c r="A88" s="8"/>
      <c r="B88" s="8"/>
      <c r="C88" s="8"/>
      <c r="D88" s="8"/>
      <c r="E88" s="54" t="s">
        <v>33</v>
      </c>
      <c r="F88" s="53">
        <f>E87</f>
        <v>1484.451</v>
      </c>
    </row>
    <row r="89" spans="1:6" ht="25.5" customHeight="1" x14ac:dyDescent="0.2">
      <c r="A89" s="28" t="s">
        <v>112</v>
      </c>
      <c r="B89" s="6" t="s">
        <v>103</v>
      </c>
      <c r="C89" s="6" t="s">
        <v>113</v>
      </c>
      <c r="D89" s="4" t="s">
        <v>51</v>
      </c>
      <c r="E89" s="55"/>
      <c r="F89" s="55"/>
    </row>
    <row r="90" spans="1:6" ht="12.75" customHeight="1" x14ac:dyDescent="0.2">
      <c r="A90" s="8"/>
      <c r="B90" s="8"/>
      <c r="C90" s="6" t="s">
        <v>114</v>
      </c>
      <c r="D90" s="4" t="s">
        <v>51</v>
      </c>
      <c r="E90" s="52">
        <v>1669.74</v>
      </c>
      <c r="F90" s="53"/>
    </row>
    <row r="91" spans="1:6" ht="12.75" customHeight="1" x14ac:dyDescent="0.2">
      <c r="A91" s="8"/>
      <c r="B91" s="8"/>
      <c r="C91" s="8"/>
      <c r="D91" s="8"/>
      <c r="E91" s="54" t="s">
        <v>33</v>
      </c>
      <c r="F91" s="53">
        <f>E90</f>
        <v>1669.74</v>
      </c>
    </row>
    <row r="92" spans="1:6" ht="12.75" customHeight="1" x14ac:dyDescent="0.2">
      <c r="A92" s="16">
        <v>24</v>
      </c>
      <c r="B92" s="6" t="s">
        <v>103</v>
      </c>
      <c r="C92" s="17" t="s">
        <v>115</v>
      </c>
      <c r="D92" s="18" t="s">
        <v>54</v>
      </c>
      <c r="E92" s="122"/>
      <c r="F92" s="122"/>
    </row>
    <row r="93" spans="1:6" ht="12.75" customHeight="1" x14ac:dyDescent="0.2">
      <c r="A93" s="21" t="s">
        <v>55</v>
      </c>
      <c r="B93" s="22"/>
      <c r="C93" s="23" t="s">
        <v>116</v>
      </c>
      <c r="D93" s="24"/>
      <c r="E93" s="123"/>
      <c r="F93" s="123"/>
    </row>
    <row r="94" spans="1:6" ht="12.75" customHeight="1" x14ac:dyDescent="0.2">
      <c r="A94" s="24"/>
      <c r="B94" s="24"/>
      <c r="C94" s="23" t="s">
        <v>117</v>
      </c>
      <c r="D94" s="24"/>
      <c r="E94" s="123"/>
      <c r="F94" s="123"/>
    </row>
    <row r="95" spans="1:6" ht="12.75" customHeight="1" x14ac:dyDescent="0.2">
      <c r="A95" s="25"/>
      <c r="B95" s="25"/>
      <c r="C95" s="26" t="s">
        <v>118</v>
      </c>
      <c r="D95" s="25"/>
      <c r="E95" s="124"/>
      <c r="F95" s="124"/>
    </row>
    <row r="96" spans="1:6" ht="12.75" customHeight="1" x14ac:dyDescent="0.2">
      <c r="A96" s="122"/>
      <c r="B96" s="122"/>
      <c r="C96" s="17" t="s">
        <v>119</v>
      </c>
      <c r="D96" s="18" t="s">
        <v>54</v>
      </c>
      <c r="E96" s="56">
        <v>104.283</v>
      </c>
      <c r="F96" s="119"/>
    </row>
    <row r="97" spans="1:6" ht="12.75" customHeight="1" x14ac:dyDescent="0.2">
      <c r="A97" s="123"/>
      <c r="B97" s="123"/>
      <c r="C97" s="23" t="s">
        <v>120</v>
      </c>
      <c r="D97" s="30" t="s">
        <v>54</v>
      </c>
      <c r="E97" s="57">
        <v>671.07899999999995</v>
      </c>
      <c r="F97" s="120"/>
    </row>
    <row r="98" spans="1:6" ht="12.75" customHeight="1" x14ac:dyDescent="0.2">
      <c r="A98" s="123"/>
      <c r="B98" s="123"/>
      <c r="C98" s="23" t="s">
        <v>121</v>
      </c>
      <c r="D98" s="30" t="s">
        <v>54</v>
      </c>
      <c r="E98" s="57">
        <v>38.030999999999999</v>
      </c>
      <c r="F98" s="120"/>
    </row>
    <row r="99" spans="1:6" ht="12.75" customHeight="1" x14ac:dyDescent="0.2">
      <c r="A99" s="123"/>
      <c r="B99" s="123"/>
      <c r="C99" s="23" t="s">
        <v>122</v>
      </c>
      <c r="D99" s="30" t="s">
        <v>54</v>
      </c>
      <c r="E99" s="57">
        <v>623.46900000000005</v>
      </c>
      <c r="F99" s="120"/>
    </row>
    <row r="100" spans="1:6" ht="12.75" customHeight="1" x14ac:dyDescent="0.2">
      <c r="A100" s="124"/>
      <c r="B100" s="124"/>
      <c r="C100" s="26" t="s">
        <v>123</v>
      </c>
      <c r="D100" s="32" t="s">
        <v>54</v>
      </c>
      <c r="E100" s="60">
        <v>500.92200000000003</v>
      </c>
      <c r="F100" s="121"/>
    </row>
    <row r="101" spans="1:6" ht="12.75" customHeight="1" x14ac:dyDescent="0.2">
      <c r="A101" s="64"/>
      <c r="B101" s="64"/>
      <c r="C101" s="64"/>
      <c r="D101" s="64"/>
      <c r="E101" s="65" t="s">
        <v>33</v>
      </c>
      <c r="F101" s="66">
        <f>E96+E97+E98+E99+E100</f>
        <v>1937.7840000000001</v>
      </c>
    </row>
    <row r="102" spans="1:6" ht="63.75" customHeight="1" x14ac:dyDescent="0.2">
      <c r="A102" s="35" t="s">
        <v>124</v>
      </c>
      <c r="B102" s="26" t="s">
        <v>103</v>
      </c>
      <c r="C102" s="20" t="s">
        <v>125</v>
      </c>
      <c r="D102" s="32" t="s">
        <v>54</v>
      </c>
      <c r="E102" s="63"/>
      <c r="F102" s="63"/>
    </row>
    <row r="103" spans="1:6" ht="12.75" customHeight="1" x14ac:dyDescent="0.2">
      <c r="A103" s="8"/>
      <c r="B103" s="8"/>
      <c r="C103" s="15">
        <v>1937.7840000000001</v>
      </c>
      <c r="D103" s="4" t="s">
        <v>54</v>
      </c>
      <c r="E103" s="52">
        <v>1937.7840000000001</v>
      </c>
      <c r="F103" s="53"/>
    </row>
    <row r="104" spans="1:6" ht="12.75" customHeight="1" x14ac:dyDescent="0.2">
      <c r="A104" s="8"/>
      <c r="B104" s="8"/>
      <c r="C104" s="8"/>
      <c r="D104" s="8"/>
      <c r="E104" s="54" t="s">
        <v>33</v>
      </c>
      <c r="F104" s="53">
        <f>E103</f>
        <v>1937.7840000000001</v>
      </c>
    </row>
    <row r="105" spans="1:6" ht="11.85" customHeight="1" x14ac:dyDescent="0.2">
      <c r="A105" s="8"/>
      <c r="B105" s="8"/>
      <c r="C105" s="131" t="s">
        <v>270</v>
      </c>
      <c r="D105" s="132"/>
      <c r="E105" s="132"/>
      <c r="F105" s="133"/>
    </row>
    <row r="106" spans="1:6" ht="12.75" customHeight="1" x14ac:dyDescent="0.2">
      <c r="A106" s="16">
        <v>26</v>
      </c>
      <c r="B106" s="6" t="s">
        <v>138</v>
      </c>
      <c r="C106" s="17" t="s">
        <v>126</v>
      </c>
      <c r="D106" s="18" t="s">
        <v>51</v>
      </c>
      <c r="E106" s="122"/>
      <c r="F106" s="122"/>
    </row>
    <row r="107" spans="1:6" ht="12.75" customHeight="1" x14ac:dyDescent="0.2">
      <c r="A107" s="21" t="s">
        <v>127</v>
      </c>
      <c r="B107" s="22"/>
      <c r="C107" s="23" t="s">
        <v>128</v>
      </c>
      <c r="D107" s="24"/>
      <c r="E107" s="123"/>
      <c r="F107" s="123"/>
    </row>
    <row r="108" spans="1:6" ht="12.75" customHeight="1" x14ac:dyDescent="0.2">
      <c r="A108" s="24"/>
      <c r="B108" s="24"/>
      <c r="C108" s="23" t="s">
        <v>129</v>
      </c>
      <c r="D108" s="24"/>
      <c r="E108" s="123"/>
      <c r="F108" s="123"/>
    </row>
    <row r="109" spans="1:6" ht="12.75" customHeight="1" x14ac:dyDescent="0.2">
      <c r="A109" s="25"/>
      <c r="B109" s="25"/>
      <c r="C109" s="26" t="s">
        <v>130</v>
      </c>
      <c r="D109" s="25"/>
      <c r="E109" s="124"/>
      <c r="F109" s="124"/>
    </row>
    <row r="110" spans="1:6" ht="12.75" customHeight="1" x14ac:dyDescent="0.2">
      <c r="A110" s="8"/>
      <c r="B110" s="8"/>
      <c r="C110" s="6" t="s">
        <v>131</v>
      </c>
      <c r="D110" s="4" t="s">
        <v>51</v>
      </c>
      <c r="E110" s="52">
        <v>3463.7190000000001</v>
      </c>
      <c r="F110" s="53"/>
    </row>
    <row r="111" spans="1:6" ht="12.75" customHeight="1" x14ac:dyDescent="0.2">
      <c r="A111" s="8"/>
      <c r="B111" s="8"/>
      <c r="C111" s="8"/>
      <c r="D111" s="8"/>
      <c r="E111" s="54" t="s">
        <v>33</v>
      </c>
      <c r="F111" s="53">
        <f>E110</f>
        <v>3463.7190000000001</v>
      </c>
    </row>
    <row r="112" spans="1:6" ht="32.85" customHeight="1" x14ac:dyDescent="0.2">
      <c r="A112" s="28" t="s">
        <v>132</v>
      </c>
      <c r="B112" s="6" t="s">
        <v>133</v>
      </c>
      <c r="C112" s="6" t="s">
        <v>134</v>
      </c>
      <c r="D112" s="4" t="s">
        <v>51</v>
      </c>
      <c r="E112" s="55"/>
      <c r="F112" s="55"/>
    </row>
    <row r="113" spans="1:6" ht="12.75" customHeight="1" x14ac:dyDescent="0.2">
      <c r="A113" s="8"/>
      <c r="B113" s="8"/>
      <c r="C113" s="14">
        <v>3463.72</v>
      </c>
      <c r="D113" s="4" t="s">
        <v>51</v>
      </c>
      <c r="E113" s="52">
        <v>3463.72</v>
      </c>
      <c r="F113" s="53"/>
    </row>
    <row r="114" spans="1:6" ht="12.75" customHeight="1" x14ac:dyDescent="0.2">
      <c r="A114" s="8"/>
      <c r="B114" s="8"/>
      <c r="C114" s="8"/>
      <c r="D114" s="8"/>
      <c r="E114" s="54" t="s">
        <v>33</v>
      </c>
      <c r="F114" s="53">
        <f>E113</f>
        <v>3463.72</v>
      </c>
    </row>
    <row r="115" spans="1:6" ht="45" customHeight="1" x14ac:dyDescent="0.2">
      <c r="A115" s="28" t="s">
        <v>135</v>
      </c>
      <c r="B115" s="6" t="s">
        <v>133</v>
      </c>
      <c r="C115" s="19" t="s">
        <v>136</v>
      </c>
      <c r="D115" s="4" t="s">
        <v>90</v>
      </c>
      <c r="E115" s="10"/>
      <c r="F115" s="10"/>
    </row>
    <row r="116" spans="1:6" ht="12.75" customHeight="1" x14ac:dyDescent="0.2">
      <c r="A116" s="8"/>
      <c r="B116" s="8"/>
      <c r="C116" s="15">
        <v>430.887</v>
      </c>
      <c r="D116" s="4" t="s">
        <v>90</v>
      </c>
      <c r="E116" s="12">
        <v>430.887</v>
      </c>
      <c r="F116" s="8"/>
    </row>
    <row r="117" spans="1:6" ht="12.75" customHeight="1" x14ac:dyDescent="0.2">
      <c r="A117" s="8"/>
      <c r="B117" s="8"/>
      <c r="C117" s="8"/>
      <c r="D117" s="8"/>
      <c r="E117" s="13" t="s">
        <v>33</v>
      </c>
      <c r="F117" s="48">
        <f>E116</f>
        <v>430.887</v>
      </c>
    </row>
    <row r="118" spans="1:6" ht="45" customHeight="1" x14ac:dyDescent="0.2">
      <c r="A118" s="28" t="s">
        <v>137</v>
      </c>
      <c r="B118" s="6" t="s">
        <v>138</v>
      </c>
      <c r="C118" s="6" t="s">
        <v>139</v>
      </c>
      <c r="D118" s="4" t="s">
        <v>51</v>
      </c>
      <c r="E118" s="10"/>
      <c r="F118" s="10"/>
    </row>
    <row r="119" spans="1:6" ht="12.75" customHeight="1" x14ac:dyDescent="0.2">
      <c r="A119" s="8"/>
      <c r="B119" s="8"/>
      <c r="C119" s="14">
        <v>3463.72</v>
      </c>
      <c r="D119" s="4" t="s">
        <v>51</v>
      </c>
      <c r="E119" s="52">
        <v>3463.72</v>
      </c>
      <c r="F119" s="53"/>
    </row>
    <row r="120" spans="1:6" ht="12.75" customHeight="1" x14ac:dyDescent="0.2">
      <c r="A120" s="8"/>
      <c r="B120" s="8"/>
      <c r="C120" s="8"/>
      <c r="D120" s="8"/>
      <c r="E120" s="54" t="s">
        <v>33</v>
      </c>
      <c r="F120" s="53">
        <f>E119</f>
        <v>3463.72</v>
      </c>
    </row>
    <row r="121" spans="1:6" ht="32.450000000000003" customHeight="1" x14ac:dyDescent="0.2">
      <c r="A121" s="28" t="s">
        <v>140</v>
      </c>
      <c r="B121" s="6" t="s">
        <v>141</v>
      </c>
      <c r="C121" s="6" t="s">
        <v>142</v>
      </c>
      <c r="D121" s="4" t="s">
        <v>51</v>
      </c>
      <c r="E121" s="55"/>
      <c r="F121" s="55"/>
    </row>
    <row r="122" spans="1:6" ht="12.75" customHeight="1" x14ac:dyDescent="0.2">
      <c r="A122" s="8"/>
      <c r="B122" s="8"/>
      <c r="C122" s="14">
        <v>3463.72</v>
      </c>
      <c r="D122" s="4" t="s">
        <v>51</v>
      </c>
      <c r="E122" s="52">
        <v>3463.72</v>
      </c>
      <c r="F122" s="53"/>
    </row>
    <row r="123" spans="1:6" ht="12.75" customHeight="1" x14ac:dyDescent="0.2">
      <c r="A123" s="8"/>
      <c r="B123" s="8"/>
      <c r="C123" s="8"/>
      <c r="D123" s="8"/>
      <c r="E123" s="54" t="s">
        <v>33</v>
      </c>
      <c r="F123" s="53">
        <f>E122</f>
        <v>3463.72</v>
      </c>
    </row>
    <row r="124" spans="1:6" ht="25.5" customHeight="1" x14ac:dyDescent="0.2">
      <c r="A124" s="28" t="s">
        <v>143</v>
      </c>
      <c r="B124" s="6" t="s">
        <v>141</v>
      </c>
      <c r="C124" s="6" t="s">
        <v>144</v>
      </c>
      <c r="D124" s="4" t="s">
        <v>90</v>
      </c>
      <c r="E124" s="10"/>
      <c r="F124" s="10"/>
    </row>
    <row r="125" spans="1:6" ht="12.75" customHeight="1" x14ac:dyDescent="0.2">
      <c r="A125" s="8"/>
      <c r="B125" s="8"/>
      <c r="C125" s="15">
        <v>353.29899999999998</v>
      </c>
      <c r="D125" s="4" t="s">
        <v>90</v>
      </c>
      <c r="E125" s="12">
        <v>353.29899999999998</v>
      </c>
      <c r="F125" s="8"/>
    </row>
    <row r="126" spans="1:6" ht="12.75" customHeight="1" x14ac:dyDescent="0.2">
      <c r="A126" s="8"/>
      <c r="B126" s="8"/>
      <c r="C126" s="8"/>
      <c r="D126" s="8"/>
      <c r="E126" s="13" t="s">
        <v>33</v>
      </c>
      <c r="F126" s="48">
        <f>E125</f>
        <v>353.29899999999998</v>
      </c>
    </row>
    <row r="127" spans="1:6" ht="12.75" customHeight="1" x14ac:dyDescent="0.2">
      <c r="A127" s="16">
        <v>32</v>
      </c>
      <c r="B127" s="17" t="s">
        <v>52</v>
      </c>
      <c r="C127" s="17" t="s">
        <v>145</v>
      </c>
      <c r="D127" s="18" t="s">
        <v>51</v>
      </c>
      <c r="E127" s="122"/>
      <c r="F127" s="122"/>
    </row>
    <row r="128" spans="1:6" ht="12.75" customHeight="1" x14ac:dyDescent="0.2">
      <c r="A128" s="21" t="s">
        <v>127</v>
      </c>
      <c r="B128" s="23" t="s">
        <v>146</v>
      </c>
      <c r="C128" s="23" t="s">
        <v>147</v>
      </c>
      <c r="D128" s="24"/>
      <c r="E128" s="123"/>
      <c r="F128" s="123"/>
    </row>
    <row r="129" spans="1:6" ht="12.75" customHeight="1" x14ac:dyDescent="0.2">
      <c r="A129" s="24"/>
      <c r="B129" s="24"/>
      <c r="C129" s="23" t="s">
        <v>148</v>
      </c>
      <c r="D129" s="24"/>
      <c r="E129" s="123"/>
      <c r="F129" s="123"/>
    </row>
    <row r="130" spans="1:6" ht="12.75" customHeight="1" x14ac:dyDescent="0.2">
      <c r="A130" s="25"/>
      <c r="B130" s="25"/>
      <c r="C130" s="26" t="s">
        <v>149</v>
      </c>
      <c r="D130" s="25"/>
      <c r="E130" s="124"/>
      <c r="F130" s="124"/>
    </row>
    <row r="131" spans="1:6" ht="12.75" customHeight="1" x14ac:dyDescent="0.2">
      <c r="A131" s="8"/>
      <c r="B131" s="8"/>
      <c r="C131" s="14">
        <v>1952.84</v>
      </c>
      <c r="D131" s="4" t="s">
        <v>51</v>
      </c>
      <c r="E131" s="52">
        <v>1952.84</v>
      </c>
      <c r="F131" s="53"/>
    </row>
    <row r="132" spans="1:6" ht="12.75" customHeight="1" x14ac:dyDescent="0.2">
      <c r="A132" s="8"/>
      <c r="B132" s="8"/>
      <c r="C132" s="8"/>
      <c r="D132" s="8"/>
      <c r="E132" s="54" t="s">
        <v>33</v>
      </c>
      <c r="F132" s="53">
        <f>E131</f>
        <v>1952.84</v>
      </c>
    </row>
    <row r="133" spans="1:6" ht="11.85" customHeight="1" x14ac:dyDescent="0.2">
      <c r="A133" s="8"/>
      <c r="B133" s="8"/>
      <c r="C133" s="110"/>
      <c r="D133" s="111"/>
      <c r="E133" s="111"/>
      <c r="F133" s="112"/>
    </row>
    <row r="134" spans="1:6" ht="25.5" customHeight="1" x14ac:dyDescent="0.2">
      <c r="A134" s="28" t="s">
        <v>150</v>
      </c>
      <c r="B134" s="6" t="s">
        <v>103</v>
      </c>
      <c r="C134" s="6" t="s">
        <v>151</v>
      </c>
      <c r="D134" s="4" t="s">
        <v>51</v>
      </c>
      <c r="E134" s="10"/>
      <c r="F134" s="10"/>
    </row>
    <row r="135" spans="1:6" ht="12.75" customHeight="1" x14ac:dyDescent="0.2">
      <c r="A135" s="8"/>
      <c r="B135" s="8"/>
      <c r="C135" s="6" t="s">
        <v>152</v>
      </c>
      <c r="D135" s="4" t="s">
        <v>51</v>
      </c>
      <c r="E135" s="52">
        <v>1484.451</v>
      </c>
      <c r="F135" s="53"/>
    </row>
    <row r="136" spans="1:6" ht="12.75" customHeight="1" x14ac:dyDescent="0.2">
      <c r="A136" s="8"/>
      <c r="B136" s="8"/>
      <c r="C136" s="8"/>
      <c r="D136" s="8"/>
      <c r="E136" s="54" t="s">
        <v>33</v>
      </c>
      <c r="F136" s="53">
        <f>E135</f>
        <v>1484.451</v>
      </c>
    </row>
    <row r="137" spans="1:6" ht="25.5" customHeight="1" x14ac:dyDescent="0.2">
      <c r="A137" s="28" t="s">
        <v>153</v>
      </c>
      <c r="B137" s="6" t="s">
        <v>154</v>
      </c>
      <c r="C137" s="6" t="s">
        <v>155</v>
      </c>
      <c r="D137" s="4" t="s">
        <v>51</v>
      </c>
      <c r="E137" s="55"/>
      <c r="F137" s="55"/>
    </row>
    <row r="138" spans="1:6" ht="12.75" customHeight="1" x14ac:dyDescent="0.2">
      <c r="A138" s="8"/>
      <c r="B138" s="8"/>
      <c r="C138" s="14">
        <v>1484.45</v>
      </c>
      <c r="D138" s="4" t="s">
        <v>51</v>
      </c>
      <c r="E138" s="52">
        <v>1484.45</v>
      </c>
      <c r="F138" s="53"/>
    </row>
    <row r="139" spans="1:6" ht="12.75" customHeight="1" x14ac:dyDescent="0.2">
      <c r="A139" s="8"/>
      <c r="B139" s="8"/>
      <c r="C139" s="8"/>
      <c r="D139" s="8"/>
      <c r="E139" s="54" t="s">
        <v>33</v>
      </c>
      <c r="F139" s="53">
        <f>E138</f>
        <v>1484.45</v>
      </c>
    </row>
    <row r="140" spans="1:6" ht="45.75" customHeight="1" x14ac:dyDescent="0.2">
      <c r="A140" s="28" t="s">
        <v>156</v>
      </c>
      <c r="B140" s="6" t="s">
        <v>157</v>
      </c>
      <c r="C140" s="6" t="s">
        <v>158</v>
      </c>
      <c r="D140" s="4" t="s">
        <v>51</v>
      </c>
      <c r="E140" s="55"/>
      <c r="F140" s="55"/>
    </row>
    <row r="141" spans="1:6" ht="12.75" customHeight="1" x14ac:dyDescent="0.2">
      <c r="A141" s="8"/>
      <c r="B141" s="8"/>
      <c r="C141" s="14">
        <v>1484.45</v>
      </c>
      <c r="D141" s="4" t="s">
        <v>51</v>
      </c>
      <c r="E141" s="52">
        <v>1484.45</v>
      </c>
      <c r="F141" s="53"/>
    </row>
    <row r="142" spans="1:6" ht="12.75" customHeight="1" x14ac:dyDescent="0.2">
      <c r="A142" s="8"/>
      <c r="B142" s="8"/>
      <c r="C142" s="8"/>
      <c r="D142" s="8"/>
      <c r="E142" s="54" t="s">
        <v>33</v>
      </c>
      <c r="F142" s="53">
        <f>E141</f>
        <v>1484.45</v>
      </c>
    </row>
    <row r="143" spans="1:6" ht="25.5" customHeight="1" x14ac:dyDescent="0.2">
      <c r="A143" s="28" t="s">
        <v>159</v>
      </c>
      <c r="B143" s="6" t="s">
        <v>160</v>
      </c>
      <c r="C143" s="6" t="s">
        <v>161</v>
      </c>
      <c r="D143" s="4" t="s">
        <v>51</v>
      </c>
      <c r="E143" s="55"/>
      <c r="F143" s="55"/>
    </row>
    <row r="144" spans="1:6" ht="12.75" customHeight="1" x14ac:dyDescent="0.2">
      <c r="A144" s="34"/>
      <c r="B144" s="34"/>
      <c r="C144" s="36">
        <v>1484.45</v>
      </c>
      <c r="D144" s="18" t="s">
        <v>51</v>
      </c>
      <c r="E144" s="56">
        <v>1484.45</v>
      </c>
      <c r="F144" s="62"/>
    </row>
    <row r="145" spans="1:6" ht="12.75" customHeight="1" x14ac:dyDescent="0.2">
      <c r="A145" s="25"/>
      <c r="B145" s="25"/>
      <c r="C145" s="25"/>
      <c r="D145" s="25"/>
      <c r="E145" s="58" t="s">
        <v>33</v>
      </c>
      <c r="F145" s="59">
        <f>E144</f>
        <v>1484.45</v>
      </c>
    </row>
    <row r="146" spans="1:6" ht="45" customHeight="1" x14ac:dyDescent="0.2">
      <c r="A146" s="28" t="s">
        <v>162</v>
      </c>
      <c r="B146" s="6" t="s">
        <v>141</v>
      </c>
      <c r="C146" s="19" t="s">
        <v>136</v>
      </c>
      <c r="D146" s="4" t="s">
        <v>90</v>
      </c>
      <c r="E146" s="10"/>
      <c r="F146" s="10"/>
    </row>
    <row r="147" spans="1:6" ht="12.75" customHeight="1" x14ac:dyDescent="0.2">
      <c r="A147" s="8"/>
      <c r="B147" s="8"/>
      <c r="C147" s="15">
        <v>242.85599999999999</v>
      </c>
      <c r="D147" s="4" t="s">
        <v>90</v>
      </c>
      <c r="E147" s="12">
        <v>242.85599999999999</v>
      </c>
      <c r="F147" s="8"/>
    </row>
    <row r="148" spans="1:6" ht="12.75" customHeight="1" x14ac:dyDescent="0.2">
      <c r="A148" s="8"/>
      <c r="B148" s="8"/>
      <c r="C148" s="8"/>
      <c r="D148" s="8"/>
      <c r="E148" s="13" t="s">
        <v>33</v>
      </c>
      <c r="F148" s="48">
        <f>E147</f>
        <v>242.85599999999999</v>
      </c>
    </row>
    <row r="149" spans="1:6" ht="12.75" customHeight="1" x14ac:dyDescent="0.2">
      <c r="A149" s="16">
        <v>38</v>
      </c>
      <c r="B149" s="6" t="s">
        <v>138</v>
      </c>
      <c r="C149" s="17" t="s">
        <v>126</v>
      </c>
      <c r="D149" s="18" t="s">
        <v>51</v>
      </c>
      <c r="E149" s="122"/>
      <c r="F149" s="122"/>
    </row>
    <row r="150" spans="1:6" ht="12.75" customHeight="1" x14ac:dyDescent="0.2">
      <c r="A150" s="21" t="s">
        <v>163</v>
      </c>
      <c r="B150" s="22"/>
      <c r="C150" s="23" t="s">
        <v>128</v>
      </c>
      <c r="D150" s="24"/>
      <c r="E150" s="123"/>
      <c r="F150" s="123"/>
    </row>
    <row r="151" spans="1:6" ht="12.75" customHeight="1" x14ac:dyDescent="0.2">
      <c r="A151" s="24"/>
      <c r="B151" s="24"/>
      <c r="C151" s="23" t="s">
        <v>164</v>
      </c>
      <c r="D151" s="24"/>
      <c r="E151" s="123"/>
      <c r="F151" s="123"/>
    </row>
    <row r="152" spans="1:6" ht="12.75" customHeight="1" x14ac:dyDescent="0.2">
      <c r="A152" s="25"/>
      <c r="B152" s="25"/>
      <c r="C152" s="26" t="s">
        <v>165</v>
      </c>
      <c r="D152" s="25"/>
      <c r="E152" s="124"/>
      <c r="F152" s="124"/>
    </row>
    <row r="153" spans="1:6" ht="12.75" customHeight="1" x14ac:dyDescent="0.2">
      <c r="A153" s="8"/>
      <c r="B153" s="8"/>
      <c r="C153" s="14">
        <v>1484.45</v>
      </c>
      <c r="D153" s="4" t="s">
        <v>51</v>
      </c>
      <c r="E153" s="52">
        <v>1484.45</v>
      </c>
      <c r="F153" s="53"/>
    </row>
    <row r="154" spans="1:6" ht="12.75" customHeight="1" x14ac:dyDescent="0.2">
      <c r="A154" s="8"/>
      <c r="B154" s="8"/>
      <c r="C154" s="8"/>
      <c r="D154" s="8"/>
      <c r="E154" s="54" t="s">
        <v>33</v>
      </c>
      <c r="F154" s="53">
        <f>E153</f>
        <v>1484.45</v>
      </c>
    </row>
    <row r="155" spans="1:6" ht="32.85" customHeight="1" x14ac:dyDescent="0.2">
      <c r="A155" s="28" t="s">
        <v>166</v>
      </c>
      <c r="B155" s="6" t="s">
        <v>133</v>
      </c>
      <c r="C155" s="6" t="s">
        <v>134</v>
      </c>
      <c r="D155" s="4" t="s">
        <v>51</v>
      </c>
      <c r="E155" s="55"/>
      <c r="F155" s="55"/>
    </row>
    <row r="156" spans="1:6" ht="12.75" customHeight="1" x14ac:dyDescent="0.2">
      <c r="A156" s="8"/>
      <c r="B156" s="8"/>
      <c r="C156" s="14">
        <v>1484.45</v>
      </c>
      <c r="D156" s="4" t="s">
        <v>51</v>
      </c>
      <c r="E156" s="52">
        <v>1484.45</v>
      </c>
      <c r="F156" s="53"/>
    </row>
    <row r="157" spans="1:6" ht="12.75" customHeight="1" x14ac:dyDescent="0.2">
      <c r="A157" s="8"/>
      <c r="B157" s="8"/>
      <c r="C157" s="8"/>
      <c r="D157" s="8"/>
      <c r="E157" s="54" t="s">
        <v>33</v>
      </c>
      <c r="F157" s="53">
        <f>E156</f>
        <v>1484.45</v>
      </c>
    </row>
    <row r="158" spans="1:6" ht="25.5" customHeight="1" x14ac:dyDescent="0.2">
      <c r="A158" s="28" t="s">
        <v>167</v>
      </c>
      <c r="B158" s="6" t="s">
        <v>141</v>
      </c>
      <c r="C158" s="6" t="s">
        <v>144</v>
      </c>
      <c r="D158" s="4" t="s">
        <v>90</v>
      </c>
      <c r="E158" s="10"/>
      <c r="F158" s="10"/>
    </row>
    <row r="159" spans="1:6" ht="12.75" customHeight="1" x14ac:dyDescent="0.2">
      <c r="A159" s="8"/>
      <c r="B159" s="8"/>
      <c r="C159" s="15">
        <v>184.666</v>
      </c>
      <c r="D159" s="4" t="s">
        <v>90</v>
      </c>
      <c r="E159" s="12">
        <v>184.666</v>
      </c>
      <c r="F159" s="8"/>
    </row>
    <row r="160" spans="1:6" ht="12.75" customHeight="1" x14ac:dyDescent="0.2">
      <c r="A160" s="8"/>
      <c r="B160" s="8"/>
      <c r="C160" s="8"/>
      <c r="D160" s="8"/>
      <c r="E160" s="13" t="s">
        <v>33</v>
      </c>
      <c r="F160" s="48">
        <f>E159</f>
        <v>184.666</v>
      </c>
    </row>
    <row r="161" spans="1:6" ht="12.75" customHeight="1" x14ac:dyDescent="0.2">
      <c r="A161" s="16">
        <v>41</v>
      </c>
      <c r="B161" s="6" t="s">
        <v>138</v>
      </c>
      <c r="C161" s="17" t="s">
        <v>126</v>
      </c>
      <c r="D161" s="18" t="s">
        <v>51</v>
      </c>
      <c r="E161" s="122"/>
      <c r="F161" s="122"/>
    </row>
    <row r="162" spans="1:6" ht="12.75" customHeight="1" x14ac:dyDescent="0.2">
      <c r="A162" s="21" t="s">
        <v>163</v>
      </c>
      <c r="B162" s="22"/>
      <c r="C162" s="23" t="s">
        <v>128</v>
      </c>
      <c r="D162" s="24"/>
      <c r="E162" s="123"/>
      <c r="F162" s="123"/>
    </row>
    <row r="163" spans="1:6" ht="12.75" customHeight="1" x14ac:dyDescent="0.2">
      <c r="A163" s="24"/>
      <c r="B163" s="24"/>
      <c r="C163" s="23" t="s">
        <v>168</v>
      </c>
      <c r="D163" s="24"/>
      <c r="E163" s="123"/>
      <c r="F163" s="123"/>
    </row>
    <row r="164" spans="1:6" ht="12.75" customHeight="1" x14ac:dyDescent="0.2">
      <c r="A164" s="25"/>
      <c r="B164" s="25"/>
      <c r="C164" s="26" t="s">
        <v>169</v>
      </c>
      <c r="D164" s="25"/>
      <c r="E164" s="124"/>
      <c r="F164" s="124"/>
    </row>
    <row r="165" spans="1:6" ht="12.75" customHeight="1" x14ac:dyDescent="0.2">
      <c r="A165" s="8"/>
      <c r="B165" s="8"/>
      <c r="C165" s="14">
        <v>1484.45</v>
      </c>
      <c r="D165" s="4" t="s">
        <v>51</v>
      </c>
      <c r="E165" s="52">
        <v>1484.45</v>
      </c>
      <c r="F165" s="53"/>
    </row>
    <row r="166" spans="1:6" ht="12.75" customHeight="1" x14ac:dyDescent="0.2">
      <c r="A166" s="8"/>
      <c r="B166" s="8"/>
      <c r="C166" s="8"/>
      <c r="D166" s="8"/>
      <c r="E166" s="54" t="s">
        <v>33</v>
      </c>
      <c r="F166" s="53">
        <f>E165</f>
        <v>1484.45</v>
      </c>
    </row>
    <row r="167" spans="1:6" ht="32.85" customHeight="1" x14ac:dyDescent="0.2">
      <c r="A167" s="28" t="s">
        <v>170</v>
      </c>
      <c r="B167" s="6" t="s">
        <v>141</v>
      </c>
      <c r="C167" s="6" t="s">
        <v>142</v>
      </c>
      <c r="D167" s="4" t="s">
        <v>51</v>
      </c>
      <c r="E167" s="55"/>
      <c r="F167" s="55"/>
    </row>
    <row r="168" spans="1:6" ht="12.75" customHeight="1" x14ac:dyDescent="0.2">
      <c r="A168" s="8"/>
      <c r="B168" s="8"/>
      <c r="C168" s="14">
        <v>1484.45</v>
      </c>
      <c r="D168" s="4" t="s">
        <v>51</v>
      </c>
      <c r="E168" s="52">
        <v>1484.45</v>
      </c>
      <c r="F168" s="53"/>
    </row>
    <row r="169" spans="1:6" ht="12.75" customHeight="1" x14ac:dyDescent="0.2">
      <c r="A169" s="8"/>
      <c r="B169" s="8"/>
      <c r="C169" s="8"/>
      <c r="D169" s="8"/>
      <c r="E169" s="54" t="s">
        <v>33</v>
      </c>
      <c r="F169" s="53">
        <f>E168</f>
        <v>1484.45</v>
      </c>
    </row>
    <row r="170" spans="1:6" ht="25.5" customHeight="1" x14ac:dyDescent="0.2">
      <c r="A170" s="28" t="s">
        <v>171</v>
      </c>
      <c r="B170" s="6" t="s">
        <v>141</v>
      </c>
      <c r="C170" s="6" t="s">
        <v>144</v>
      </c>
      <c r="D170" s="4" t="s">
        <v>90</v>
      </c>
      <c r="E170" s="10"/>
      <c r="F170" s="10"/>
    </row>
    <row r="171" spans="1:6" ht="12.75" customHeight="1" x14ac:dyDescent="0.2">
      <c r="A171" s="8"/>
      <c r="B171" s="8"/>
      <c r="C171" s="15">
        <v>151.41399999999999</v>
      </c>
      <c r="D171" s="4" t="s">
        <v>90</v>
      </c>
      <c r="E171" s="12">
        <v>151.41399999999999</v>
      </c>
      <c r="F171" s="8"/>
    </row>
    <row r="172" spans="1:6" ht="12.75" customHeight="1" x14ac:dyDescent="0.2">
      <c r="A172" s="8"/>
      <c r="B172" s="8"/>
      <c r="C172" s="8"/>
      <c r="D172" s="8"/>
      <c r="E172" s="13" t="s">
        <v>33</v>
      </c>
      <c r="F172" s="48">
        <f>E171</f>
        <v>151.41399999999999</v>
      </c>
    </row>
    <row r="173" spans="1:6" ht="11.85" customHeight="1" x14ac:dyDescent="0.2">
      <c r="A173" s="8"/>
      <c r="B173" s="8"/>
      <c r="C173" s="110"/>
      <c r="D173" s="111"/>
      <c r="E173" s="111"/>
      <c r="F173" s="112"/>
    </row>
    <row r="174" spans="1:6" ht="45" customHeight="1" x14ac:dyDescent="0.2">
      <c r="A174" s="28" t="s">
        <v>172</v>
      </c>
      <c r="B174" s="6" t="s">
        <v>173</v>
      </c>
      <c r="C174" s="6" t="s">
        <v>174</v>
      </c>
      <c r="D174" s="4" t="s">
        <v>66</v>
      </c>
      <c r="E174" s="10"/>
      <c r="F174" s="10"/>
    </row>
    <row r="175" spans="1:6" ht="12.75" customHeight="1" x14ac:dyDescent="0.2">
      <c r="A175" s="8"/>
      <c r="B175" s="8"/>
      <c r="C175" s="14">
        <v>643.05999999999995</v>
      </c>
      <c r="D175" s="4" t="s">
        <v>66</v>
      </c>
      <c r="E175" s="52">
        <v>643.05999999999995</v>
      </c>
      <c r="F175" s="53"/>
    </row>
    <row r="176" spans="1:6" ht="12.75" customHeight="1" x14ac:dyDescent="0.2">
      <c r="A176" s="8"/>
      <c r="B176" s="8"/>
      <c r="C176" s="8"/>
      <c r="D176" s="8"/>
      <c r="E176" s="54" t="s">
        <v>33</v>
      </c>
      <c r="F176" s="53">
        <f>E175</f>
        <v>643.05999999999995</v>
      </c>
    </row>
    <row r="177" spans="1:6" ht="45" customHeight="1" x14ac:dyDescent="0.2">
      <c r="A177" s="28" t="s">
        <v>175</v>
      </c>
      <c r="B177" s="6" t="s">
        <v>173</v>
      </c>
      <c r="C177" s="6" t="s">
        <v>176</v>
      </c>
      <c r="D177" s="4" t="s">
        <v>66</v>
      </c>
      <c r="E177" s="55"/>
      <c r="F177" s="55"/>
    </row>
    <row r="178" spans="1:6" ht="12.75" customHeight="1" x14ac:dyDescent="0.2">
      <c r="A178" s="8"/>
      <c r="B178" s="8"/>
      <c r="C178" s="14">
        <v>111.11</v>
      </c>
      <c r="D178" s="4" t="s">
        <v>66</v>
      </c>
      <c r="E178" s="52">
        <v>111.11</v>
      </c>
      <c r="F178" s="53"/>
    </row>
    <row r="179" spans="1:6" ht="12.75" customHeight="1" x14ac:dyDescent="0.2">
      <c r="A179" s="8"/>
      <c r="B179" s="8"/>
      <c r="C179" s="8"/>
      <c r="D179" s="8"/>
      <c r="E179" s="54" t="s">
        <v>33</v>
      </c>
      <c r="F179" s="53">
        <f>E178</f>
        <v>111.11</v>
      </c>
    </row>
    <row r="180" spans="1:6" ht="45" customHeight="1" x14ac:dyDescent="0.2">
      <c r="A180" s="28" t="s">
        <v>177</v>
      </c>
      <c r="B180" s="6" t="s">
        <v>178</v>
      </c>
      <c r="C180" s="6" t="s">
        <v>179</v>
      </c>
      <c r="D180" s="4" t="s">
        <v>66</v>
      </c>
      <c r="E180" s="55"/>
      <c r="F180" s="55"/>
    </row>
    <row r="181" spans="1:6" ht="12.75" customHeight="1" x14ac:dyDescent="0.2">
      <c r="A181" s="8"/>
      <c r="B181" s="8"/>
      <c r="C181" s="14">
        <v>151.53</v>
      </c>
      <c r="D181" s="4" t="s">
        <v>66</v>
      </c>
      <c r="E181" s="52">
        <v>151.53</v>
      </c>
      <c r="F181" s="53"/>
    </row>
    <row r="182" spans="1:6" ht="12.75" customHeight="1" x14ac:dyDescent="0.2">
      <c r="A182" s="8"/>
      <c r="B182" s="8"/>
      <c r="C182" s="8"/>
      <c r="D182" s="8"/>
      <c r="E182" s="54" t="s">
        <v>33</v>
      </c>
      <c r="F182" s="53">
        <f>E181</f>
        <v>151.53</v>
      </c>
    </row>
    <row r="183" spans="1:6" ht="45" customHeight="1" x14ac:dyDescent="0.2">
      <c r="A183" s="28" t="s">
        <v>180</v>
      </c>
      <c r="B183" s="6" t="s">
        <v>178</v>
      </c>
      <c r="C183" s="6" t="s">
        <v>181</v>
      </c>
      <c r="D183" s="4" t="s">
        <v>66</v>
      </c>
      <c r="E183" s="55"/>
      <c r="F183" s="55"/>
    </row>
    <row r="184" spans="1:6" ht="12.75" customHeight="1" x14ac:dyDescent="0.2">
      <c r="A184" s="8"/>
      <c r="B184" s="8"/>
      <c r="C184" s="14">
        <v>57.89</v>
      </c>
      <c r="D184" s="4" t="s">
        <v>66</v>
      </c>
      <c r="E184" s="52">
        <v>57.89</v>
      </c>
      <c r="F184" s="53"/>
    </row>
    <row r="185" spans="1:6" ht="12.75" customHeight="1" x14ac:dyDescent="0.2">
      <c r="A185" s="8"/>
      <c r="B185" s="8"/>
      <c r="C185" s="8"/>
      <c r="D185" s="8"/>
      <c r="E185" s="54" t="s">
        <v>33</v>
      </c>
      <c r="F185" s="53">
        <f>E184</f>
        <v>57.89</v>
      </c>
    </row>
    <row r="186" spans="1:6" ht="45" customHeight="1" x14ac:dyDescent="0.2">
      <c r="A186" s="28" t="s">
        <v>182</v>
      </c>
      <c r="B186" s="6" t="s">
        <v>183</v>
      </c>
      <c r="C186" s="6" t="s">
        <v>184</v>
      </c>
      <c r="D186" s="4" t="s">
        <v>66</v>
      </c>
      <c r="E186" s="10"/>
      <c r="F186" s="10"/>
    </row>
    <row r="187" spans="1:6" ht="12.75" customHeight="1" x14ac:dyDescent="0.2">
      <c r="A187" s="8"/>
      <c r="B187" s="8"/>
      <c r="C187" s="14">
        <v>1078.78</v>
      </c>
      <c r="D187" s="4" t="s">
        <v>66</v>
      </c>
      <c r="E187" s="52">
        <v>1078.78</v>
      </c>
      <c r="F187" s="53"/>
    </row>
    <row r="188" spans="1:6" ht="12.75" customHeight="1" x14ac:dyDescent="0.2">
      <c r="A188" s="34"/>
      <c r="B188" s="34"/>
      <c r="C188" s="34"/>
      <c r="D188" s="34"/>
      <c r="E188" s="61" t="s">
        <v>33</v>
      </c>
      <c r="F188" s="62">
        <f>E187</f>
        <v>1078.78</v>
      </c>
    </row>
    <row r="189" spans="1:6" ht="45" customHeight="1" x14ac:dyDescent="0.2">
      <c r="A189" s="35" t="s">
        <v>185</v>
      </c>
      <c r="B189" s="26" t="s">
        <v>99</v>
      </c>
      <c r="C189" s="26" t="s">
        <v>186</v>
      </c>
      <c r="D189" s="32" t="s">
        <v>66</v>
      </c>
      <c r="E189" s="67"/>
      <c r="F189" s="67"/>
    </row>
    <row r="190" spans="1:6" ht="12.75" customHeight="1" x14ac:dyDescent="0.2">
      <c r="A190" s="8"/>
      <c r="B190" s="8"/>
      <c r="C190" s="11">
        <v>180</v>
      </c>
      <c r="D190" s="4" t="s">
        <v>66</v>
      </c>
      <c r="E190" s="52">
        <v>180</v>
      </c>
      <c r="F190" s="53"/>
    </row>
    <row r="191" spans="1:6" ht="12.75" customHeight="1" x14ac:dyDescent="0.2">
      <c r="A191" s="8"/>
      <c r="B191" s="8"/>
      <c r="C191" s="8"/>
      <c r="D191" s="8"/>
      <c r="E191" s="54" t="s">
        <v>33</v>
      </c>
      <c r="F191" s="53">
        <f>E190</f>
        <v>180</v>
      </c>
    </row>
    <row r="192" spans="1:6" ht="25.5" customHeight="1" x14ac:dyDescent="0.2">
      <c r="A192" s="28" t="s">
        <v>187</v>
      </c>
      <c r="B192" s="6" t="s">
        <v>183</v>
      </c>
      <c r="C192" s="6" t="s">
        <v>188</v>
      </c>
      <c r="D192" s="4" t="s">
        <v>54</v>
      </c>
      <c r="E192" s="55"/>
      <c r="F192" s="55"/>
    </row>
    <row r="193" spans="1:6" ht="12.75" customHeight="1" x14ac:dyDescent="0.2">
      <c r="A193" s="8"/>
      <c r="B193" s="8"/>
      <c r="C193" s="6" t="s">
        <v>189</v>
      </c>
      <c r="D193" s="4" t="s">
        <v>54</v>
      </c>
      <c r="E193" s="52">
        <v>41.54</v>
      </c>
      <c r="F193" s="53"/>
    </row>
    <row r="194" spans="1:6" ht="12.75" customHeight="1" x14ac:dyDescent="0.2">
      <c r="A194" s="8"/>
      <c r="B194" s="8"/>
      <c r="C194" s="8"/>
      <c r="D194" s="8"/>
      <c r="E194" s="54" t="s">
        <v>33</v>
      </c>
      <c r="F194" s="53">
        <f>E193</f>
        <v>41.54</v>
      </c>
    </row>
    <row r="195" spans="1:6" ht="11.85" customHeight="1" x14ac:dyDescent="0.2">
      <c r="A195" s="8"/>
      <c r="B195" s="8"/>
      <c r="C195" s="110"/>
      <c r="D195" s="111"/>
      <c r="E195" s="111"/>
      <c r="F195" s="112"/>
    </row>
    <row r="196" spans="1:6" ht="25.5" customHeight="1" x14ac:dyDescent="0.2">
      <c r="A196" s="28" t="s">
        <v>190</v>
      </c>
      <c r="B196" s="6" t="s">
        <v>103</v>
      </c>
      <c r="C196" s="6" t="s">
        <v>151</v>
      </c>
      <c r="D196" s="4" t="s">
        <v>51</v>
      </c>
      <c r="E196" s="10"/>
      <c r="F196" s="10"/>
    </row>
    <row r="197" spans="1:6" ht="12.75" customHeight="1" x14ac:dyDescent="0.2">
      <c r="A197" s="122"/>
      <c r="B197" s="122"/>
      <c r="C197" s="17" t="s">
        <v>191</v>
      </c>
      <c r="D197" s="18" t="s">
        <v>51</v>
      </c>
      <c r="E197" s="56">
        <v>342.58</v>
      </c>
      <c r="F197" s="119"/>
    </row>
    <row r="198" spans="1:6" ht="12.75" customHeight="1" x14ac:dyDescent="0.2">
      <c r="A198" s="123"/>
      <c r="B198" s="123"/>
      <c r="C198" s="23" t="s">
        <v>192</v>
      </c>
      <c r="D198" s="30" t="s">
        <v>51</v>
      </c>
      <c r="E198" s="57">
        <v>197.75</v>
      </c>
      <c r="F198" s="120"/>
    </row>
    <row r="199" spans="1:6" ht="12.75" customHeight="1" x14ac:dyDescent="0.2">
      <c r="A199" s="123"/>
      <c r="B199" s="123"/>
      <c r="C199" s="23" t="s">
        <v>193</v>
      </c>
      <c r="D199" s="30" t="s">
        <v>51</v>
      </c>
      <c r="E199" s="57">
        <v>1856.38</v>
      </c>
      <c r="F199" s="120"/>
    </row>
    <row r="200" spans="1:6" ht="12.75" customHeight="1" x14ac:dyDescent="0.2">
      <c r="A200" s="123"/>
      <c r="B200" s="123"/>
      <c r="C200" s="23" t="s">
        <v>194</v>
      </c>
      <c r="D200" s="30" t="s">
        <v>51</v>
      </c>
      <c r="E200" s="57">
        <v>78.66</v>
      </c>
      <c r="F200" s="120"/>
    </row>
    <row r="201" spans="1:6" ht="12.75" customHeight="1" x14ac:dyDescent="0.2">
      <c r="A201" s="124"/>
      <c r="B201" s="124"/>
      <c r="C201" s="26" t="s">
        <v>195</v>
      </c>
      <c r="D201" s="32" t="s">
        <v>51</v>
      </c>
      <c r="E201" s="60">
        <v>30</v>
      </c>
      <c r="F201" s="121"/>
    </row>
    <row r="202" spans="1:6" ht="12.75" customHeight="1" x14ac:dyDescent="0.2">
      <c r="A202" s="8"/>
      <c r="B202" s="8"/>
      <c r="C202" s="8"/>
      <c r="D202" s="8"/>
      <c r="E202" s="54" t="s">
        <v>33</v>
      </c>
      <c r="F202" s="53">
        <f>E197+E198+E199+E200+E201</f>
        <v>2505.37</v>
      </c>
    </row>
    <row r="203" spans="1:6" ht="25.5" customHeight="1" x14ac:dyDescent="0.2">
      <c r="A203" s="28" t="s">
        <v>196</v>
      </c>
      <c r="B203" s="6" t="s">
        <v>154</v>
      </c>
      <c r="C203" s="6" t="s">
        <v>197</v>
      </c>
      <c r="D203" s="4" t="s">
        <v>51</v>
      </c>
      <c r="E203" s="55"/>
      <c r="F203" s="55"/>
    </row>
    <row r="204" spans="1:6" ht="12.75" customHeight="1" x14ac:dyDescent="0.2">
      <c r="A204" s="125"/>
      <c r="B204" s="125"/>
      <c r="C204" s="17" t="s">
        <v>191</v>
      </c>
      <c r="D204" s="18" t="s">
        <v>51</v>
      </c>
      <c r="E204" s="56">
        <v>342.58</v>
      </c>
      <c r="F204" s="127"/>
    </row>
    <row r="205" spans="1:6" ht="12.75" customHeight="1" x14ac:dyDescent="0.2">
      <c r="A205" s="129"/>
      <c r="B205" s="129"/>
      <c r="C205" s="23" t="s">
        <v>192</v>
      </c>
      <c r="D205" s="30" t="s">
        <v>51</v>
      </c>
      <c r="E205" s="57">
        <v>197.75</v>
      </c>
      <c r="F205" s="130"/>
    </row>
    <row r="206" spans="1:6" ht="12.75" customHeight="1" x14ac:dyDescent="0.2">
      <c r="A206" s="126"/>
      <c r="B206" s="126"/>
      <c r="C206" s="26" t="s">
        <v>193</v>
      </c>
      <c r="D206" s="32" t="s">
        <v>51</v>
      </c>
      <c r="E206" s="60">
        <v>1856.38</v>
      </c>
      <c r="F206" s="128"/>
    </row>
    <row r="207" spans="1:6" ht="12.75" customHeight="1" x14ac:dyDescent="0.2">
      <c r="A207" s="8"/>
      <c r="B207" s="8"/>
      <c r="C207" s="8"/>
      <c r="D207" s="8"/>
      <c r="E207" s="54" t="s">
        <v>33</v>
      </c>
      <c r="F207" s="53">
        <f>E204+E205+E206</f>
        <v>2396.71</v>
      </c>
    </row>
    <row r="208" spans="1:6" ht="25.5" customHeight="1" x14ac:dyDescent="0.2">
      <c r="A208" s="28" t="s">
        <v>198</v>
      </c>
      <c r="B208" s="6" t="s">
        <v>154</v>
      </c>
      <c r="C208" s="6" t="s">
        <v>155</v>
      </c>
      <c r="D208" s="4" t="s">
        <v>51</v>
      </c>
      <c r="E208" s="55"/>
      <c r="F208" s="55"/>
    </row>
    <row r="209" spans="1:6" ht="12.75" customHeight="1" x14ac:dyDescent="0.2">
      <c r="A209" s="125"/>
      <c r="B209" s="125"/>
      <c r="C209" s="17" t="s">
        <v>194</v>
      </c>
      <c r="D209" s="18" t="s">
        <v>51</v>
      </c>
      <c r="E209" s="56">
        <v>78.66</v>
      </c>
      <c r="F209" s="127"/>
    </row>
    <row r="210" spans="1:6" ht="12.75" customHeight="1" x14ac:dyDescent="0.2">
      <c r="A210" s="126"/>
      <c r="B210" s="126"/>
      <c r="C210" s="26" t="s">
        <v>195</v>
      </c>
      <c r="D210" s="32" t="s">
        <v>51</v>
      </c>
      <c r="E210" s="60">
        <v>30</v>
      </c>
      <c r="F210" s="128"/>
    </row>
    <row r="211" spans="1:6" ht="12.75" customHeight="1" x14ac:dyDescent="0.2">
      <c r="A211" s="8"/>
      <c r="B211" s="8"/>
      <c r="C211" s="8"/>
      <c r="D211" s="8"/>
      <c r="E211" s="54" t="s">
        <v>33</v>
      </c>
      <c r="F211" s="53">
        <f>E209+E210</f>
        <v>108.66</v>
      </c>
    </row>
    <row r="212" spans="1:6" ht="25.5" customHeight="1" x14ac:dyDescent="0.2">
      <c r="A212" s="28" t="s">
        <v>199</v>
      </c>
      <c r="B212" s="6" t="s">
        <v>157</v>
      </c>
      <c r="C212" s="6" t="s">
        <v>200</v>
      </c>
      <c r="D212" s="4" t="s">
        <v>51</v>
      </c>
      <c r="E212" s="10"/>
      <c r="F212" s="10"/>
    </row>
    <row r="213" spans="1:6" ht="12.75" customHeight="1" x14ac:dyDescent="0.2">
      <c r="A213" s="8"/>
      <c r="B213" s="8"/>
      <c r="C213" s="14">
        <v>2505.37</v>
      </c>
      <c r="D213" s="4" t="s">
        <v>51</v>
      </c>
      <c r="E213" s="52">
        <v>2505.37</v>
      </c>
      <c r="F213" s="53"/>
    </row>
    <row r="214" spans="1:6" ht="12.75" customHeight="1" x14ac:dyDescent="0.2">
      <c r="A214" s="8"/>
      <c r="B214" s="8"/>
      <c r="C214" s="8"/>
      <c r="D214" s="8"/>
      <c r="E214" s="54" t="s">
        <v>33</v>
      </c>
      <c r="F214" s="53">
        <f>E213</f>
        <v>2505.37</v>
      </c>
    </row>
    <row r="215" spans="1:6" ht="25.5" customHeight="1" x14ac:dyDescent="0.2">
      <c r="A215" s="28" t="s">
        <v>201</v>
      </c>
      <c r="B215" s="6" t="s">
        <v>202</v>
      </c>
      <c r="C215" s="6" t="s">
        <v>203</v>
      </c>
      <c r="D215" s="4" t="s">
        <v>51</v>
      </c>
      <c r="E215" s="55"/>
      <c r="F215" s="55"/>
    </row>
    <row r="216" spans="1:6" ht="12.75" customHeight="1" x14ac:dyDescent="0.2">
      <c r="A216" s="8"/>
      <c r="B216" s="8"/>
      <c r="C216" s="14">
        <v>342.58</v>
      </c>
      <c r="D216" s="4" t="s">
        <v>51</v>
      </c>
      <c r="E216" s="52">
        <v>342.58</v>
      </c>
      <c r="F216" s="53"/>
    </row>
    <row r="217" spans="1:6" ht="12.75" customHeight="1" x14ac:dyDescent="0.2">
      <c r="A217" s="8"/>
      <c r="B217" s="8"/>
      <c r="C217" s="8"/>
      <c r="D217" s="8"/>
      <c r="E217" s="54" t="s">
        <v>33</v>
      </c>
      <c r="F217" s="53">
        <f>E216</f>
        <v>342.58</v>
      </c>
    </row>
    <row r="218" spans="1:6" ht="38.25" customHeight="1" x14ac:dyDescent="0.2">
      <c r="A218" s="28" t="s">
        <v>204</v>
      </c>
      <c r="B218" s="6" t="s">
        <v>205</v>
      </c>
      <c r="C218" s="73" t="s">
        <v>271</v>
      </c>
      <c r="D218" s="4" t="s">
        <v>51</v>
      </c>
      <c r="E218" s="55"/>
      <c r="F218" s="55"/>
    </row>
    <row r="219" spans="1:6" ht="12.75" customHeight="1" x14ac:dyDescent="0.2">
      <c r="A219" s="8"/>
      <c r="B219" s="8"/>
      <c r="C219" s="14">
        <v>197.75</v>
      </c>
      <c r="D219" s="4" t="s">
        <v>51</v>
      </c>
      <c r="E219" s="52">
        <v>197.75</v>
      </c>
      <c r="F219" s="53"/>
    </row>
    <row r="220" spans="1:6" ht="12.75" customHeight="1" x14ac:dyDescent="0.2">
      <c r="A220" s="8"/>
      <c r="B220" s="8"/>
      <c r="C220" s="8"/>
      <c r="D220" s="8"/>
      <c r="E220" s="54" t="s">
        <v>33</v>
      </c>
      <c r="F220" s="53">
        <f>E219</f>
        <v>197.75</v>
      </c>
    </row>
    <row r="221" spans="1:6" ht="25.5" customHeight="1" x14ac:dyDescent="0.2">
      <c r="A221" s="28" t="s">
        <v>206</v>
      </c>
      <c r="B221" s="6" t="s">
        <v>207</v>
      </c>
      <c r="C221" s="6" t="s">
        <v>208</v>
      </c>
      <c r="D221" s="4" t="s">
        <v>51</v>
      </c>
      <c r="E221" s="55"/>
      <c r="F221" s="55"/>
    </row>
    <row r="222" spans="1:6" ht="12.75" customHeight="1" x14ac:dyDescent="0.2">
      <c r="A222" s="8"/>
      <c r="B222" s="8"/>
      <c r="C222" s="14">
        <v>78.66</v>
      </c>
      <c r="D222" s="4" t="s">
        <v>51</v>
      </c>
      <c r="E222" s="52">
        <v>78.66</v>
      </c>
      <c r="F222" s="53"/>
    </row>
    <row r="223" spans="1:6" ht="12.75" customHeight="1" x14ac:dyDescent="0.2">
      <c r="A223" s="8"/>
      <c r="B223" s="8"/>
      <c r="C223" s="8"/>
      <c r="D223" s="8"/>
      <c r="E223" s="54" t="s">
        <v>33</v>
      </c>
      <c r="F223" s="53">
        <f>E222</f>
        <v>78.66</v>
      </c>
    </row>
    <row r="224" spans="1:6" ht="45.75" customHeight="1" x14ac:dyDescent="0.2">
      <c r="A224" s="28" t="s">
        <v>209</v>
      </c>
      <c r="B224" s="6" t="s">
        <v>210</v>
      </c>
      <c r="C224" s="6" t="s">
        <v>211</v>
      </c>
      <c r="D224" s="4" t="s">
        <v>51</v>
      </c>
      <c r="E224" s="55"/>
      <c r="F224" s="55"/>
    </row>
    <row r="225" spans="1:6" ht="12.75" customHeight="1" x14ac:dyDescent="0.2">
      <c r="A225" s="125"/>
      <c r="B225" s="125"/>
      <c r="C225" s="17" t="s">
        <v>212</v>
      </c>
      <c r="D225" s="18" t="s">
        <v>51</v>
      </c>
      <c r="E225" s="56">
        <v>1856.38</v>
      </c>
      <c r="F225" s="127"/>
    </row>
    <row r="226" spans="1:6" ht="12.75" customHeight="1" x14ac:dyDescent="0.2">
      <c r="A226" s="126"/>
      <c r="B226" s="126"/>
      <c r="C226" s="26" t="s">
        <v>213</v>
      </c>
      <c r="D226" s="32" t="s">
        <v>51</v>
      </c>
      <c r="E226" s="60">
        <v>30</v>
      </c>
      <c r="F226" s="128"/>
    </row>
    <row r="227" spans="1:6" ht="12.75" customHeight="1" x14ac:dyDescent="0.2">
      <c r="A227" s="8"/>
      <c r="B227" s="8"/>
      <c r="C227" s="8"/>
      <c r="D227" s="8"/>
      <c r="E227" s="54" t="s">
        <v>33</v>
      </c>
      <c r="F227" s="53">
        <f>E225+E226</f>
        <v>1886.38</v>
      </c>
    </row>
    <row r="228" spans="1:6" ht="11.85" customHeight="1" x14ac:dyDescent="0.2">
      <c r="A228" s="8"/>
      <c r="B228" s="8"/>
      <c r="C228" s="110"/>
      <c r="D228" s="111"/>
      <c r="E228" s="111"/>
      <c r="F228" s="112"/>
    </row>
    <row r="229" spans="1:6" ht="25.5" customHeight="1" x14ac:dyDescent="0.2">
      <c r="A229" s="28" t="s">
        <v>214</v>
      </c>
      <c r="B229" s="6" t="s">
        <v>103</v>
      </c>
      <c r="C229" s="6" t="s">
        <v>151</v>
      </c>
      <c r="D229" s="4" t="s">
        <v>51</v>
      </c>
      <c r="E229" s="10"/>
      <c r="F229" s="10"/>
    </row>
    <row r="230" spans="1:6" ht="12.75" customHeight="1" x14ac:dyDescent="0.2">
      <c r="A230" s="8"/>
      <c r="B230" s="8"/>
      <c r="C230" s="6" t="s">
        <v>215</v>
      </c>
      <c r="D230" s="4" t="s">
        <v>51</v>
      </c>
      <c r="E230" s="52">
        <v>1669.74</v>
      </c>
      <c r="F230" s="53"/>
    </row>
    <row r="231" spans="1:6" ht="12.75" customHeight="1" x14ac:dyDescent="0.2">
      <c r="A231" s="8"/>
      <c r="B231" s="8"/>
      <c r="C231" s="8"/>
      <c r="D231" s="8"/>
      <c r="E231" s="54" t="s">
        <v>33</v>
      </c>
      <c r="F231" s="53">
        <f>E230</f>
        <v>1669.74</v>
      </c>
    </row>
    <row r="232" spans="1:6" ht="25.5" customHeight="1" x14ac:dyDescent="0.2">
      <c r="A232" s="28" t="s">
        <v>216</v>
      </c>
      <c r="B232" s="6" t="s">
        <v>154</v>
      </c>
      <c r="C232" s="6" t="s">
        <v>197</v>
      </c>
      <c r="D232" s="4" t="s">
        <v>51</v>
      </c>
      <c r="E232" s="55"/>
      <c r="F232" s="55"/>
    </row>
    <row r="233" spans="1:6" ht="12.75" customHeight="1" x14ac:dyDescent="0.2">
      <c r="A233" s="125"/>
      <c r="B233" s="125"/>
      <c r="C233" s="17" t="s">
        <v>217</v>
      </c>
      <c r="D233" s="18" t="s">
        <v>51</v>
      </c>
      <c r="E233" s="56">
        <v>779.74</v>
      </c>
      <c r="F233" s="127"/>
    </row>
    <row r="234" spans="1:6" ht="12.75" customHeight="1" x14ac:dyDescent="0.2">
      <c r="A234" s="126"/>
      <c r="B234" s="126"/>
      <c r="C234" s="81" t="s">
        <v>218</v>
      </c>
      <c r="D234" s="89" t="s">
        <v>51</v>
      </c>
      <c r="E234" s="90">
        <v>890</v>
      </c>
      <c r="F234" s="128"/>
    </row>
    <row r="235" spans="1:6" ht="12.75" customHeight="1" x14ac:dyDescent="0.2">
      <c r="A235" s="64"/>
      <c r="B235" s="64"/>
      <c r="C235" s="64"/>
      <c r="D235" s="64"/>
      <c r="E235" s="65" t="s">
        <v>33</v>
      </c>
      <c r="F235" s="91">
        <f>E233</f>
        <v>779.74</v>
      </c>
    </row>
    <row r="236" spans="1:6" ht="45.75" customHeight="1" x14ac:dyDescent="0.2">
      <c r="A236" s="35" t="s">
        <v>219</v>
      </c>
      <c r="B236" s="26" t="s">
        <v>157</v>
      </c>
      <c r="C236" s="26" t="s">
        <v>220</v>
      </c>
      <c r="D236" s="32" t="s">
        <v>51</v>
      </c>
      <c r="E236" s="37"/>
      <c r="F236" s="37"/>
    </row>
    <row r="237" spans="1:6" ht="12.75" customHeight="1" x14ac:dyDescent="0.2">
      <c r="A237" s="8"/>
      <c r="B237" s="8"/>
      <c r="C237" s="14">
        <v>1669.74</v>
      </c>
      <c r="D237" s="4" t="s">
        <v>51</v>
      </c>
      <c r="E237" s="52">
        <v>1669.74</v>
      </c>
      <c r="F237" s="53"/>
    </row>
    <row r="238" spans="1:6" ht="12.75" customHeight="1" x14ac:dyDescent="0.2">
      <c r="A238" s="8"/>
      <c r="B238" s="8"/>
      <c r="C238" s="8"/>
      <c r="D238" s="8"/>
      <c r="E238" s="54" t="s">
        <v>33</v>
      </c>
      <c r="F238" s="53">
        <f>E237</f>
        <v>1669.74</v>
      </c>
    </row>
    <row r="239" spans="1:6" ht="12.75" customHeight="1" x14ac:dyDescent="0.2">
      <c r="A239" s="74">
        <v>62</v>
      </c>
      <c r="B239" s="75" t="s">
        <v>52</v>
      </c>
      <c r="C239" s="75" t="s">
        <v>221</v>
      </c>
      <c r="D239" s="76" t="s">
        <v>51</v>
      </c>
      <c r="E239" s="116"/>
      <c r="F239" s="116"/>
    </row>
    <row r="240" spans="1:6" ht="12.75" customHeight="1" x14ac:dyDescent="0.2">
      <c r="A240" s="77" t="s">
        <v>222</v>
      </c>
      <c r="B240" s="78" t="s">
        <v>223</v>
      </c>
      <c r="C240" s="78" t="s">
        <v>224</v>
      </c>
      <c r="D240" s="79"/>
      <c r="E240" s="117"/>
      <c r="F240" s="117"/>
    </row>
    <row r="241" spans="1:6" ht="12.75" customHeight="1" x14ac:dyDescent="0.2">
      <c r="A241" s="79"/>
      <c r="B241" s="79"/>
      <c r="C241" s="78" t="s">
        <v>225</v>
      </c>
      <c r="D241" s="79"/>
      <c r="E241" s="117"/>
      <c r="F241" s="117"/>
    </row>
    <row r="242" spans="1:6" ht="12.75" customHeight="1" x14ac:dyDescent="0.2">
      <c r="A242" s="80"/>
      <c r="B242" s="80"/>
      <c r="C242" s="81" t="s">
        <v>226</v>
      </c>
      <c r="D242" s="80"/>
      <c r="E242" s="118"/>
      <c r="F242" s="118"/>
    </row>
    <row r="243" spans="1:6" ht="12.75" customHeight="1" x14ac:dyDescent="0.2">
      <c r="A243" s="82"/>
      <c r="B243" s="82"/>
      <c r="C243" s="83">
        <v>779.74</v>
      </c>
      <c r="D243" s="84" t="s">
        <v>51</v>
      </c>
      <c r="E243" s="85">
        <v>779.74</v>
      </c>
      <c r="F243" s="86"/>
    </row>
    <row r="244" spans="1:6" ht="12.75" customHeight="1" x14ac:dyDescent="0.2">
      <c r="A244" s="82"/>
      <c r="B244" s="82"/>
      <c r="C244" s="82"/>
      <c r="D244" s="82"/>
      <c r="E244" s="87" t="s">
        <v>33</v>
      </c>
      <c r="F244" s="86">
        <f>E243</f>
        <v>779.74</v>
      </c>
    </row>
    <row r="245" spans="1:6" ht="12.75" customHeight="1" x14ac:dyDescent="0.2">
      <c r="A245" s="16">
        <v>63</v>
      </c>
      <c r="B245" s="17" t="s">
        <v>52</v>
      </c>
      <c r="C245" s="17" t="s">
        <v>126</v>
      </c>
      <c r="D245" s="18" t="s">
        <v>51</v>
      </c>
      <c r="E245" s="119"/>
      <c r="F245" s="119"/>
    </row>
    <row r="246" spans="1:6" ht="12.75" customHeight="1" x14ac:dyDescent="0.2">
      <c r="A246" s="21" t="s">
        <v>222</v>
      </c>
      <c r="B246" s="22">
        <v>36984</v>
      </c>
      <c r="C246" s="23" t="s">
        <v>128</v>
      </c>
      <c r="D246" s="24"/>
      <c r="E246" s="120"/>
      <c r="F246" s="120"/>
    </row>
    <row r="247" spans="1:6" ht="12.75" customHeight="1" x14ac:dyDescent="0.2">
      <c r="A247" s="24"/>
      <c r="B247" s="24"/>
      <c r="C247" s="23" t="s">
        <v>168</v>
      </c>
      <c r="D247" s="24"/>
      <c r="E247" s="120"/>
      <c r="F247" s="120"/>
    </row>
    <row r="248" spans="1:6" ht="12.75" customHeight="1" x14ac:dyDescent="0.2">
      <c r="A248" s="25"/>
      <c r="B248" s="25"/>
      <c r="C248" s="26" t="s">
        <v>169</v>
      </c>
      <c r="D248" s="25"/>
      <c r="E248" s="121"/>
      <c r="F248" s="121"/>
    </row>
    <row r="249" spans="1:6" ht="12.75" customHeight="1" x14ac:dyDescent="0.2">
      <c r="A249" s="8"/>
      <c r="B249" s="8"/>
      <c r="C249" s="14">
        <v>779.74</v>
      </c>
      <c r="D249" s="4" t="s">
        <v>51</v>
      </c>
      <c r="E249" s="52">
        <v>779.74</v>
      </c>
      <c r="F249" s="53"/>
    </row>
    <row r="250" spans="1:6" ht="12.75" customHeight="1" x14ac:dyDescent="0.2">
      <c r="A250" s="8"/>
      <c r="B250" s="8"/>
      <c r="C250" s="8"/>
      <c r="D250" s="8"/>
      <c r="E250" s="54" t="s">
        <v>33</v>
      </c>
      <c r="F250" s="53">
        <f>E249</f>
        <v>779.74</v>
      </c>
    </row>
    <row r="251" spans="1:6" ht="12.75" customHeight="1" x14ac:dyDescent="0.2">
      <c r="A251" s="16">
        <v>64</v>
      </c>
      <c r="B251" s="17" t="s">
        <v>52</v>
      </c>
      <c r="C251" s="17" t="s">
        <v>221</v>
      </c>
      <c r="D251" s="18" t="s">
        <v>51</v>
      </c>
      <c r="E251" s="122"/>
      <c r="F251" s="122"/>
    </row>
    <row r="252" spans="1:6" ht="12.75" customHeight="1" x14ac:dyDescent="0.2">
      <c r="A252" s="21" t="s">
        <v>222</v>
      </c>
      <c r="B252" s="23" t="s">
        <v>227</v>
      </c>
      <c r="C252" s="88" t="s">
        <v>272</v>
      </c>
      <c r="D252" s="24"/>
      <c r="E252" s="123"/>
      <c r="F252" s="123"/>
    </row>
    <row r="253" spans="1:6" ht="12.75" customHeight="1" x14ac:dyDescent="0.2">
      <c r="A253" s="24"/>
      <c r="B253" s="24"/>
      <c r="C253" s="23" t="s">
        <v>228</v>
      </c>
      <c r="D253" s="24"/>
      <c r="E253" s="123"/>
      <c r="F253" s="123"/>
    </row>
    <row r="254" spans="1:6" ht="12.75" customHeight="1" x14ac:dyDescent="0.2">
      <c r="A254" s="25"/>
      <c r="B254" s="25"/>
      <c r="C254" s="26" t="s">
        <v>229</v>
      </c>
      <c r="D254" s="25"/>
      <c r="E254" s="124"/>
      <c r="F254" s="124"/>
    </row>
    <row r="255" spans="1:6" ht="12.75" customHeight="1" x14ac:dyDescent="0.2">
      <c r="A255" s="8"/>
      <c r="B255" s="8"/>
      <c r="C255" s="14">
        <v>779.74</v>
      </c>
      <c r="D255" s="4" t="s">
        <v>51</v>
      </c>
      <c r="E255" s="52">
        <v>779.74</v>
      </c>
      <c r="F255" s="53"/>
    </row>
    <row r="256" spans="1:6" ht="12.75" customHeight="1" x14ac:dyDescent="0.2">
      <c r="A256" s="8"/>
      <c r="B256" s="8"/>
      <c r="C256" s="8"/>
      <c r="D256" s="8"/>
      <c r="E256" s="54" t="s">
        <v>33</v>
      </c>
      <c r="F256" s="53">
        <f>E255</f>
        <v>779.74</v>
      </c>
    </row>
    <row r="257" spans="1:6" ht="30.75" customHeight="1" x14ac:dyDescent="0.2">
      <c r="A257" s="92" t="s">
        <v>273</v>
      </c>
      <c r="B257" s="93" t="s">
        <v>275</v>
      </c>
      <c r="C257" s="94" t="s">
        <v>274</v>
      </c>
      <c r="D257" s="95" t="s">
        <v>276</v>
      </c>
      <c r="E257" s="96"/>
      <c r="F257" s="96"/>
    </row>
    <row r="258" spans="1:6" ht="12.75" customHeight="1" x14ac:dyDescent="0.2">
      <c r="A258" s="97" t="s">
        <v>277</v>
      </c>
      <c r="B258" s="98"/>
      <c r="C258" s="99">
        <v>890</v>
      </c>
      <c r="D258" s="100" t="s">
        <v>276</v>
      </c>
      <c r="E258" s="101">
        <v>890</v>
      </c>
      <c r="F258" s="102"/>
    </row>
    <row r="259" spans="1:6" ht="12.75" customHeight="1" x14ac:dyDescent="0.2">
      <c r="A259" s="98"/>
      <c r="B259" s="98"/>
      <c r="C259" s="98"/>
      <c r="D259" s="98"/>
      <c r="E259" s="103" t="s">
        <v>278</v>
      </c>
      <c r="F259" s="102">
        <f>E258</f>
        <v>890</v>
      </c>
    </row>
    <row r="260" spans="1:6" ht="45.75" customHeight="1" x14ac:dyDescent="0.2">
      <c r="A260" s="28" t="s">
        <v>230</v>
      </c>
      <c r="B260" s="6" t="s">
        <v>133</v>
      </c>
      <c r="C260" s="6" t="s">
        <v>231</v>
      </c>
      <c r="D260" s="4" t="s">
        <v>51</v>
      </c>
      <c r="E260" s="55"/>
      <c r="F260" s="55"/>
    </row>
    <row r="261" spans="1:6" ht="12.75" customHeight="1" x14ac:dyDescent="0.2">
      <c r="A261" s="8"/>
      <c r="B261" s="8"/>
      <c r="C261" s="104">
        <v>890</v>
      </c>
      <c r="D261" s="4" t="s">
        <v>51</v>
      </c>
      <c r="E261" s="101">
        <v>890</v>
      </c>
      <c r="F261" s="53"/>
    </row>
    <row r="262" spans="1:6" ht="12.75" customHeight="1" x14ac:dyDescent="0.2">
      <c r="A262" s="8"/>
      <c r="B262" s="8"/>
      <c r="C262" s="8"/>
      <c r="D262" s="8"/>
      <c r="E262" s="54" t="s">
        <v>33</v>
      </c>
      <c r="F262" s="102">
        <f>E261</f>
        <v>890</v>
      </c>
    </row>
    <row r="263" spans="1:6" ht="11.85" customHeight="1" x14ac:dyDescent="0.2">
      <c r="A263" s="8"/>
      <c r="B263" s="8"/>
      <c r="C263" s="110"/>
      <c r="D263" s="111"/>
      <c r="E263" s="111"/>
      <c r="F263" s="112"/>
    </row>
    <row r="264" spans="1:6" ht="25.5" customHeight="1" x14ac:dyDescent="0.2">
      <c r="A264" s="28" t="s">
        <v>232</v>
      </c>
      <c r="B264" s="6" t="s">
        <v>233</v>
      </c>
      <c r="C264" s="6" t="s">
        <v>234</v>
      </c>
      <c r="D264" s="4" t="s">
        <v>32</v>
      </c>
      <c r="E264" s="10"/>
      <c r="F264" s="10"/>
    </row>
    <row r="265" spans="1:6" ht="12.75" customHeight="1" x14ac:dyDescent="0.2">
      <c r="A265" s="8"/>
      <c r="B265" s="8"/>
      <c r="C265" s="11">
        <v>1</v>
      </c>
      <c r="D265" s="68" t="s">
        <v>32</v>
      </c>
      <c r="E265" s="5">
        <v>1</v>
      </c>
      <c r="F265" s="49"/>
    </row>
    <row r="266" spans="1:6" ht="12.75" customHeight="1" x14ac:dyDescent="0.2">
      <c r="A266" s="8"/>
      <c r="B266" s="8"/>
      <c r="C266" s="49"/>
      <c r="D266" s="49"/>
      <c r="E266" s="50" t="s">
        <v>33</v>
      </c>
      <c r="F266" s="49">
        <f>E265</f>
        <v>1</v>
      </c>
    </row>
    <row r="267" spans="1:6" ht="11.85" customHeight="1" x14ac:dyDescent="0.2">
      <c r="A267" s="8"/>
      <c r="B267" s="8"/>
      <c r="C267" s="113"/>
      <c r="D267" s="114"/>
      <c r="E267" s="114"/>
      <c r="F267" s="115"/>
    </row>
    <row r="268" spans="1:6" ht="25.5" customHeight="1" x14ac:dyDescent="0.2">
      <c r="A268" s="28" t="s">
        <v>235</v>
      </c>
      <c r="B268" s="6" t="s">
        <v>236</v>
      </c>
      <c r="C268" s="69" t="s">
        <v>237</v>
      </c>
      <c r="D268" s="68" t="s">
        <v>32</v>
      </c>
      <c r="E268" s="51"/>
      <c r="F268" s="51"/>
    </row>
    <row r="269" spans="1:6" ht="12.75" customHeight="1" x14ac:dyDescent="0.2">
      <c r="A269" s="8"/>
      <c r="B269" s="8"/>
      <c r="C269" s="11">
        <v>1</v>
      </c>
      <c r="D269" s="68" t="s">
        <v>32</v>
      </c>
      <c r="E269" s="5">
        <v>1</v>
      </c>
      <c r="F269" s="49"/>
    </row>
    <row r="270" spans="1:6" ht="12.75" customHeight="1" x14ac:dyDescent="0.2">
      <c r="A270" s="8"/>
      <c r="B270" s="8"/>
      <c r="C270" s="49"/>
      <c r="D270" s="49"/>
      <c r="E270" s="50" t="s">
        <v>33</v>
      </c>
      <c r="F270" s="49">
        <f>E269</f>
        <v>1</v>
      </c>
    </row>
    <row r="271" spans="1:6" ht="11.85" customHeight="1" x14ac:dyDescent="0.2">
      <c r="A271" s="8"/>
      <c r="B271" s="8"/>
      <c r="C271" s="110"/>
      <c r="D271" s="111"/>
      <c r="E271" s="111"/>
      <c r="F271" s="112"/>
    </row>
    <row r="272" spans="1:6" ht="36" customHeight="1" x14ac:dyDescent="0.2">
      <c r="A272" s="3" t="s">
        <v>238</v>
      </c>
      <c r="B272" s="6" t="s">
        <v>239</v>
      </c>
      <c r="C272" s="6" t="s">
        <v>240</v>
      </c>
      <c r="D272" s="4" t="s">
        <v>41</v>
      </c>
      <c r="E272" s="10"/>
      <c r="F272" s="10"/>
    </row>
    <row r="273" spans="1:6" ht="12.75" customHeight="1" x14ac:dyDescent="0.2">
      <c r="A273" s="8"/>
      <c r="B273" s="8"/>
      <c r="C273" s="11">
        <v>38</v>
      </c>
      <c r="D273" s="4" t="s">
        <v>41</v>
      </c>
      <c r="E273" s="5">
        <v>38</v>
      </c>
      <c r="F273" s="49"/>
    </row>
    <row r="274" spans="1:6" ht="12.75" customHeight="1" x14ac:dyDescent="0.2">
      <c r="A274" s="8"/>
      <c r="B274" s="8"/>
      <c r="C274" s="8"/>
      <c r="D274" s="8"/>
      <c r="E274" s="50" t="s">
        <v>33</v>
      </c>
      <c r="F274" s="49">
        <f>E273</f>
        <v>38</v>
      </c>
    </row>
    <row r="275" spans="1:6" ht="34.5" customHeight="1" x14ac:dyDescent="0.2">
      <c r="A275" s="3" t="s">
        <v>241</v>
      </c>
      <c r="B275" s="6" t="s">
        <v>239</v>
      </c>
      <c r="C275" s="6" t="s">
        <v>242</v>
      </c>
      <c r="D275" s="4" t="s">
        <v>41</v>
      </c>
      <c r="E275" s="51"/>
      <c r="F275" s="51"/>
    </row>
    <row r="276" spans="1:6" ht="12.75" customHeight="1" x14ac:dyDescent="0.2">
      <c r="A276" s="8"/>
      <c r="B276" s="8"/>
      <c r="C276" s="11">
        <v>7</v>
      </c>
      <c r="D276" s="4" t="s">
        <v>41</v>
      </c>
      <c r="E276" s="5">
        <v>7</v>
      </c>
      <c r="F276" s="49"/>
    </row>
    <row r="277" spans="1:6" ht="12.75" customHeight="1" x14ac:dyDescent="0.2">
      <c r="A277" s="8"/>
      <c r="B277" s="8"/>
      <c r="C277" s="8"/>
      <c r="D277" s="8"/>
      <c r="E277" s="50" t="s">
        <v>33</v>
      </c>
      <c r="F277" s="49">
        <f>E276</f>
        <v>7</v>
      </c>
    </row>
    <row r="278" spans="1:6" ht="32.450000000000003" customHeight="1" x14ac:dyDescent="0.2">
      <c r="A278" s="3" t="s">
        <v>243</v>
      </c>
      <c r="B278" s="6" t="s">
        <v>239</v>
      </c>
      <c r="C278" s="6" t="s">
        <v>244</v>
      </c>
      <c r="D278" s="4" t="s">
        <v>41</v>
      </c>
      <c r="E278" s="51"/>
      <c r="F278" s="51"/>
    </row>
    <row r="279" spans="1:6" ht="12.75" customHeight="1" x14ac:dyDescent="0.2">
      <c r="A279" s="8"/>
      <c r="B279" s="8"/>
      <c r="C279" s="11">
        <v>12</v>
      </c>
      <c r="D279" s="4" t="s">
        <v>41</v>
      </c>
      <c r="E279" s="5">
        <v>12</v>
      </c>
      <c r="F279" s="49"/>
    </row>
    <row r="280" spans="1:6" ht="12.75" customHeight="1" x14ac:dyDescent="0.2">
      <c r="A280" s="8"/>
      <c r="B280" s="8"/>
      <c r="C280" s="8"/>
      <c r="D280" s="8"/>
      <c r="E280" s="50" t="s">
        <v>33</v>
      </c>
      <c r="F280" s="49">
        <f>E279</f>
        <v>12</v>
      </c>
    </row>
    <row r="281" spans="1:6" ht="34.5" customHeight="1" x14ac:dyDescent="0.2">
      <c r="A281" s="3" t="s">
        <v>245</v>
      </c>
      <c r="B281" s="6" t="s">
        <v>239</v>
      </c>
      <c r="C281" s="6" t="s">
        <v>246</v>
      </c>
      <c r="D281" s="4" t="s">
        <v>41</v>
      </c>
      <c r="E281" s="51"/>
      <c r="F281" s="51"/>
    </row>
    <row r="282" spans="1:6" ht="12.75" customHeight="1" x14ac:dyDescent="0.2">
      <c r="A282" s="8"/>
      <c r="B282" s="8"/>
      <c r="C282" s="11">
        <v>19</v>
      </c>
      <c r="D282" s="4" t="s">
        <v>41</v>
      </c>
      <c r="E282" s="5">
        <v>19</v>
      </c>
      <c r="F282" s="49"/>
    </row>
    <row r="283" spans="1:6" ht="12.75" customHeight="1" x14ac:dyDescent="0.2">
      <c r="A283" s="8"/>
      <c r="B283" s="8"/>
      <c r="C283" s="8"/>
      <c r="D283" s="8"/>
      <c r="E283" s="50" t="s">
        <v>33</v>
      </c>
      <c r="F283" s="49">
        <f>E282</f>
        <v>19</v>
      </c>
    </row>
    <row r="284" spans="1:6" ht="36" customHeight="1" x14ac:dyDescent="0.2">
      <c r="A284" s="3" t="s">
        <v>247</v>
      </c>
      <c r="B284" s="6" t="s">
        <v>239</v>
      </c>
      <c r="C284" s="6" t="s">
        <v>248</v>
      </c>
      <c r="D284" s="4" t="s">
        <v>41</v>
      </c>
      <c r="E284" s="51"/>
      <c r="F284" s="51"/>
    </row>
    <row r="285" spans="1:6" ht="12.75" customHeight="1" x14ac:dyDescent="0.2">
      <c r="A285" s="8"/>
      <c r="B285" s="8"/>
      <c r="C285" s="11">
        <v>8</v>
      </c>
      <c r="D285" s="4" t="s">
        <v>41</v>
      </c>
      <c r="E285" s="5">
        <v>8</v>
      </c>
      <c r="F285" s="49"/>
    </row>
    <row r="286" spans="1:6" ht="12.75" customHeight="1" x14ac:dyDescent="0.2">
      <c r="A286" s="64"/>
      <c r="B286" s="64"/>
      <c r="C286" s="64"/>
      <c r="D286" s="64"/>
      <c r="E286" s="71" t="s">
        <v>33</v>
      </c>
      <c r="F286" s="72">
        <f>E285</f>
        <v>8</v>
      </c>
    </row>
    <row r="287" spans="1:6" ht="45" customHeight="1" x14ac:dyDescent="0.2">
      <c r="A287" s="38" t="s">
        <v>249</v>
      </c>
      <c r="B287" s="26" t="s">
        <v>250</v>
      </c>
      <c r="C287" s="26" t="s">
        <v>251</v>
      </c>
      <c r="D287" s="32" t="s">
        <v>51</v>
      </c>
      <c r="E287" s="70"/>
      <c r="F287" s="70"/>
    </row>
    <row r="288" spans="1:6" ht="12.75" customHeight="1" x14ac:dyDescent="0.2">
      <c r="A288" s="8"/>
      <c r="B288" s="8"/>
      <c r="C288" s="11">
        <v>500</v>
      </c>
      <c r="D288" s="4" t="s">
        <v>51</v>
      </c>
      <c r="E288" s="52">
        <v>500</v>
      </c>
      <c r="F288" s="53"/>
    </row>
    <row r="289" spans="1:6" ht="12.75" customHeight="1" x14ac:dyDescent="0.2">
      <c r="A289" s="8"/>
      <c r="B289" s="8"/>
      <c r="C289" s="8"/>
      <c r="D289" s="8"/>
      <c r="E289" s="54" t="s">
        <v>33</v>
      </c>
      <c r="F289" s="53">
        <f>E288</f>
        <v>500</v>
      </c>
    </row>
    <row r="290" spans="1:6" ht="35.25" customHeight="1" x14ac:dyDescent="0.2">
      <c r="A290" s="3" t="s">
        <v>252</v>
      </c>
      <c r="B290" s="6" t="s">
        <v>250</v>
      </c>
      <c r="C290" s="6" t="s">
        <v>253</v>
      </c>
      <c r="D290" s="4" t="s">
        <v>41</v>
      </c>
      <c r="E290" s="10"/>
      <c r="F290" s="10"/>
    </row>
    <row r="291" spans="1:6" ht="12.75" customHeight="1" x14ac:dyDescent="0.2">
      <c r="A291" s="8"/>
      <c r="B291" s="8"/>
      <c r="C291" s="6" t="s">
        <v>254</v>
      </c>
      <c r="D291" s="4" t="s">
        <v>41</v>
      </c>
      <c r="E291" s="5">
        <v>117</v>
      </c>
      <c r="F291" s="49"/>
    </row>
    <row r="292" spans="1:6" ht="12.75" customHeight="1" x14ac:dyDescent="0.2">
      <c r="A292" s="8"/>
      <c r="B292" s="8"/>
      <c r="C292" s="8"/>
      <c r="D292" s="8"/>
      <c r="E292" s="50" t="s">
        <v>33</v>
      </c>
      <c r="F292" s="49">
        <f>E291</f>
        <v>117</v>
      </c>
    </row>
    <row r="293" spans="1:6" ht="11.85" customHeight="1" x14ac:dyDescent="0.2">
      <c r="A293" s="8"/>
      <c r="B293" s="8"/>
      <c r="C293" s="110"/>
      <c r="D293" s="111"/>
      <c r="E293" s="111"/>
      <c r="F293" s="112"/>
    </row>
    <row r="294" spans="1:6" ht="34.5" customHeight="1" x14ac:dyDescent="0.2">
      <c r="A294" s="3" t="s">
        <v>255</v>
      </c>
      <c r="B294" s="6" t="s">
        <v>35</v>
      </c>
      <c r="C294" s="6" t="s">
        <v>256</v>
      </c>
      <c r="D294" s="4" t="s">
        <v>32</v>
      </c>
      <c r="E294" s="10"/>
      <c r="F294" s="10"/>
    </row>
    <row r="295" spans="1:6" ht="12.75" customHeight="1" x14ac:dyDescent="0.2">
      <c r="A295" s="8"/>
      <c r="B295" s="8"/>
      <c r="C295" s="11">
        <v>1</v>
      </c>
      <c r="D295" s="4" t="s">
        <v>32</v>
      </c>
      <c r="E295" s="5">
        <v>1</v>
      </c>
      <c r="F295" s="49"/>
    </row>
    <row r="296" spans="1:6" ht="12.75" customHeight="1" x14ac:dyDescent="0.2">
      <c r="A296" s="8"/>
      <c r="B296" s="8"/>
      <c r="C296" s="8"/>
      <c r="D296" s="8"/>
      <c r="E296" s="50" t="s">
        <v>33</v>
      </c>
      <c r="F296" s="49">
        <f>E295</f>
        <v>1</v>
      </c>
    </row>
    <row r="297" spans="1:6" ht="11.85" customHeight="1" x14ac:dyDescent="0.2">
      <c r="A297" s="8"/>
      <c r="B297" s="8"/>
      <c r="C297" s="110"/>
      <c r="D297" s="111"/>
      <c r="E297" s="111"/>
      <c r="F297" s="112"/>
    </row>
    <row r="298" spans="1:6" ht="35.25" customHeight="1" x14ac:dyDescent="0.2">
      <c r="A298" s="3" t="s">
        <v>257</v>
      </c>
      <c r="B298" s="6" t="s">
        <v>239</v>
      </c>
      <c r="C298" s="6" t="s">
        <v>258</v>
      </c>
      <c r="D298" s="4" t="s">
        <v>259</v>
      </c>
      <c r="E298" s="10"/>
      <c r="F298" s="10"/>
    </row>
    <row r="299" spans="1:6" ht="12.75" customHeight="1" x14ac:dyDescent="0.2">
      <c r="A299" s="8"/>
      <c r="B299" s="8"/>
      <c r="C299" s="11">
        <v>6</v>
      </c>
      <c r="D299" s="4" t="s">
        <v>259</v>
      </c>
      <c r="E299" s="5">
        <v>6</v>
      </c>
      <c r="F299" s="49"/>
    </row>
    <row r="300" spans="1:6" ht="12.75" customHeight="1" x14ac:dyDescent="0.2">
      <c r="A300" s="8"/>
      <c r="B300" s="8"/>
      <c r="C300" s="8"/>
      <c r="D300" s="8"/>
      <c r="E300" s="50" t="s">
        <v>33</v>
      </c>
      <c r="F300" s="49">
        <f>E299</f>
        <v>6</v>
      </c>
    </row>
    <row r="301" spans="1:6" ht="32.450000000000003" customHeight="1" x14ac:dyDescent="0.2">
      <c r="A301" s="3" t="s">
        <v>260</v>
      </c>
      <c r="B301" s="6" t="s">
        <v>207</v>
      </c>
      <c r="C301" s="6" t="s">
        <v>261</v>
      </c>
      <c r="D301" s="4" t="s">
        <v>51</v>
      </c>
      <c r="E301" s="10"/>
      <c r="F301" s="10"/>
    </row>
    <row r="302" spans="1:6" ht="12.75" customHeight="1" x14ac:dyDescent="0.2">
      <c r="A302" s="8"/>
      <c r="B302" s="8"/>
      <c r="C302" s="6" t="s">
        <v>262</v>
      </c>
      <c r="D302" s="4" t="s">
        <v>51</v>
      </c>
      <c r="E302" s="52">
        <v>11.2</v>
      </c>
      <c r="F302" s="53"/>
    </row>
    <row r="303" spans="1:6" ht="12.75" customHeight="1" x14ac:dyDescent="0.2">
      <c r="A303" s="8"/>
      <c r="B303" s="8"/>
      <c r="C303" s="8"/>
      <c r="D303" s="8"/>
      <c r="E303" s="54" t="s">
        <v>33</v>
      </c>
      <c r="F303" s="53">
        <f>E302</f>
        <v>11.2</v>
      </c>
    </row>
    <row r="304" spans="1:6" x14ac:dyDescent="0.2">
      <c r="A304" s="39">
        <v>14</v>
      </c>
      <c r="B304" s="40"/>
      <c r="C304" s="109" t="s">
        <v>263</v>
      </c>
      <c r="D304" s="109"/>
      <c r="E304" s="109"/>
      <c r="F304" s="109"/>
    </row>
    <row r="305" spans="1:6" ht="89.25" x14ac:dyDescent="0.2">
      <c r="A305" s="41" t="s">
        <v>268</v>
      </c>
      <c r="B305" s="42"/>
      <c r="C305" s="43" t="s">
        <v>264</v>
      </c>
      <c r="D305" s="42" t="s">
        <v>265</v>
      </c>
      <c r="E305" s="44"/>
      <c r="F305" s="45"/>
    </row>
    <row r="306" spans="1:6" x14ac:dyDescent="0.2">
      <c r="A306" s="42"/>
      <c r="B306" s="42"/>
      <c r="C306" s="42">
        <v>2</v>
      </c>
      <c r="D306" s="42" t="s">
        <v>265</v>
      </c>
      <c r="E306" s="44">
        <v>2</v>
      </c>
      <c r="F306" s="45"/>
    </row>
    <row r="307" spans="1:6" x14ac:dyDescent="0.2">
      <c r="A307" s="42"/>
      <c r="B307" s="42"/>
      <c r="C307" s="42"/>
      <c r="D307" s="42"/>
      <c r="E307" s="46" t="s">
        <v>266</v>
      </c>
      <c r="F307" s="47">
        <f>E306</f>
        <v>2</v>
      </c>
    </row>
    <row r="308" spans="1:6" ht="38.25" x14ac:dyDescent="0.2">
      <c r="A308" s="41" t="s">
        <v>269</v>
      </c>
      <c r="B308" s="42"/>
      <c r="C308" s="43" t="s">
        <v>267</v>
      </c>
      <c r="D308" s="42" t="s">
        <v>265</v>
      </c>
      <c r="E308" s="44"/>
      <c r="F308" s="45"/>
    </row>
    <row r="309" spans="1:6" x14ac:dyDescent="0.2">
      <c r="A309" s="42"/>
      <c r="B309" s="42"/>
      <c r="C309" s="42">
        <v>2</v>
      </c>
      <c r="D309" s="42" t="s">
        <v>265</v>
      </c>
      <c r="E309" s="44">
        <v>2</v>
      </c>
      <c r="F309" s="45"/>
    </row>
    <row r="310" spans="1:6" x14ac:dyDescent="0.2">
      <c r="A310" s="42"/>
      <c r="B310" s="42"/>
      <c r="C310" s="42"/>
      <c r="D310" s="42"/>
      <c r="E310" s="46" t="s">
        <v>266</v>
      </c>
      <c r="F310" s="47">
        <f>E309</f>
        <v>2</v>
      </c>
    </row>
  </sheetData>
  <mergeCells count="59">
    <mergeCell ref="A3:F3"/>
    <mergeCell ref="A6:F6"/>
    <mergeCell ref="C7:F7"/>
    <mergeCell ref="C14:F14"/>
    <mergeCell ref="E27:E31"/>
    <mergeCell ref="F27:F31"/>
    <mergeCell ref="E46:E49"/>
    <mergeCell ref="F46:F49"/>
    <mergeCell ref="A50:A54"/>
    <mergeCell ref="B50:B54"/>
    <mergeCell ref="F50:F54"/>
    <mergeCell ref="A69:A72"/>
    <mergeCell ref="B69:B72"/>
    <mergeCell ref="F69:F72"/>
    <mergeCell ref="E92:E95"/>
    <mergeCell ref="F92:F95"/>
    <mergeCell ref="A96:A100"/>
    <mergeCell ref="B96:B100"/>
    <mergeCell ref="F96:F100"/>
    <mergeCell ref="C105:F105"/>
    <mergeCell ref="E106:E109"/>
    <mergeCell ref="F106:F109"/>
    <mergeCell ref="E127:E130"/>
    <mergeCell ref="F127:F130"/>
    <mergeCell ref="C133:F133"/>
    <mergeCell ref="E149:E152"/>
    <mergeCell ref="F149:F152"/>
    <mergeCell ref="E161:E164"/>
    <mergeCell ref="F161:F164"/>
    <mergeCell ref="C173:F173"/>
    <mergeCell ref="C195:F195"/>
    <mergeCell ref="A197:A201"/>
    <mergeCell ref="B197:B201"/>
    <mergeCell ref="F197:F201"/>
    <mergeCell ref="A204:A206"/>
    <mergeCell ref="B204:B206"/>
    <mergeCell ref="F204:F206"/>
    <mergeCell ref="A209:A210"/>
    <mergeCell ref="B209:B210"/>
    <mergeCell ref="F209:F210"/>
    <mergeCell ref="A225:A226"/>
    <mergeCell ref="B225:B226"/>
    <mergeCell ref="F225:F226"/>
    <mergeCell ref="C228:F228"/>
    <mergeCell ref="A233:A234"/>
    <mergeCell ref="B233:B234"/>
    <mergeCell ref="F233:F234"/>
    <mergeCell ref="E239:E242"/>
    <mergeCell ref="F239:F242"/>
    <mergeCell ref="E245:E248"/>
    <mergeCell ref="F245:F248"/>
    <mergeCell ref="E251:E254"/>
    <mergeCell ref="F251:F254"/>
    <mergeCell ref="C304:F304"/>
    <mergeCell ref="C263:F263"/>
    <mergeCell ref="C267:F267"/>
    <mergeCell ref="C271:F271"/>
    <mergeCell ref="C293:F293"/>
    <mergeCell ref="C297:F29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Table 1</vt:lpstr>
      <vt:lpstr>Table 2</vt:lpstr>
      <vt:lpstr>Table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2024-09-26T07:22:19Z</dcterms:created>
  <dcterms:modified xsi:type="dcterms:W3CDTF">2024-10-21T00:02:26Z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2024-06-27T00:00:00Z</vt:filetime>
  </property>
  <property fmtid="{D5CDD505-2E9C-101B-9397-08002B2CF9AE}" pid="3" name="LastSaved">
    <vt:filetime>2024-09-26T00:00:00Z</vt:filetime>
  </property>
  <property fmtid="{D5CDD505-2E9C-101B-9397-08002B2CF9AE}" pid="4" name="Producer">
    <vt:lpwstr>Microsoft: Print To PDF</vt:lpwstr>
  </property>
</Properties>
</file>