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6" windowWidth="15192" windowHeight="8040" activeTab="1"/>
  </bookViews>
  <sheets>
    <sheet name="01" sheetId="1" r:id="rId1"/>
    <sheet name="02" sheetId="2" r:id="rId2"/>
  </sheets>
  <definedNames>
    <definedName name="_xlnm.Print_Area" localSheetId="0">'01'!$A$1:$H$56</definedName>
    <definedName name="_xlnm.Print_Area" localSheetId="1">'02'!$A$1:$H$65</definedName>
  </definedNames>
  <calcPr fullCalcOnLoad="1"/>
</workbook>
</file>

<file path=xl/sharedStrings.xml><?xml version="1.0" encoding="utf-8"?>
<sst xmlns="http://schemas.openxmlformats.org/spreadsheetml/2006/main" count="197" uniqueCount="101">
  <si>
    <t>Ilość</t>
  </si>
  <si>
    <t>X</t>
  </si>
  <si>
    <t>rh</t>
  </si>
  <si>
    <t>ch</t>
  </si>
  <si>
    <t>pozyskanie drewna</t>
  </si>
  <si>
    <t>Użyte skróty oznaczają:</t>
  </si>
  <si>
    <t>rh - roboczogodziny ręczne</t>
  </si>
  <si>
    <t>ch - roboczogodziny ciągnikowe</t>
  </si>
  <si>
    <t>.............................................................</t>
  </si>
  <si>
    <t>Pieczątka i podpis</t>
  </si>
  <si>
    <t>(osoby upoważnionej lub osób upoważnionych )</t>
  </si>
  <si>
    <t>zrywka mechaniczna</t>
  </si>
  <si>
    <t>podwóz mechaniczny</t>
  </si>
  <si>
    <t>......................, dnia ..........................20.......</t>
  </si>
  <si>
    <t>A</t>
  </si>
  <si>
    <t>B</t>
  </si>
  <si>
    <t>D</t>
  </si>
  <si>
    <t>E</t>
  </si>
  <si>
    <t>F</t>
  </si>
  <si>
    <t>G</t>
  </si>
  <si>
    <t>Wartość netto [PLN]</t>
  </si>
  <si>
    <t>Podatek VAT w %</t>
  </si>
  <si>
    <t>Wartość brutto [PLN]</t>
  </si>
  <si>
    <t>CWDPN</t>
  </si>
  <si>
    <t>ZRYWKA</t>
  </si>
  <si>
    <t>SADZ-1KP</t>
  </si>
  <si>
    <t>SADZ-WM</t>
  </si>
  <si>
    <t>ROZDR-PP</t>
  </si>
  <si>
    <t>CP-NAT1</t>
  </si>
  <si>
    <t>CP-SZTM1</t>
  </si>
  <si>
    <t>CP-SZTM2</t>
  </si>
  <si>
    <t>CW-NAT</t>
  </si>
  <si>
    <t>CW-SZTIL</t>
  </si>
  <si>
    <t>WPOD-33N</t>
  </si>
  <si>
    <t>KOSZ-CHN</t>
  </si>
  <si>
    <t>m3</t>
  </si>
  <si>
    <t>PUŁ-ŚW</t>
  </si>
  <si>
    <t>GRODZ-DEM</t>
  </si>
  <si>
    <t>ZAB-REPEL</t>
  </si>
  <si>
    <t>PPOŻ-PORG</t>
  </si>
  <si>
    <t>PATR-PPOŻ</t>
  </si>
  <si>
    <t>m3- metry sześcienne</t>
  </si>
  <si>
    <t>H</t>
  </si>
  <si>
    <t>ZAB-MCHRN</t>
  </si>
  <si>
    <t>WYK-POGCZ</t>
  </si>
  <si>
    <t>WYKO-ROŚL</t>
  </si>
  <si>
    <t>Grupa prac</t>
  </si>
  <si>
    <t>Kody czynności</t>
  </si>
  <si>
    <t>ZAB-UPAK</t>
  </si>
  <si>
    <t>prace transportowe</t>
  </si>
  <si>
    <t>prace mechaniczne</t>
  </si>
  <si>
    <t>prace ręczne wykonywane bez konieczności wykorzystania narzędzi mechanicznych</t>
  </si>
  <si>
    <t>prace ręczne wykonywane z wykorzystaniem narzędzi mechanicznych</t>
  </si>
  <si>
    <t>naprawy, remonty, demontaże, patrole ppoż</t>
  </si>
  <si>
    <t>gotowość przeciwpożarowa</t>
  </si>
  <si>
    <t>Jednostka rozliczeniowa</t>
  </si>
  <si>
    <t>Stawka jednostkowa [PLN]</t>
  </si>
  <si>
    <t>C</t>
  </si>
  <si>
    <t>KOSZTORYS OFERTOWY</t>
  </si>
  <si>
    <t>dyżur przeciwpożarowy</t>
  </si>
  <si>
    <t>DYŻ-PPOŻ</t>
  </si>
  <si>
    <t xml:space="preserve">Załącznik nr 2.I. do SIWZ </t>
  </si>
  <si>
    <t xml:space="preserve">Załącznik nr 2.II. do SIWZ </t>
  </si>
  <si>
    <t>CWDN-D</t>
  </si>
  <si>
    <t>Pakiet nr I</t>
  </si>
  <si>
    <t>PORZ-STOS</t>
  </si>
  <si>
    <t>ZAŁ-2LL</t>
  </si>
  <si>
    <t>ZAŁ-1IL</t>
  </si>
  <si>
    <t>ZAŁ-2IL</t>
  </si>
  <si>
    <t>DOŁ-1I</t>
  </si>
  <si>
    <t>DOŁ-2L</t>
  </si>
  <si>
    <t>DOŁ-2I</t>
  </si>
  <si>
    <t>CZYSZ-BUD</t>
  </si>
  <si>
    <t>grodzenie, rozgradzanie i konserwacja grodzeń upraw</t>
  </si>
  <si>
    <t>KONS-OGR</t>
  </si>
  <si>
    <t>KOR-PŚW</t>
  </si>
  <si>
    <t>Pakiet nr II</t>
  </si>
  <si>
    <t>RAZEM CZĘŚĆ ZAMÓWIENIA NR II</t>
  </si>
  <si>
    <t>dn - dni</t>
  </si>
  <si>
    <t>dn</t>
  </si>
  <si>
    <t>GODZ-CH</t>
  </si>
  <si>
    <t>GODZ-RH</t>
  </si>
  <si>
    <t>ha - hektary</t>
  </si>
  <si>
    <t>GODZ RP</t>
  </si>
  <si>
    <t>m3p</t>
  </si>
  <si>
    <t>porządkowanie powierzchni z chrustu, gałęzi</t>
  </si>
  <si>
    <t>GODZ-CHX</t>
  </si>
  <si>
    <t>GRODZ-SN</t>
  </si>
  <si>
    <t>GODZ-RHX</t>
  </si>
  <si>
    <t>GODZ CP</t>
  </si>
  <si>
    <t>m3p - metry przestrzenne</t>
  </si>
  <si>
    <t>ZD-ŚW</t>
  </si>
  <si>
    <t>WYK-TAL40</t>
  </si>
  <si>
    <t>PRZ-TALSA</t>
  </si>
  <si>
    <t>prace godzinowe ciągnik - pozyskanie</t>
  </si>
  <si>
    <t>sadzenie ręczne</t>
  </si>
  <si>
    <t>Leśnictwo Sierakowice</t>
  </si>
  <si>
    <t>Leśnictwo Glinne</t>
  </si>
  <si>
    <t>GOT-PPOŻ2a</t>
  </si>
  <si>
    <t>PODWOZ-D</t>
  </si>
  <si>
    <t>GOT-PPOŻ2b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</si>
</sst>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"/>
      <family val="0"/>
    </font>
    <font>
      <sz val="10"/>
      <name val="Courier New"/>
      <family val="3"/>
    </font>
    <font>
      <b/>
      <sz val="12"/>
      <name val="Courier New"/>
      <family val="3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0" fillId="0" borderId="11" xfId="0" applyNumberFormat="1" applyBorder="1" applyAlignment="1">
      <alignment horizontal="center"/>
    </xf>
    <xf numFmtId="2" fontId="0" fillId="0" borderId="15" xfId="0" applyNumberFormat="1" applyBorder="1" applyAlignment="1">
      <alignment vertical="center"/>
    </xf>
    <xf numFmtId="0" fontId="12" fillId="0" borderId="16" xfId="0" applyNumberFormat="1" applyFont="1" applyFill="1" applyBorder="1" applyAlignment="1" applyProtection="1">
      <alignment horizontal="center" vertical="top"/>
      <protection/>
    </xf>
    <xf numFmtId="2" fontId="0" fillId="0" borderId="11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140625" defaultRowHeight="12.75"/>
  <cols>
    <col min="1" max="1" width="24.57421875" style="0" customWidth="1"/>
    <col min="2" max="2" width="13.421875" style="0" customWidth="1"/>
    <col min="3" max="3" width="12.140625" style="0" customWidth="1"/>
    <col min="4" max="4" width="10.28125" style="0" customWidth="1"/>
    <col min="5" max="5" width="11.421875" style="0" customWidth="1"/>
    <col min="6" max="6" width="19.57421875" style="0" customWidth="1"/>
    <col min="7" max="7" width="8.28125" style="0" customWidth="1"/>
    <col min="8" max="8" width="20.57421875" style="9" customWidth="1"/>
    <col min="9" max="9" width="14.28125" style="0" customWidth="1"/>
  </cols>
  <sheetData>
    <row r="1" ht="13.5">
      <c r="H1" s="41" t="s">
        <v>61</v>
      </c>
    </row>
    <row r="2" spans="1:7" ht="17.25">
      <c r="A2" s="3" t="s">
        <v>58</v>
      </c>
      <c r="B2" s="3"/>
      <c r="C2" s="1"/>
      <c r="D2" s="2"/>
      <c r="F2" s="40"/>
      <c r="G2" s="40"/>
    </row>
    <row r="3" spans="1:4" ht="13.5">
      <c r="A3" s="1"/>
      <c r="B3" s="1"/>
      <c r="C3" s="1"/>
      <c r="D3" s="2"/>
    </row>
    <row r="4" spans="1:9" ht="15.75">
      <c r="A4" s="4" t="s">
        <v>64</v>
      </c>
      <c r="B4" s="25"/>
      <c r="C4" s="26"/>
      <c r="D4" s="27"/>
      <c r="E4" s="28"/>
      <c r="F4" s="28"/>
      <c r="G4" s="29"/>
      <c r="H4" s="27"/>
      <c r="I4" s="30"/>
    </row>
    <row r="5" spans="1:9" ht="22.5" customHeight="1">
      <c r="A5" s="66" t="s">
        <v>97</v>
      </c>
      <c r="B5" s="66"/>
      <c r="C5" s="66"/>
      <c r="D5" s="66"/>
      <c r="E5" s="66"/>
      <c r="F5" s="66"/>
      <c r="G5" s="66"/>
      <c r="H5" s="66"/>
      <c r="I5" s="39"/>
    </row>
    <row r="6" spans="1:9" ht="12.75">
      <c r="A6" s="8"/>
      <c r="B6" s="8"/>
      <c r="C6" s="14"/>
      <c r="D6" s="14"/>
      <c r="E6" s="14"/>
      <c r="F6" s="14"/>
      <c r="G6" s="14"/>
      <c r="H6" s="15"/>
      <c r="I6" s="14"/>
    </row>
    <row r="7" spans="1:9" ht="45" customHeight="1">
      <c r="A7" s="33" t="s">
        <v>46</v>
      </c>
      <c r="B7" s="33" t="s">
        <v>47</v>
      </c>
      <c r="C7" s="33" t="s">
        <v>55</v>
      </c>
      <c r="D7" s="33" t="s">
        <v>0</v>
      </c>
      <c r="E7" s="33" t="s">
        <v>56</v>
      </c>
      <c r="F7" s="33" t="s">
        <v>20</v>
      </c>
      <c r="G7" s="33" t="s">
        <v>21</v>
      </c>
      <c r="H7" s="33" t="s">
        <v>22</v>
      </c>
      <c r="I7" s="14"/>
    </row>
    <row r="8" spans="1:9" ht="9.75" customHeight="1">
      <c r="A8" s="37" t="s">
        <v>14</v>
      </c>
      <c r="B8" s="37" t="s">
        <v>15</v>
      </c>
      <c r="C8" s="37" t="s">
        <v>57</v>
      </c>
      <c r="D8" s="37" t="s">
        <v>16</v>
      </c>
      <c r="E8" s="37" t="s">
        <v>17</v>
      </c>
      <c r="F8" s="37" t="s">
        <v>18</v>
      </c>
      <c r="G8" s="37" t="s">
        <v>19</v>
      </c>
      <c r="H8" s="37" t="s">
        <v>42</v>
      </c>
      <c r="I8" s="14"/>
    </row>
    <row r="9" spans="1:9" ht="9.75" customHeight="1">
      <c r="A9" s="38"/>
      <c r="B9" s="38"/>
      <c r="C9" s="38"/>
      <c r="D9" s="38"/>
      <c r="E9" s="38"/>
      <c r="F9" s="38"/>
      <c r="G9" s="38"/>
      <c r="H9" s="38"/>
      <c r="I9" s="14"/>
    </row>
    <row r="10" spans="1:9" ht="18" customHeight="1">
      <c r="A10" s="57" t="s">
        <v>4</v>
      </c>
      <c r="B10" s="34" t="s">
        <v>23</v>
      </c>
      <c r="C10" s="53" t="s">
        <v>2</v>
      </c>
      <c r="D10" s="59">
        <v>13333.63</v>
      </c>
      <c r="E10" s="61"/>
      <c r="F10" s="61"/>
      <c r="G10" s="53">
        <v>8</v>
      </c>
      <c r="H10" s="55"/>
      <c r="I10" s="14"/>
    </row>
    <row r="11" spans="1:9" ht="18" customHeight="1">
      <c r="A11" s="58"/>
      <c r="B11" s="34" t="s">
        <v>63</v>
      </c>
      <c r="C11" s="54"/>
      <c r="D11" s="60"/>
      <c r="E11" s="62"/>
      <c r="F11" s="62"/>
      <c r="G11" s="54"/>
      <c r="H11" s="56"/>
      <c r="I11" s="14"/>
    </row>
    <row r="12" spans="1:9" ht="28.5" customHeight="1">
      <c r="A12" s="49" t="s">
        <v>11</v>
      </c>
      <c r="B12" s="31" t="s">
        <v>24</v>
      </c>
      <c r="C12" s="16" t="s">
        <v>35</v>
      </c>
      <c r="D12" s="45">
        <v>8212</v>
      </c>
      <c r="E12" s="35"/>
      <c r="F12" s="35"/>
      <c r="G12" s="16">
        <v>8</v>
      </c>
      <c r="H12" s="42"/>
      <c r="I12" s="14"/>
    </row>
    <row r="13" spans="1:9" ht="27" customHeight="1">
      <c r="A13" s="49" t="s">
        <v>12</v>
      </c>
      <c r="B13" s="34" t="s">
        <v>99</v>
      </c>
      <c r="C13" s="16" t="s">
        <v>35</v>
      </c>
      <c r="D13" s="45">
        <v>100</v>
      </c>
      <c r="E13" s="35"/>
      <c r="F13" s="35"/>
      <c r="G13" s="16">
        <v>8</v>
      </c>
      <c r="H13" s="42"/>
      <c r="I13" s="14"/>
    </row>
    <row r="14" spans="1:9" ht="27.75" customHeight="1">
      <c r="A14" s="50" t="s">
        <v>94</v>
      </c>
      <c r="B14" s="34" t="s">
        <v>89</v>
      </c>
      <c r="C14" s="21" t="s">
        <v>3</v>
      </c>
      <c r="D14" s="45">
        <v>50</v>
      </c>
      <c r="E14" s="36"/>
      <c r="F14" s="36"/>
      <c r="G14" s="16">
        <v>8</v>
      </c>
      <c r="H14" s="42"/>
      <c r="I14" s="14"/>
    </row>
    <row r="15" spans="1:9" ht="30" customHeight="1">
      <c r="A15" s="50" t="s">
        <v>49</v>
      </c>
      <c r="B15" s="31" t="s">
        <v>86</v>
      </c>
      <c r="C15" s="16" t="s">
        <v>3</v>
      </c>
      <c r="D15" s="45">
        <f>6.8+20+2</f>
        <v>28.8</v>
      </c>
      <c r="E15" s="36"/>
      <c r="F15" s="36"/>
      <c r="G15" s="16">
        <v>23</v>
      </c>
      <c r="H15" s="42"/>
      <c r="I15" s="14"/>
    </row>
    <row r="16" spans="1:9" ht="13.5" customHeight="1">
      <c r="A16" s="52" t="s">
        <v>50</v>
      </c>
      <c r="B16" s="31" t="s">
        <v>27</v>
      </c>
      <c r="C16" s="63" t="s">
        <v>3</v>
      </c>
      <c r="D16" s="59">
        <f>11.48+6+7.5+1</f>
        <v>25.98</v>
      </c>
      <c r="E16" s="65"/>
      <c r="F16" s="65"/>
      <c r="G16" s="63">
        <v>8</v>
      </c>
      <c r="H16" s="67"/>
      <c r="I16" s="14"/>
    </row>
    <row r="17" spans="1:9" ht="13.5" customHeight="1">
      <c r="A17" s="52"/>
      <c r="B17" s="31" t="s">
        <v>44</v>
      </c>
      <c r="C17" s="63"/>
      <c r="D17" s="64"/>
      <c r="E17" s="65"/>
      <c r="F17" s="65"/>
      <c r="G17" s="63"/>
      <c r="H17" s="67"/>
      <c r="I17" s="14"/>
    </row>
    <row r="18" spans="1:9" ht="13.5" customHeight="1">
      <c r="A18" s="52"/>
      <c r="B18" s="31" t="s">
        <v>80</v>
      </c>
      <c r="C18" s="63"/>
      <c r="D18" s="64"/>
      <c r="E18" s="65"/>
      <c r="F18" s="65"/>
      <c r="G18" s="63"/>
      <c r="H18" s="67"/>
      <c r="I18" s="14"/>
    </row>
    <row r="19" spans="1:9" ht="15" customHeight="1">
      <c r="A19" s="52"/>
      <c r="B19" s="31" t="s">
        <v>91</v>
      </c>
      <c r="C19" s="63"/>
      <c r="D19" s="64"/>
      <c r="E19" s="65"/>
      <c r="F19" s="65"/>
      <c r="G19" s="63"/>
      <c r="H19" s="67"/>
      <c r="I19" s="14"/>
    </row>
    <row r="20" spans="1:9" ht="42" customHeight="1">
      <c r="A20" s="50" t="s">
        <v>85</v>
      </c>
      <c r="B20" s="31" t="s">
        <v>65</v>
      </c>
      <c r="C20" s="21" t="s">
        <v>84</v>
      </c>
      <c r="D20" s="45">
        <v>390</v>
      </c>
      <c r="E20" s="48"/>
      <c r="F20" s="48"/>
      <c r="G20" s="21">
        <v>8</v>
      </c>
      <c r="H20" s="47"/>
      <c r="I20" s="14"/>
    </row>
    <row r="21" spans="1:9" ht="14.25" customHeight="1">
      <c r="A21" s="57" t="s">
        <v>51</v>
      </c>
      <c r="B21" s="31" t="s">
        <v>92</v>
      </c>
      <c r="C21" s="69" t="s">
        <v>2</v>
      </c>
      <c r="D21" s="59">
        <f>33.28+10+16+332.8+4.4+120+64.5+6+2</f>
        <v>588.98</v>
      </c>
      <c r="E21" s="61"/>
      <c r="F21" s="61"/>
      <c r="G21" s="53">
        <v>8</v>
      </c>
      <c r="H21" s="55"/>
      <c r="I21" s="14"/>
    </row>
    <row r="22" spans="1:9" ht="14.25" customHeight="1">
      <c r="A22" s="68"/>
      <c r="B22" s="51" t="s">
        <v>93</v>
      </c>
      <c r="C22" s="70"/>
      <c r="D22" s="64"/>
      <c r="E22" s="71"/>
      <c r="F22" s="71"/>
      <c r="G22" s="72"/>
      <c r="H22" s="73"/>
      <c r="I22" s="14"/>
    </row>
    <row r="23" spans="1:9" ht="14.25" customHeight="1">
      <c r="A23" s="68"/>
      <c r="B23" s="44" t="s">
        <v>81</v>
      </c>
      <c r="C23" s="70"/>
      <c r="D23" s="64"/>
      <c r="E23" s="71"/>
      <c r="F23" s="71"/>
      <c r="G23" s="72"/>
      <c r="H23" s="73"/>
      <c r="I23" s="14"/>
    </row>
    <row r="24" spans="1:9" ht="14.25" customHeight="1">
      <c r="A24" s="68"/>
      <c r="B24" s="31" t="s">
        <v>39</v>
      </c>
      <c r="C24" s="70"/>
      <c r="D24" s="64"/>
      <c r="E24" s="71"/>
      <c r="F24" s="71"/>
      <c r="G24" s="72"/>
      <c r="H24" s="73"/>
      <c r="I24" s="14"/>
    </row>
    <row r="25" spans="1:9" ht="14.25" customHeight="1">
      <c r="A25" s="68"/>
      <c r="B25" s="31" t="s">
        <v>48</v>
      </c>
      <c r="C25" s="70"/>
      <c r="D25" s="64"/>
      <c r="E25" s="71"/>
      <c r="F25" s="71"/>
      <c r="G25" s="72"/>
      <c r="H25" s="73"/>
      <c r="I25" s="14"/>
    </row>
    <row r="26" spans="1:9" ht="14.25" customHeight="1">
      <c r="A26" s="68"/>
      <c r="B26" s="31" t="s">
        <v>36</v>
      </c>
      <c r="C26" s="70"/>
      <c r="D26" s="64"/>
      <c r="E26" s="71"/>
      <c r="F26" s="71"/>
      <c r="G26" s="72"/>
      <c r="H26" s="73"/>
      <c r="I26" s="14"/>
    </row>
    <row r="27" spans="1:9" ht="14.25" customHeight="1">
      <c r="A27" s="68"/>
      <c r="B27" s="31" t="s">
        <v>75</v>
      </c>
      <c r="C27" s="70"/>
      <c r="D27" s="64"/>
      <c r="E27" s="71"/>
      <c r="F27" s="71"/>
      <c r="G27" s="72"/>
      <c r="H27" s="73"/>
      <c r="I27" s="14"/>
    </row>
    <row r="28" spans="1:9" ht="14.25" customHeight="1">
      <c r="A28" s="68"/>
      <c r="B28" s="31" t="s">
        <v>72</v>
      </c>
      <c r="C28" s="70"/>
      <c r="D28" s="64"/>
      <c r="E28" s="71"/>
      <c r="F28" s="71"/>
      <c r="G28" s="72"/>
      <c r="H28" s="73"/>
      <c r="I28" s="14"/>
    </row>
    <row r="29" spans="1:9" ht="15" customHeight="1">
      <c r="A29" s="52" t="s">
        <v>52</v>
      </c>
      <c r="B29" s="31" t="s">
        <v>34</v>
      </c>
      <c r="C29" s="63" t="s">
        <v>2</v>
      </c>
      <c r="D29" s="75">
        <f>20+318.69+93.38+134.4+11.52</f>
        <v>577.99</v>
      </c>
      <c r="E29" s="65"/>
      <c r="F29" s="65"/>
      <c r="G29" s="63">
        <v>8</v>
      </c>
      <c r="H29" s="67"/>
      <c r="I29" s="14"/>
    </row>
    <row r="30" spans="1:9" ht="15" customHeight="1">
      <c r="A30" s="52"/>
      <c r="B30" s="31" t="s">
        <v>83</v>
      </c>
      <c r="C30" s="63"/>
      <c r="D30" s="75"/>
      <c r="E30" s="65"/>
      <c r="F30" s="65"/>
      <c r="G30" s="63"/>
      <c r="H30" s="67"/>
      <c r="I30" s="14"/>
    </row>
    <row r="31" spans="1:9" ht="15" customHeight="1">
      <c r="A31" s="52"/>
      <c r="B31" s="31" t="s">
        <v>45</v>
      </c>
      <c r="C31" s="74"/>
      <c r="D31" s="75"/>
      <c r="E31" s="65"/>
      <c r="F31" s="65"/>
      <c r="G31" s="63"/>
      <c r="H31" s="67"/>
      <c r="I31" s="14"/>
    </row>
    <row r="32" spans="1:9" ht="15" customHeight="1">
      <c r="A32" s="52"/>
      <c r="B32" s="31" t="s">
        <v>32</v>
      </c>
      <c r="C32" s="74"/>
      <c r="D32" s="75"/>
      <c r="E32" s="65"/>
      <c r="F32" s="65"/>
      <c r="G32" s="63"/>
      <c r="H32" s="67"/>
      <c r="I32" s="14"/>
    </row>
    <row r="33" spans="1:9" ht="15" customHeight="1">
      <c r="A33" s="52"/>
      <c r="B33" s="31" t="s">
        <v>31</v>
      </c>
      <c r="C33" s="74"/>
      <c r="D33" s="75"/>
      <c r="E33" s="65"/>
      <c r="F33" s="65"/>
      <c r="G33" s="63"/>
      <c r="H33" s="67"/>
      <c r="I33" s="14"/>
    </row>
    <row r="34" spans="1:9" ht="15" customHeight="1">
      <c r="A34" s="52"/>
      <c r="B34" s="31" t="s">
        <v>29</v>
      </c>
      <c r="C34" s="74"/>
      <c r="D34" s="75"/>
      <c r="E34" s="65"/>
      <c r="F34" s="65"/>
      <c r="G34" s="63"/>
      <c r="H34" s="67"/>
      <c r="I34" s="14"/>
    </row>
    <row r="35" spans="1:9" ht="15" customHeight="1">
      <c r="A35" s="52"/>
      <c r="B35" s="31" t="s">
        <v>30</v>
      </c>
      <c r="C35" s="74"/>
      <c r="D35" s="75"/>
      <c r="E35" s="65"/>
      <c r="F35" s="65"/>
      <c r="G35" s="63"/>
      <c r="H35" s="67"/>
      <c r="I35" s="14"/>
    </row>
    <row r="36" spans="1:9" ht="15" customHeight="1">
      <c r="A36" s="52"/>
      <c r="B36" s="31" t="s">
        <v>28</v>
      </c>
      <c r="C36" s="74"/>
      <c r="D36" s="75"/>
      <c r="E36" s="65"/>
      <c r="F36" s="65"/>
      <c r="G36" s="63"/>
      <c r="H36" s="67"/>
      <c r="I36" s="14"/>
    </row>
    <row r="37" spans="1:9" ht="15" customHeight="1">
      <c r="A37" s="52" t="s">
        <v>53</v>
      </c>
      <c r="B37" s="31" t="s">
        <v>88</v>
      </c>
      <c r="C37" s="63" t="s">
        <v>2</v>
      </c>
      <c r="D37" s="75">
        <f>16+24</f>
        <v>40</v>
      </c>
      <c r="E37" s="65"/>
      <c r="F37" s="65"/>
      <c r="G37" s="63">
        <v>23</v>
      </c>
      <c r="H37" s="67"/>
      <c r="I37" s="14"/>
    </row>
    <row r="38" spans="1:9" ht="15" customHeight="1">
      <c r="A38" s="52"/>
      <c r="B38" s="31" t="s">
        <v>40</v>
      </c>
      <c r="C38" s="74"/>
      <c r="D38" s="75"/>
      <c r="E38" s="65"/>
      <c r="F38" s="65"/>
      <c r="G38" s="63"/>
      <c r="H38" s="67"/>
      <c r="I38" s="14"/>
    </row>
    <row r="39" spans="1:9" ht="15" customHeight="1">
      <c r="A39" s="57" t="s">
        <v>73</v>
      </c>
      <c r="B39" s="31" t="s">
        <v>87</v>
      </c>
      <c r="C39" s="53" t="s">
        <v>2</v>
      </c>
      <c r="D39" s="59">
        <f>189.53+30</f>
        <v>219.53</v>
      </c>
      <c r="E39" s="61"/>
      <c r="F39" s="61"/>
      <c r="G39" s="53">
        <v>23</v>
      </c>
      <c r="H39" s="55"/>
      <c r="I39" s="14"/>
    </row>
    <row r="40" spans="1:9" ht="15" customHeight="1">
      <c r="A40" s="58"/>
      <c r="B40" s="31" t="s">
        <v>74</v>
      </c>
      <c r="C40" s="54"/>
      <c r="D40" s="60"/>
      <c r="E40" s="62"/>
      <c r="F40" s="62"/>
      <c r="G40" s="54"/>
      <c r="H40" s="56"/>
      <c r="I40" s="14"/>
    </row>
    <row r="41" spans="1:9" ht="24.75" customHeight="1">
      <c r="A41" s="32" t="s">
        <v>54</v>
      </c>
      <c r="B41" s="31" t="s">
        <v>98</v>
      </c>
      <c r="C41" s="16" t="s">
        <v>79</v>
      </c>
      <c r="D41" s="45">
        <v>60</v>
      </c>
      <c r="E41" s="36"/>
      <c r="F41" s="35"/>
      <c r="G41" s="16">
        <v>8</v>
      </c>
      <c r="H41" s="42"/>
      <c r="I41" s="14"/>
    </row>
    <row r="42" spans="1:9" ht="33" customHeight="1">
      <c r="A42" s="32" t="s">
        <v>59</v>
      </c>
      <c r="B42" s="31" t="s">
        <v>60</v>
      </c>
      <c r="C42" s="16" t="s">
        <v>2</v>
      </c>
      <c r="D42" s="45">
        <v>100</v>
      </c>
      <c r="E42" s="35"/>
      <c r="F42" s="35"/>
      <c r="G42" s="16">
        <v>8</v>
      </c>
      <c r="H42" s="42"/>
      <c r="I42" s="14"/>
    </row>
    <row r="43" spans="1:9" ht="15" customHeight="1">
      <c r="A43" s="8"/>
      <c r="B43" s="8"/>
      <c r="C43" s="14"/>
      <c r="D43" s="15"/>
      <c r="E43" s="14"/>
      <c r="F43" s="14"/>
      <c r="G43" s="14"/>
      <c r="H43" s="15"/>
      <c r="I43" s="14"/>
    </row>
    <row r="44" spans="1:9" ht="24.75" customHeight="1" thickBot="1">
      <c r="A44" s="7"/>
      <c r="B44" s="7"/>
      <c r="C44" s="7"/>
      <c r="D44" s="7"/>
      <c r="E44" s="20"/>
      <c r="F44" s="23" t="s">
        <v>20</v>
      </c>
      <c r="G44" s="22"/>
      <c r="H44" s="24" t="s">
        <v>22</v>
      </c>
      <c r="I44" s="14"/>
    </row>
    <row r="45" spans="1:9" ht="24.75" customHeight="1" thickBot="1">
      <c r="A45" s="76" t="s">
        <v>77</v>
      </c>
      <c r="B45" s="77"/>
      <c r="C45" s="77"/>
      <c r="D45" s="77"/>
      <c r="E45" s="78"/>
      <c r="F45" s="5"/>
      <c r="G45" s="6" t="s">
        <v>1</v>
      </c>
      <c r="H45" s="43"/>
      <c r="I45" s="14"/>
    </row>
    <row r="46" spans="4:9" ht="36" customHeight="1">
      <c r="D46" s="9"/>
      <c r="I46" s="14"/>
    </row>
    <row r="47" spans="3:8" ht="26.25" customHeight="1">
      <c r="C47" s="10" t="s">
        <v>13</v>
      </c>
      <c r="D47" s="9"/>
      <c r="G47" s="12" t="s">
        <v>8</v>
      </c>
      <c r="H47"/>
    </row>
    <row r="48" spans="4:8" ht="26.25" customHeight="1">
      <c r="D48" s="9"/>
      <c r="G48" s="12" t="s">
        <v>9</v>
      </c>
      <c r="H48"/>
    </row>
    <row r="49" spans="4:8" ht="13.5">
      <c r="D49" s="9"/>
      <c r="G49" s="13" t="s">
        <v>10</v>
      </c>
      <c r="H49" s="11"/>
    </row>
    <row r="50" spans="1:4" ht="12.75">
      <c r="A50" s="17" t="s">
        <v>5</v>
      </c>
      <c r="D50" s="9"/>
    </row>
    <row r="51" spans="1:4" ht="12.75">
      <c r="A51" s="18" t="s">
        <v>6</v>
      </c>
      <c r="B51" s="17"/>
      <c r="D51" s="9"/>
    </row>
    <row r="52" spans="1:4" ht="12.75">
      <c r="A52" s="18" t="s">
        <v>7</v>
      </c>
      <c r="B52" s="18"/>
      <c r="D52" s="9"/>
    </row>
    <row r="53" spans="1:4" ht="12.75">
      <c r="A53" s="18" t="s">
        <v>41</v>
      </c>
      <c r="B53" s="18"/>
      <c r="D53" s="9"/>
    </row>
    <row r="54" spans="1:4" ht="12.75">
      <c r="A54" s="18" t="s">
        <v>90</v>
      </c>
      <c r="B54" s="18"/>
      <c r="D54" s="9"/>
    </row>
    <row r="55" spans="1:4" ht="12.75">
      <c r="A55" s="19" t="s">
        <v>82</v>
      </c>
      <c r="B55" s="18"/>
      <c r="D55" s="9"/>
    </row>
    <row r="56" spans="1:4" ht="12.75">
      <c r="A56" s="18" t="s">
        <v>78</v>
      </c>
      <c r="B56" s="19"/>
      <c r="D56" s="9"/>
    </row>
  </sheetData>
  <sheetProtection/>
  <mergeCells count="44">
    <mergeCell ref="H39:H40"/>
    <mergeCell ref="A45:E45"/>
    <mergeCell ref="A39:A40"/>
    <mergeCell ref="C39:C40"/>
    <mergeCell ref="D39:D40"/>
    <mergeCell ref="E39:E40"/>
    <mergeCell ref="F39:F40"/>
    <mergeCell ref="G39:G40"/>
    <mergeCell ref="C37:C38"/>
    <mergeCell ref="D37:D38"/>
    <mergeCell ref="E37:E38"/>
    <mergeCell ref="F37:F38"/>
    <mergeCell ref="G37:G38"/>
    <mergeCell ref="H37:H38"/>
    <mergeCell ref="E21:E28"/>
    <mergeCell ref="F21:F28"/>
    <mergeCell ref="G21:G28"/>
    <mergeCell ref="H21:H28"/>
    <mergeCell ref="A29:A36"/>
    <mergeCell ref="C29:C36"/>
    <mergeCell ref="D29:D36"/>
    <mergeCell ref="E29:E36"/>
    <mergeCell ref="F29:F36"/>
    <mergeCell ref="G29:G36"/>
    <mergeCell ref="D16:D19"/>
    <mergeCell ref="E16:E19"/>
    <mergeCell ref="F16:F19"/>
    <mergeCell ref="A5:H5"/>
    <mergeCell ref="H29:H36"/>
    <mergeCell ref="G16:G19"/>
    <mergeCell ref="H16:H19"/>
    <mergeCell ref="A21:A28"/>
    <mergeCell ref="C21:C28"/>
    <mergeCell ref="D21:D28"/>
    <mergeCell ref="A37:A38"/>
    <mergeCell ref="G10:G11"/>
    <mergeCell ref="H10:H11"/>
    <mergeCell ref="A10:A11"/>
    <mergeCell ref="C10:C11"/>
    <mergeCell ref="D10:D11"/>
    <mergeCell ref="E10:E11"/>
    <mergeCell ref="F10:F11"/>
    <mergeCell ref="A16:A19"/>
    <mergeCell ref="C16:C19"/>
  </mergeCells>
  <printOptions horizontalCentered="1"/>
  <pageMargins left="0.3937007874015748" right="0.3937007874015748" top="0.3937007874015748" bottom="0.5905511811023623" header="0.5118110236220472" footer="0.31496062992125984"/>
  <pageSetup fitToHeight="0" fitToWidth="1" horizontalDpi="600" verticalDpi="600" orientation="portrait" paperSize="9" scale="80" r:id="rId1"/>
  <headerFooter alignWithMargins="0">
    <oddFooter>&amp;CKosztorys Ofertowy - Pakiet nr 1&amp;RStrona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BreakPreview" zoomScale="90" zoomScaleSheetLayoutView="90" zoomScalePageLayoutView="0" workbookViewId="0" topLeftCell="A1">
      <selection activeCell="D13" sqref="D13"/>
    </sheetView>
  </sheetViews>
  <sheetFormatPr defaultColWidth="9.140625" defaultRowHeight="12.75"/>
  <cols>
    <col min="1" max="1" width="22.8515625" style="0" customWidth="1"/>
    <col min="2" max="2" width="14.00390625" style="0" customWidth="1"/>
    <col min="3" max="3" width="10.7109375" style="0" customWidth="1"/>
    <col min="4" max="4" width="11.140625" style="9" customWidth="1"/>
    <col min="5" max="5" width="12.140625" style="0" customWidth="1"/>
    <col min="6" max="6" width="15.140625" style="0" customWidth="1"/>
    <col min="8" max="8" width="14.00390625" style="0" customWidth="1"/>
  </cols>
  <sheetData>
    <row r="1" ht="13.5">
      <c r="H1" s="41" t="s">
        <v>62</v>
      </c>
    </row>
    <row r="2" spans="1:8" ht="17.25">
      <c r="A2" s="3" t="s">
        <v>58</v>
      </c>
      <c r="B2" s="3"/>
      <c r="C2" s="1"/>
      <c r="D2" s="46"/>
      <c r="F2" s="40"/>
      <c r="G2" s="40"/>
      <c r="H2" s="9"/>
    </row>
    <row r="3" spans="1:8" ht="13.5">
      <c r="A3" s="1"/>
      <c r="B3" s="1"/>
      <c r="C3" s="1"/>
      <c r="D3" s="46"/>
      <c r="H3" s="9"/>
    </row>
    <row r="4" spans="1:8" ht="15.75">
      <c r="A4" s="4" t="s">
        <v>76</v>
      </c>
      <c r="B4" s="25"/>
      <c r="C4" s="26"/>
      <c r="D4" s="27"/>
      <c r="E4" s="28"/>
      <c r="F4" s="28"/>
      <c r="G4" s="29"/>
      <c r="H4" s="27"/>
    </row>
    <row r="5" spans="1:8" ht="15.75">
      <c r="A5" s="66" t="s">
        <v>96</v>
      </c>
      <c r="B5" s="66"/>
      <c r="C5" s="66"/>
      <c r="D5" s="66"/>
      <c r="E5" s="66"/>
      <c r="F5" s="66"/>
      <c r="G5" s="66"/>
      <c r="H5" s="66"/>
    </row>
    <row r="6" spans="1:8" ht="12.75">
      <c r="A6" s="8"/>
      <c r="B6" s="8"/>
      <c r="C6" s="14"/>
      <c r="D6" s="15"/>
      <c r="E6" s="14"/>
      <c r="F6" s="14"/>
      <c r="G6" s="14"/>
      <c r="H6" s="15"/>
    </row>
    <row r="7" spans="1:8" ht="30">
      <c r="A7" s="33" t="s">
        <v>46</v>
      </c>
      <c r="B7" s="33" t="s">
        <v>47</v>
      </c>
      <c r="C7" s="33" t="s">
        <v>55</v>
      </c>
      <c r="D7" s="33" t="s">
        <v>0</v>
      </c>
      <c r="E7" s="33" t="s">
        <v>56</v>
      </c>
      <c r="F7" s="33" t="s">
        <v>20</v>
      </c>
      <c r="G7" s="33" t="s">
        <v>21</v>
      </c>
      <c r="H7" s="33" t="s">
        <v>22</v>
      </c>
    </row>
    <row r="8" spans="1:8" ht="12.75">
      <c r="A8" s="37" t="s">
        <v>14</v>
      </c>
      <c r="B8" s="37" t="s">
        <v>15</v>
      </c>
      <c r="C8" s="37" t="s">
        <v>57</v>
      </c>
      <c r="D8" s="37" t="s">
        <v>16</v>
      </c>
      <c r="E8" s="37" t="s">
        <v>17</v>
      </c>
      <c r="F8" s="37" t="s">
        <v>18</v>
      </c>
      <c r="G8" s="37" t="s">
        <v>19</v>
      </c>
      <c r="H8" s="37" t="s">
        <v>42</v>
      </c>
    </row>
    <row r="9" spans="1:8" ht="12.75">
      <c r="A9" s="38"/>
      <c r="B9" s="38"/>
      <c r="C9" s="38"/>
      <c r="D9" s="38"/>
      <c r="E9" s="38"/>
      <c r="F9" s="38"/>
      <c r="G9" s="38"/>
      <c r="H9" s="38"/>
    </row>
    <row r="10" spans="1:8" ht="18" customHeight="1">
      <c r="A10" s="57" t="s">
        <v>4</v>
      </c>
      <c r="B10" s="34" t="s">
        <v>23</v>
      </c>
      <c r="C10" s="53" t="s">
        <v>2</v>
      </c>
      <c r="D10" s="59">
        <v>12367.56</v>
      </c>
      <c r="E10" s="61"/>
      <c r="F10" s="61"/>
      <c r="G10" s="53">
        <v>8</v>
      </c>
      <c r="H10" s="55"/>
    </row>
    <row r="11" spans="1:8" ht="18" customHeight="1">
      <c r="A11" s="58"/>
      <c r="B11" s="34" t="s">
        <v>63</v>
      </c>
      <c r="C11" s="54"/>
      <c r="D11" s="60"/>
      <c r="E11" s="62"/>
      <c r="F11" s="62"/>
      <c r="G11" s="54"/>
      <c r="H11" s="56"/>
    </row>
    <row r="12" spans="1:8" ht="29.25" customHeight="1">
      <c r="A12" s="49" t="s">
        <v>11</v>
      </c>
      <c r="B12" s="31" t="s">
        <v>24</v>
      </c>
      <c r="C12" s="16" t="s">
        <v>35</v>
      </c>
      <c r="D12" s="45">
        <v>8155</v>
      </c>
      <c r="E12" s="35"/>
      <c r="F12" s="35"/>
      <c r="G12" s="16">
        <v>8</v>
      </c>
      <c r="H12" s="42"/>
    </row>
    <row r="13" spans="1:8" ht="21" customHeight="1">
      <c r="A13" s="49" t="s">
        <v>12</v>
      </c>
      <c r="B13" s="34" t="s">
        <v>99</v>
      </c>
      <c r="C13" s="16" t="s">
        <v>35</v>
      </c>
      <c r="D13" s="45">
        <v>100</v>
      </c>
      <c r="E13" s="35"/>
      <c r="F13" s="35"/>
      <c r="G13" s="16">
        <v>8</v>
      </c>
      <c r="H13" s="42"/>
    </row>
    <row r="14" spans="1:8" ht="27.75" customHeight="1">
      <c r="A14" s="50" t="s">
        <v>94</v>
      </c>
      <c r="B14" s="34" t="s">
        <v>89</v>
      </c>
      <c r="C14" s="21" t="s">
        <v>3</v>
      </c>
      <c r="D14" s="45">
        <v>50</v>
      </c>
      <c r="E14" s="36"/>
      <c r="F14" s="36"/>
      <c r="G14" s="16">
        <v>8</v>
      </c>
      <c r="H14" s="42"/>
    </row>
    <row r="15" spans="1:8" ht="22.5" customHeight="1">
      <c r="A15" s="57" t="s">
        <v>49</v>
      </c>
      <c r="B15" s="31" t="s">
        <v>80</v>
      </c>
      <c r="C15" s="16" t="s">
        <v>3</v>
      </c>
      <c r="D15" s="45">
        <f>10</f>
        <v>10</v>
      </c>
      <c r="E15" s="36"/>
      <c r="F15" s="36"/>
      <c r="G15" s="16">
        <v>8</v>
      </c>
      <c r="H15" s="42"/>
    </row>
    <row r="16" spans="1:8" ht="21" customHeight="1">
      <c r="A16" s="58"/>
      <c r="B16" s="31" t="s">
        <v>86</v>
      </c>
      <c r="C16" s="16" t="s">
        <v>3</v>
      </c>
      <c r="D16" s="45">
        <f>4+2.4+1.91+3+10+2</f>
        <v>23.310000000000002</v>
      </c>
      <c r="E16" s="36"/>
      <c r="F16" s="36"/>
      <c r="G16" s="16">
        <v>23</v>
      </c>
      <c r="H16" s="42"/>
    </row>
    <row r="17" spans="1:8" ht="12.75">
      <c r="A17" s="52" t="s">
        <v>50</v>
      </c>
      <c r="B17" s="31" t="s">
        <v>27</v>
      </c>
      <c r="C17" s="63" t="s">
        <v>3</v>
      </c>
      <c r="D17" s="59">
        <f>1+6.54+7.68+7.5</f>
        <v>22.72</v>
      </c>
      <c r="E17" s="65"/>
      <c r="F17" s="65"/>
      <c r="G17" s="63">
        <v>8</v>
      </c>
      <c r="H17" s="67"/>
    </row>
    <row r="18" spans="1:8" ht="12.75">
      <c r="A18" s="52"/>
      <c r="B18" s="31" t="s">
        <v>44</v>
      </c>
      <c r="C18" s="63"/>
      <c r="D18" s="64"/>
      <c r="E18" s="65"/>
      <c r="F18" s="65"/>
      <c r="G18" s="63"/>
      <c r="H18" s="67"/>
    </row>
    <row r="19" spans="1:8" ht="12.75">
      <c r="A19" s="52"/>
      <c r="B19" s="31" t="s">
        <v>80</v>
      </c>
      <c r="C19" s="63"/>
      <c r="D19" s="64"/>
      <c r="E19" s="65"/>
      <c r="F19" s="65"/>
      <c r="G19" s="63"/>
      <c r="H19" s="67"/>
    </row>
    <row r="20" spans="1:8" ht="12.75">
      <c r="A20" s="52"/>
      <c r="B20" s="31" t="s">
        <v>91</v>
      </c>
      <c r="C20" s="63"/>
      <c r="D20" s="64"/>
      <c r="E20" s="65"/>
      <c r="F20" s="65"/>
      <c r="G20" s="63"/>
      <c r="H20" s="67"/>
    </row>
    <row r="21" spans="1:8" ht="31.5" customHeight="1">
      <c r="A21" s="50" t="s">
        <v>85</v>
      </c>
      <c r="B21" s="31" t="s">
        <v>65</v>
      </c>
      <c r="C21" s="21" t="s">
        <v>84</v>
      </c>
      <c r="D21" s="45">
        <v>2507</v>
      </c>
      <c r="E21" s="48"/>
      <c r="F21" s="48"/>
      <c r="G21" s="21">
        <v>8</v>
      </c>
      <c r="H21" s="47"/>
    </row>
    <row r="22" spans="1:8" ht="12.75">
      <c r="A22" s="57" t="s">
        <v>51</v>
      </c>
      <c r="B22" s="44" t="s">
        <v>66</v>
      </c>
      <c r="C22" s="69" t="s">
        <v>2</v>
      </c>
      <c r="D22" s="59">
        <f>34.88+20+251.85+105.3+421.5+4.8+138+100+16+40</f>
        <v>1132.33</v>
      </c>
      <c r="E22" s="61"/>
      <c r="F22" s="61"/>
      <c r="G22" s="53">
        <v>8</v>
      </c>
      <c r="H22" s="55"/>
    </row>
    <row r="23" spans="1:8" ht="12.75">
      <c r="A23" s="68"/>
      <c r="B23" s="44" t="s">
        <v>67</v>
      </c>
      <c r="C23" s="70"/>
      <c r="D23" s="64"/>
      <c r="E23" s="71"/>
      <c r="F23" s="71"/>
      <c r="G23" s="72"/>
      <c r="H23" s="73"/>
    </row>
    <row r="24" spans="1:8" ht="12.75">
      <c r="A24" s="68"/>
      <c r="B24" s="44" t="s">
        <v>68</v>
      </c>
      <c r="C24" s="70"/>
      <c r="D24" s="64"/>
      <c r="E24" s="71"/>
      <c r="F24" s="71"/>
      <c r="G24" s="72"/>
      <c r="H24" s="73"/>
    </row>
    <row r="25" spans="1:8" ht="12.75">
      <c r="A25" s="68"/>
      <c r="B25" s="44" t="s">
        <v>69</v>
      </c>
      <c r="C25" s="70"/>
      <c r="D25" s="64"/>
      <c r="E25" s="71"/>
      <c r="F25" s="71"/>
      <c r="G25" s="72"/>
      <c r="H25" s="73"/>
    </row>
    <row r="26" spans="1:8" ht="12.75">
      <c r="A26" s="68"/>
      <c r="B26" s="44" t="s">
        <v>71</v>
      </c>
      <c r="C26" s="70"/>
      <c r="D26" s="64"/>
      <c r="E26" s="71"/>
      <c r="F26" s="71"/>
      <c r="G26" s="72"/>
      <c r="H26" s="73"/>
    </row>
    <row r="27" spans="1:8" ht="12.75">
      <c r="A27" s="68"/>
      <c r="B27" s="44" t="s">
        <v>70</v>
      </c>
      <c r="C27" s="70"/>
      <c r="D27" s="64"/>
      <c r="E27" s="71"/>
      <c r="F27" s="71"/>
      <c r="G27" s="72"/>
      <c r="H27" s="73"/>
    </row>
    <row r="28" spans="1:8" ht="12.75">
      <c r="A28" s="68"/>
      <c r="B28" s="44" t="s">
        <v>81</v>
      </c>
      <c r="C28" s="70"/>
      <c r="D28" s="64"/>
      <c r="E28" s="71"/>
      <c r="F28" s="71"/>
      <c r="G28" s="72"/>
      <c r="H28" s="73"/>
    </row>
    <row r="29" spans="1:8" ht="12.75">
      <c r="A29" s="68"/>
      <c r="B29" s="31" t="s">
        <v>38</v>
      </c>
      <c r="C29" s="70"/>
      <c r="D29" s="64"/>
      <c r="E29" s="71"/>
      <c r="F29" s="71"/>
      <c r="G29" s="72"/>
      <c r="H29" s="73"/>
    </row>
    <row r="30" spans="1:8" ht="12.75">
      <c r="A30" s="68"/>
      <c r="B30" s="31" t="s">
        <v>39</v>
      </c>
      <c r="C30" s="70"/>
      <c r="D30" s="64"/>
      <c r="E30" s="71"/>
      <c r="F30" s="71"/>
      <c r="G30" s="72"/>
      <c r="H30" s="73"/>
    </row>
    <row r="31" spans="1:8" ht="12.75">
      <c r="A31" s="68"/>
      <c r="B31" s="31" t="s">
        <v>43</v>
      </c>
      <c r="C31" s="70"/>
      <c r="D31" s="64"/>
      <c r="E31" s="71"/>
      <c r="F31" s="71"/>
      <c r="G31" s="72"/>
      <c r="H31" s="73"/>
    </row>
    <row r="32" spans="1:8" ht="12.75">
      <c r="A32" s="68"/>
      <c r="B32" s="31" t="s">
        <v>48</v>
      </c>
      <c r="C32" s="70"/>
      <c r="D32" s="64"/>
      <c r="E32" s="71"/>
      <c r="F32" s="71"/>
      <c r="G32" s="72"/>
      <c r="H32" s="73"/>
    </row>
    <row r="33" spans="1:8" ht="12.75">
      <c r="A33" s="68"/>
      <c r="B33" s="31" t="s">
        <v>36</v>
      </c>
      <c r="C33" s="70"/>
      <c r="D33" s="64"/>
      <c r="E33" s="71"/>
      <c r="F33" s="71"/>
      <c r="G33" s="72"/>
      <c r="H33" s="73"/>
    </row>
    <row r="34" spans="1:8" ht="12.75">
      <c r="A34" s="68"/>
      <c r="B34" s="31" t="s">
        <v>75</v>
      </c>
      <c r="C34" s="70"/>
      <c r="D34" s="64"/>
      <c r="E34" s="71"/>
      <c r="F34" s="71"/>
      <c r="G34" s="72"/>
      <c r="H34" s="73"/>
    </row>
    <row r="35" spans="1:8" ht="12.75">
      <c r="A35" s="68"/>
      <c r="B35" s="31" t="s">
        <v>72</v>
      </c>
      <c r="C35" s="70"/>
      <c r="D35" s="64"/>
      <c r="E35" s="71"/>
      <c r="F35" s="71"/>
      <c r="G35" s="72"/>
      <c r="H35" s="73"/>
    </row>
    <row r="36" spans="1:8" ht="12.75">
      <c r="A36" s="52" t="s">
        <v>95</v>
      </c>
      <c r="B36" s="31" t="s">
        <v>25</v>
      </c>
      <c r="C36" s="63" t="s">
        <v>2</v>
      </c>
      <c r="D36" s="75">
        <v>303.42</v>
      </c>
      <c r="E36" s="65"/>
      <c r="F36" s="65"/>
      <c r="G36" s="63">
        <v>8</v>
      </c>
      <c r="H36" s="67"/>
    </row>
    <row r="37" spans="1:8" ht="12.75">
      <c r="A37" s="52"/>
      <c r="B37" s="31" t="s">
        <v>26</v>
      </c>
      <c r="C37" s="74"/>
      <c r="D37" s="75"/>
      <c r="E37" s="65"/>
      <c r="F37" s="65"/>
      <c r="G37" s="63"/>
      <c r="H37" s="67"/>
    </row>
    <row r="38" spans="1:8" ht="12.75">
      <c r="A38" s="52" t="s">
        <v>52</v>
      </c>
      <c r="B38" s="31" t="s">
        <v>34</v>
      </c>
      <c r="C38" s="63" t="s">
        <v>2</v>
      </c>
      <c r="D38" s="75">
        <f>383.79+248.62+64.44+501.6+17.28</f>
        <v>1215.7300000000002</v>
      </c>
      <c r="E38" s="65"/>
      <c r="F38" s="65"/>
      <c r="G38" s="63">
        <v>8</v>
      </c>
      <c r="H38" s="67"/>
    </row>
    <row r="39" spans="1:8" ht="12.75">
      <c r="A39" s="52"/>
      <c r="B39" s="31" t="s">
        <v>45</v>
      </c>
      <c r="C39" s="74"/>
      <c r="D39" s="75"/>
      <c r="E39" s="65"/>
      <c r="F39" s="65"/>
      <c r="G39" s="63"/>
      <c r="H39" s="67"/>
    </row>
    <row r="40" spans="1:8" ht="12.75">
      <c r="A40" s="52"/>
      <c r="B40" s="31" t="s">
        <v>32</v>
      </c>
      <c r="C40" s="74"/>
      <c r="D40" s="75"/>
      <c r="E40" s="65"/>
      <c r="F40" s="65"/>
      <c r="G40" s="63"/>
      <c r="H40" s="67"/>
    </row>
    <row r="41" spans="1:8" ht="12.75">
      <c r="A41" s="52"/>
      <c r="B41" s="31" t="s">
        <v>31</v>
      </c>
      <c r="C41" s="74"/>
      <c r="D41" s="75"/>
      <c r="E41" s="65"/>
      <c r="F41" s="65"/>
      <c r="G41" s="63"/>
      <c r="H41" s="67"/>
    </row>
    <row r="42" spans="1:8" ht="12.75">
      <c r="A42" s="52"/>
      <c r="B42" s="31" t="s">
        <v>29</v>
      </c>
      <c r="C42" s="74"/>
      <c r="D42" s="75"/>
      <c r="E42" s="65"/>
      <c r="F42" s="65"/>
      <c r="G42" s="63"/>
      <c r="H42" s="67"/>
    </row>
    <row r="43" spans="1:8" ht="12.75">
      <c r="A43" s="52"/>
      <c r="B43" s="31" t="s">
        <v>30</v>
      </c>
      <c r="C43" s="74"/>
      <c r="D43" s="75"/>
      <c r="E43" s="65"/>
      <c r="F43" s="65"/>
      <c r="G43" s="63"/>
      <c r="H43" s="67"/>
    </row>
    <row r="44" spans="1:8" ht="12.75">
      <c r="A44" s="52"/>
      <c r="B44" s="31" t="s">
        <v>28</v>
      </c>
      <c r="C44" s="74"/>
      <c r="D44" s="75"/>
      <c r="E44" s="65"/>
      <c r="F44" s="65"/>
      <c r="G44" s="63"/>
      <c r="H44" s="67"/>
    </row>
    <row r="45" spans="1:8" ht="12.75">
      <c r="A45" s="52"/>
      <c r="B45" s="31" t="s">
        <v>33</v>
      </c>
      <c r="C45" s="74"/>
      <c r="D45" s="75"/>
      <c r="E45" s="65"/>
      <c r="F45" s="65"/>
      <c r="G45" s="63"/>
      <c r="H45" s="67"/>
    </row>
    <row r="46" spans="1:8" ht="20.25" customHeight="1">
      <c r="A46" s="52" t="s">
        <v>53</v>
      </c>
      <c r="B46" s="31" t="s">
        <v>88</v>
      </c>
      <c r="C46" s="63" t="s">
        <v>2</v>
      </c>
      <c r="D46" s="75">
        <f>16+26</f>
        <v>42</v>
      </c>
      <c r="E46" s="65"/>
      <c r="F46" s="65"/>
      <c r="G46" s="63">
        <v>23</v>
      </c>
      <c r="H46" s="67"/>
    </row>
    <row r="47" spans="1:8" ht="20.25" customHeight="1">
      <c r="A47" s="52"/>
      <c r="B47" s="31" t="s">
        <v>40</v>
      </c>
      <c r="C47" s="74"/>
      <c r="D47" s="75"/>
      <c r="E47" s="65"/>
      <c r="F47" s="65"/>
      <c r="G47" s="63"/>
      <c r="H47" s="67"/>
    </row>
    <row r="48" spans="1:8" ht="15" customHeight="1">
      <c r="A48" s="57" t="s">
        <v>73</v>
      </c>
      <c r="B48" s="31" t="s">
        <v>87</v>
      </c>
      <c r="C48" s="53" t="s">
        <v>2</v>
      </c>
      <c r="D48" s="59">
        <f>103.95+83.09+30</f>
        <v>217.04000000000002</v>
      </c>
      <c r="E48" s="61"/>
      <c r="F48" s="61"/>
      <c r="G48" s="53">
        <v>23</v>
      </c>
      <c r="H48" s="55"/>
    </row>
    <row r="49" spans="1:8" ht="17.25" customHeight="1">
      <c r="A49" s="68"/>
      <c r="B49" s="31" t="s">
        <v>37</v>
      </c>
      <c r="C49" s="72"/>
      <c r="D49" s="64"/>
      <c r="E49" s="71"/>
      <c r="F49" s="71"/>
      <c r="G49" s="72"/>
      <c r="H49" s="73"/>
    </row>
    <row r="50" spans="1:8" ht="18" customHeight="1">
      <c r="A50" s="58"/>
      <c r="B50" s="31" t="s">
        <v>74</v>
      </c>
      <c r="C50" s="54"/>
      <c r="D50" s="60"/>
      <c r="E50" s="62"/>
      <c r="F50" s="62"/>
      <c r="G50" s="54"/>
      <c r="H50" s="56"/>
    </row>
    <row r="51" spans="1:8" ht="26.25">
      <c r="A51" s="32" t="s">
        <v>54</v>
      </c>
      <c r="B51" s="31" t="s">
        <v>100</v>
      </c>
      <c r="C51" s="16" t="s">
        <v>79</v>
      </c>
      <c r="D51" s="45">
        <v>60</v>
      </c>
      <c r="E51" s="36"/>
      <c r="F51" s="35"/>
      <c r="G51" s="16">
        <v>8</v>
      </c>
      <c r="H51" s="42"/>
    </row>
    <row r="52" spans="1:8" ht="12.75">
      <c r="A52" s="8"/>
      <c r="B52" s="8"/>
      <c r="C52" s="14"/>
      <c r="D52" s="15"/>
      <c r="E52" s="14"/>
      <c r="F52" s="14"/>
      <c r="G52" s="14"/>
      <c r="H52" s="15"/>
    </row>
    <row r="53" spans="1:8" ht="21" thickBot="1">
      <c r="A53" s="7"/>
      <c r="B53" s="7"/>
      <c r="C53" s="7"/>
      <c r="D53" s="7"/>
      <c r="E53" s="20"/>
      <c r="F53" s="23" t="s">
        <v>20</v>
      </c>
      <c r="G53" s="22"/>
      <c r="H53" s="24" t="s">
        <v>22</v>
      </c>
    </row>
    <row r="54" spans="1:8" ht="18" thickBot="1">
      <c r="A54" s="76" t="s">
        <v>77</v>
      </c>
      <c r="B54" s="77"/>
      <c r="C54" s="77"/>
      <c r="D54" s="77"/>
      <c r="E54" s="78"/>
      <c r="F54" s="5"/>
      <c r="G54" s="6" t="s">
        <v>1</v>
      </c>
      <c r="H54" s="43"/>
    </row>
    <row r="55" ht="12.75">
      <c r="H55" s="9"/>
    </row>
    <row r="56" ht="12.75">
      <c r="H56" s="9"/>
    </row>
    <row r="57" spans="3:7" ht="15">
      <c r="C57" s="10" t="s">
        <v>13</v>
      </c>
      <c r="G57" s="12" t="s">
        <v>8</v>
      </c>
    </row>
    <row r="58" ht="13.5">
      <c r="G58" s="12" t="s">
        <v>9</v>
      </c>
    </row>
    <row r="59" spans="7:8" ht="13.5">
      <c r="G59" s="13" t="s">
        <v>10</v>
      </c>
      <c r="H59" s="11"/>
    </row>
    <row r="60" spans="1:8" ht="12.75">
      <c r="A60" s="17" t="s">
        <v>5</v>
      </c>
      <c r="H60" s="9"/>
    </row>
    <row r="61" spans="1:8" ht="12.75">
      <c r="A61" s="18" t="s">
        <v>6</v>
      </c>
      <c r="B61" s="17"/>
      <c r="H61" s="9"/>
    </row>
    <row r="62" spans="1:8" ht="12.75">
      <c r="A62" s="18" t="s">
        <v>7</v>
      </c>
      <c r="B62" s="18"/>
      <c r="H62" s="9"/>
    </row>
    <row r="63" spans="1:8" ht="12.75">
      <c r="A63" s="18" t="s">
        <v>41</v>
      </c>
      <c r="B63" s="18"/>
      <c r="H63" s="9"/>
    </row>
    <row r="64" spans="1:8" ht="12.75">
      <c r="A64" s="18" t="s">
        <v>90</v>
      </c>
      <c r="B64" s="18"/>
      <c r="H64" s="9"/>
    </row>
    <row r="65" spans="1:8" ht="12.75">
      <c r="A65" s="18" t="s">
        <v>78</v>
      </c>
      <c r="H65" s="9"/>
    </row>
  </sheetData>
  <sheetProtection/>
  <mergeCells count="52">
    <mergeCell ref="A15:A16"/>
    <mergeCell ref="A54:E54"/>
    <mergeCell ref="H46:H47"/>
    <mergeCell ref="A48:A50"/>
    <mergeCell ref="C48:C50"/>
    <mergeCell ref="D48:D50"/>
    <mergeCell ref="E48:E50"/>
    <mergeCell ref="F48:F50"/>
    <mergeCell ref="G48:G50"/>
    <mergeCell ref="H48:H50"/>
    <mergeCell ref="A46:A47"/>
    <mergeCell ref="C46:C47"/>
    <mergeCell ref="D46:D47"/>
    <mergeCell ref="E46:E47"/>
    <mergeCell ref="F46:F47"/>
    <mergeCell ref="G46:G47"/>
    <mergeCell ref="H36:H37"/>
    <mergeCell ref="H38:H45"/>
    <mergeCell ref="A38:A45"/>
    <mergeCell ref="C38:C45"/>
    <mergeCell ref="D38:D45"/>
    <mergeCell ref="E38:E45"/>
    <mergeCell ref="F38:F45"/>
    <mergeCell ref="G38:G45"/>
    <mergeCell ref="H22:H35"/>
    <mergeCell ref="A17:A20"/>
    <mergeCell ref="C17:C20"/>
    <mergeCell ref="A36:A37"/>
    <mergeCell ref="C36:C37"/>
    <mergeCell ref="D36:D37"/>
    <mergeCell ref="E36:E37"/>
    <mergeCell ref="F36:F37"/>
    <mergeCell ref="G36:G37"/>
    <mergeCell ref="A22:A35"/>
    <mergeCell ref="C22:C35"/>
    <mergeCell ref="D22:D35"/>
    <mergeCell ref="E22:E35"/>
    <mergeCell ref="F22:F35"/>
    <mergeCell ref="G22:G35"/>
    <mergeCell ref="A5:H5"/>
    <mergeCell ref="A10:A11"/>
    <mergeCell ref="C10:C11"/>
    <mergeCell ref="D10:D11"/>
    <mergeCell ref="E10:E11"/>
    <mergeCell ref="F10:F11"/>
    <mergeCell ref="G10:G11"/>
    <mergeCell ref="H10:H11"/>
    <mergeCell ref="D17:D20"/>
    <mergeCell ref="E17:E20"/>
    <mergeCell ref="F17:F20"/>
    <mergeCell ref="G17:G20"/>
    <mergeCell ref="H17:H20"/>
  </mergeCells>
  <printOptions/>
  <pageMargins left="0.7" right="0.7" top="0.75" bottom="0.75" header="0.3" footer="0.3"/>
  <pageSetup fitToHeight="0" fitToWidth="1" horizontalDpi="600" verticalDpi="600" orientation="portrait" paperSize="9" scale="82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Majewski</dc:creator>
  <cp:keywords/>
  <dc:description/>
  <cp:lastModifiedBy>Piotr Majkowski - Nadleśnictwo Kartuzy</cp:lastModifiedBy>
  <cp:lastPrinted>2019-12-13T12:18:51Z</cp:lastPrinted>
  <dcterms:created xsi:type="dcterms:W3CDTF">2008-11-03T09:15:01Z</dcterms:created>
  <dcterms:modified xsi:type="dcterms:W3CDTF">2019-12-20T11:55:17Z</dcterms:modified>
  <cp:category/>
  <cp:version/>
  <cp:contentType/>
  <cp:contentStatus/>
</cp:coreProperties>
</file>