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1\Desktop\ZAMÓWIENIA PUBLICZNE\PRZETARGI\PZP\Na rok 2021\20_Przepusty Inowrocław\"/>
    </mc:Choice>
  </mc:AlternateContent>
  <xr:revisionPtr revIDLastSave="0" documentId="13_ncr:1_{C594E973-7D6F-4846-ADA5-83AADEBF2D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2" i="1"/>
  <c r="G30" i="1"/>
  <c r="G29" i="1"/>
  <c r="G27" i="1"/>
  <c r="G20" i="1"/>
  <c r="G21" i="1"/>
  <c r="G22" i="1"/>
  <c r="G23" i="1"/>
  <c r="G24" i="1"/>
  <c r="G25" i="1"/>
  <c r="G19" i="1"/>
  <c r="G17" i="1"/>
  <c r="G16" i="1"/>
  <c r="G15" i="1"/>
  <c r="G13" i="1"/>
  <c r="G12" i="1"/>
  <c r="G34" i="1" l="1"/>
  <c r="G36" i="1" s="1"/>
  <c r="G35" i="1" s="1"/>
</calcChain>
</file>

<file path=xl/sharedStrings.xml><?xml version="1.0" encoding="utf-8"?>
<sst xmlns="http://schemas.openxmlformats.org/spreadsheetml/2006/main" count="83" uniqueCount="55">
  <si>
    <t>Lp.</t>
  </si>
  <si>
    <t>Opis pozycji</t>
  </si>
  <si>
    <t>Jednostka</t>
  </si>
  <si>
    <t>Ilość</t>
  </si>
  <si>
    <t>Nazwa</t>
  </si>
  <si>
    <t>-</t>
  </si>
  <si>
    <t>a</t>
  </si>
  <si>
    <t>b</t>
  </si>
  <si>
    <t>a x b</t>
  </si>
  <si>
    <r>
      <t>m</t>
    </r>
    <r>
      <rPr>
        <vertAlign val="superscript"/>
        <sz val="10"/>
        <color theme="1"/>
        <rFont val="Calibri"/>
        <family val="2"/>
        <charset val="238"/>
      </rPr>
      <t>2</t>
    </r>
  </si>
  <si>
    <t>m</t>
  </si>
  <si>
    <t>Wartość robót (bez podatku VAT):</t>
  </si>
  <si>
    <t>Podatek VAT (23%):</t>
  </si>
  <si>
    <t>Wartość robót ogółem (z podatkiem VAT):</t>
  </si>
  <si>
    <t>Słownie:</t>
  </si>
  <si>
    <t xml:space="preserve">Kosztorys ofertowy </t>
  </si>
  <si>
    <t>Nazwa i adres Wykonawcy:</t>
  </si>
  <si>
    <t>Sporządził:</t>
  </si>
  <si>
    <t>Numer Specyfikacji
Technicznej</t>
  </si>
  <si>
    <t>Cena
jednostki
w zł</t>
  </si>
  <si>
    <t>Wartość
w zł</t>
  </si>
  <si>
    <t>D-06.04.01</t>
  </si>
  <si>
    <t>D-04.04.01</t>
  </si>
  <si>
    <t>D-06.01.01</t>
  </si>
  <si>
    <t>D-01.02.04</t>
  </si>
  <si>
    <r>
      <t>Rozbiórka nawierzchni bitumicznej gr. 8cm
(10m x 1m = 10m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)</t>
    </r>
  </si>
  <si>
    <r>
      <t>Wykopy (wykonanie koryta gł. 1,05m pod przepust i ławę) wraz z odwozem do utylizacji
(12m x 1m x 1,05 ≈ 13m</t>
    </r>
    <r>
      <rPr>
        <vertAlign val="superscript"/>
        <sz val="10"/>
        <color theme="1"/>
        <rFont val="Calibri"/>
        <family val="2"/>
        <charset val="238"/>
      </rPr>
      <t>3</t>
    </r>
    <r>
      <rPr>
        <sz val="10"/>
        <color theme="1"/>
        <rFont val="Calibri"/>
        <family val="2"/>
        <charset val="238"/>
      </rPr>
      <t>)</t>
    </r>
  </si>
  <si>
    <r>
      <t>m</t>
    </r>
    <r>
      <rPr>
        <vertAlign val="superscript"/>
        <sz val="10"/>
        <color theme="1"/>
        <rFont val="Calibri"/>
        <family val="2"/>
        <charset val="238"/>
      </rPr>
      <t>3</t>
    </r>
    <r>
      <rPr>
        <sz val="11"/>
        <color theme="1"/>
        <rFont val="Calibri"/>
        <family val="2"/>
        <charset val="238"/>
        <scheme val="minor"/>
      </rPr>
      <t/>
    </r>
  </si>
  <si>
    <t>D-06.02.01a</t>
  </si>
  <si>
    <t>Wykonanie przepustu z rur PEHD spiralnie karbowanych ø400mm SN8 (o końcach ściętych zgodnie z pochyleniem skarpy) na ławie z kruszywa naturalnego 0/20mm gr. 20cm wraz z zasypką materiałem nasypowym z dokopu do wys. 30cm ponad wierzch rury</t>
  </si>
  <si>
    <t>D-03.01.03</t>
  </si>
  <si>
    <r>
      <t xml:space="preserve">DW246 km 72+690 m. Lipie
(odtworzenie umocnienia skarpy nasypu nad przepustem </t>
    </r>
    <r>
      <rPr>
        <b/>
        <u/>
        <sz val="10"/>
        <color theme="1"/>
        <rFont val="Calibri"/>
        <family val="2"/>
        <charset val="238"/>
      </rPr>
      <t>po str. P</t>
    </r>
    <r>
      <rPr>
        <b/>
        <sz val="10"/>
        <color theme="1"/>
        <rFont val="Calibri"/>
        <family val="2"/>
        <charset val="238"/>
      </rPr>
      <t>)</t>
    </r>
  </si>
  <si>
    <r>
      <t xml:space="preserve">DW246 km 43+230 m. Pęchowo
(oczyszczenie przepustu wraz z pogłębieniem rowów odwadniających </t>
    </r>
    <r>
      <rPr>
        <b/>
        <u/>
        <sz val="10"/>
        <color theme="1"/>
        <rFont val="Calibri"/>
        <family val="2"/>
        <charset val="238"/>
      </rPr>
      <t>po str. P</t>
    </r>
    <r>
      <rPr>
        <b/>
        <sz val="10"/>
        <color theme="1"/>
        <rFont val="Calibri"/>
        <family val="2"/>
        <charset val="238"/>
      </rPr>
      <t>)</t>
    </r>
  </si>
  <si>
    <r>
      <t xml:space="preserve">DW254 km 28+440 (pod wiatą przystankową) m. Szczepanowo
(pogłębienie rowów odwadniających </t>
    </r>
    <r>
      <rPr>
        <b/>
        <u/>
        <sz val="10"/>
        <color theme="1"/>
        <rFont val="Calibri"/>
        <family val="2"/>
        <charset val="238"/>
      </rPr>
      <t>po str. L</t>
    </r>
    <r>
      <rPr>
        <b/>
        <sz val="10"/>
        <color theme="1"/>
        <rFont val="Calibri"/>
        <family val="2"/>
        <charset val="238"/>
      </rPr>
      <t>)</t>
    </r>
  </si>
  <si>
    <r>
      <t xml:space="preserve">DW254 km 31+120 m. Szczepankowo
(oczyszczenie przepustu wraz z pogłębieniem rowów odwadniających </t>
    </r>
    <r>
      <rPr>
        <b/>
        <u/>
        <sz val="10"/>
        <color theme="1"/>
        <rFont val="Calibri"/>
        <family val="2"/>
        <charset val="238"/>
      </rPr>
      <t>po str. P</t>
    </r>
    <r>
      <rPr>
        <b/>
        <sz val="10"/>
        <color theme="1"/>
        <rFont val="Calibri"/>
        <family val="2"/>
        <charset val="238"/>
      </rPr>
      <t>)</t>
    </r>
  </si>
  <si>
    <t>Pogłębienie istn. rowów odwadniających o ok. 0,75m 
wraz z wyprofilowaniem dna i skarp na dł. 25m 
przed i za wlotem przepustu z odwozem do utylizacji
(25m + 25m = 50m)</t>
  </si>
  <si>
    <t>DW251 km 44+332 str. P m. Młodocin
(odtworzenie przepustu pod drogą poprzeczną bez wykonania warstw bitumicznych nawierzchni jezdni
wraz z pogłębieniem rowów odwadniających)</t>
  </si>
  <si>
    <t>Pogłębienie istn. rowów odwadniających o ok. 0,75m 
wraz z wyprofilowaniem dna i skarp na dł. 25m 
przed i za przepustem z odwozem do utylizacji
(25m + 25m = 50m)</t>
  </si>
  <si>
    <t>Pogłębienie istn. rowów odwadniających o ok. 0,5m 
wraz z wyprofilowaniem dna i skarp na dł. ok. 10m 
przed i ok. 40m za wiatą z odwozem do utylizacji
(10m + 40m = 50m)</t>
  </si>
  <si>
    <r>
      <t xml:space="preserve">DW255 ok. km 14+400 przed skrzyż. na Ratowo
(oczyszczenie przepustu wraz z pogłębieniem rowów odwadniających </t>
    </r>
    <r>
      <rPr>
        <b/>
        <u/>
        <sz val="10"/>
        <color theme="1"/>
        <rFont val="Calibri"/>
        <family val="2"/>
        <charset val="238"/>
      </rPr>
      <t>po str. P</t>
    </r>
    <r>
      <rPr>
        <b/>
        <sz val="10"/>
        <color theme="1"/>
        <rFont val="Calibri"/>
        <family val="2"/>
        <charset val="238"/>
      </rPr>
      <t>)</t>
    </r>
  </si>
  <si>
    <t>D-06.03.02</t>
  </si>
  <si>
    <t>Naprawa pobocza mieszanką kruszywa niezwiązanego 0/31,5mm</t>
  </si>
  <si>
    <r>
      <t>Podbudowa nawierzchni jezdni z mieszanki niezwiązanej 
z kruszywa naturalnego 0/31,5mm</t>
    </r>
    <r>
      <rPr>
        <sz val="10"/>
        <color theme="1"/>
        <rFont val="Calibri"/>
        <family val="2"/>
        <charset val="238"/>
      </rPr>
      <t xml:space="preserve"> gr. 15cm
(12m x 1m = 12m2)</t>
    </r>
  </si>
  <si>
    <t>Umocnienie skarpy płytami betonowymi ażurowymi 60x40x8cm na podsypce cementowo-piaskowej 1:4 gr. 10cm 
z wypełnieniem otworów zaprawą cementową
(4m x 4m = 16m2)</t>
  </si>
  <si>
    <r>
      <t>Umocnienie wlotu i wylotu przepustu brukowcem na podsypce cementowo-piaskowej 1:4 gr. 10cm z wypełnieniem spoin zaprawą cementową
(2 x 1m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 xml:space="preserve"> = 2m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)</t>
    </r>
  </si>
  <si>
    <r>
      <t>m</t>
    </r>
    <r>
      <rPr>
        <vertAlign val="superscript"/>
        <sz val="10"/>
        <color theme="1"/>
        <rFont val="Calibri"/>
        <family val="2"/>
        <charset val="238"/>
      </rPr>
      <t>3</t>
    </r>
  </si>
  <si>
    <r>
      <t>Rozebranie istn. umocnienia skarpy z płyt betonowych ażurowych i trylinki wraz z usunięciem nadmiaru gruntu 
i drobnych korzeni z odwozem do utylizacji
(4m x 4m = 16m</t>
    </r>
    <r>
      <rPr>
        <vertAlign val="superscript"/>
        <sz val="10"/>
        <color theme="1"/>
        <rFont val="Calibri"/>
        <family val="2"/>
        <charset val="238"/>
      </rPr>
      <t>2</t>
    </r>
    <r>
      <rPr>
        <sz val="10"/>
        <color theme="1"/>
        <rFont val="Calibri"/>
        <family val="2"/>
        <charset val="238"/>
      </rPr>
      <t>)</t>
    </r>
  </si>
  <si>
    <t>Rozebranie istn. przepustu z rur betonowych ø400mm 
z odwozem do utylizacji</t>
  </si>
  <si>
    <t>D-02.00.00
D-02.01.01</t>
  </si>
  <si>
    <t>Oczyszczenie przepustu z rur betonowych ø800mm 
przy ok. 80% zamulenia średnicy z odwozem do utylizacji</t>
  </si>
  <si>
    <t>Oczyszczenie przepustu z rur betonowych ø400mm 
przy ok. 80% zamulenia średnicy z odwozem do utylizacji</t>
  </si>
  <si>
    <t>Pogłębienie istn. rowów odwadniających o ok. 0,75m 
wraz z wyprofilowaniem dna i skarp na dł. ok 20m 
przed i ok. 15m za wlotem przepustu z odwozem do utylizacji
(20m + 15m = 35m)</t>
  </si>
  <si>
    <t>Pogłębienie istn. rowów odwadniających o ok. 0,75m 
wraz z wyprofilowaniem dna i skarp na dł. ok. 50m 
przed i ok. 100m za wlotem przepustu z odwozem do utylizacji
(50m + 100m = 150m)</t>
  </si>
  <si>
    <t>Załącznik nr 4 do SWZ</t>
  </si>
  <si>
    <t>Wykonanie robót konserwacyjnych na przepustach w ciągach dróg zarządzanych przez Rejon Dróg Wojewódzkich                                   w Inowrocławiu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</si>
</sst>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u/>
      <sz val="2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0" fillId="0" borderId="0" xfId="1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9" fontId="4" fillId="0" borderId="5" xfId="1" applyFont="1" applyBorder="1" applyAlignment="1">
      <alignment horizontal="right" vertical="center" wrapText="1"/>
    </xf>
    <xf numFmtId="9" fontId="4" fillId="0" borderId="7" xfId="1" applyFont="1" applyBorder="1" applyAlignment="1">
      <alignment horizontal="right" vertical="center" wrapText="1"/>
    </xf>
    <xf numFmtId="9" fontId="4" fillId="0" borderId="6" xfId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2" fontId="4" fillId="0" borderId="1" xfId="1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view="pageBreakPreview" topLeftCell="A19" zoomScaleNormal="100" zoomScaleSheetLayoutView="100" workbookViewId="0">
      <selection activeCell="C6" sqref="C6:C9"/>
    </sheetView>
  </sheetViews>
  <sheetFormatPr defaultRowHeight="15" x14ac:dyDescent="0.25"/>
  <cols>
    <col min="1" max="1" width="9.140625" style="10"/>
    <col min="2" max="2" width="11.5703125" style="10" bestFit="1" customWidth="1"/>
    <col min="3" max="3" width="49.42578125" style="10" customWidth="1"/>
    <col min="4" max="4" width="6" style="10" bestFit="1" customWidth="1"/>
    <col min="5" max="5" width="6.140625" style="10" bestFit="1" customWidth="1"/>
    <col min="6" max="6" width="9.140625" style="10"/>
    <col min="7" max="7" width="18.140625" style="10" customWidth="1"/>
    <col min="8" max="16384" width="9.140625" style="10"/>
  </cols>
  <sheetData>
    <row r="1" spans="1:9" x14ac:dyDescent="0.25">
      <c r="A1" s="36" t="s">
        <v>53</v>
      </c>
      <c r="B1" s="36"/>
      <c r="C1" s="36"/>
      <c r="D1" s="36"/>
      <c r="E1" s="36"/>
      <c r="F1" s="36"/>
      <c r="G1" s="36"/>
    </row>
    <row r="2" spans="1:9" ht="30" customHeight="1" x14ac:dyDescent="0.25">
      <c r="A2" s="31" t="s">
        <v>15</v>
      </c>
      <c r="B2" s="31"/>
      <c r="C2" s="31"/>
      <c r="D2" s="31"/>
      <c r="E2" s="31"/>
      <c r="F2" s="31"/>
      <c r="G2" s="31"/>
    </row>
    <row r="3" spans="1:9" ht="54" customHeight="1" x14ac:dyDescent="0.25">
      <c r="A3" s="37" t="s">
        <v>54</v>
      </c>
      <c r="B3" s="37"/>
      <c r="C3" s="37"/>
      <c r="D3" s="37"/>
      <c r="E3" s="37"/>
      <c r="F3" s="37"/>
      <c r="G3" s="37"/>
      <c r="H3" s="38"/>
      <c r="I3" s="38"/>
    </row>
    <row r="4" spans="1:9" x14ac:dyDescent="0.25">
      <c r="A4" s="27" t="s">
        <v>16</v>
      </c>
      <c r="B4" s="27"/>
      <c r="C4" s="27"/>
      <c r="D4" s="27"/>
      <c r="E4" s="27"/>
      <c r="F4" s="27"/>
      <c r="G4" s="27"/>
    </row>
    <row r="6" spans="1:9" x14ac:dyDescent="0.25">
      <c r="A6" s="34" t="s">
        <v>0</v>
      </c>
      <c r="B6" s="28" t="s">
        <v>18</v>
      </c>
      <c r="C6" s="34" t="s">
        <v>1</v>
      </c>
      <c r="D6" s="34" t="s">
        <v>2</v>
      </c>
      <c r="E6" s="35"/>
      <c r="F6" s="28" t="s">
        <v>19</v>
      </c>
      <c r="G6" s="28" t="s">
        <v>20</v>
      </c>
    </row>
    <row r="7" spans="1:9" x14ac:dyDescent="0.25">
      <c r="A7" s="34"/>
      <c r="B7" s="29"/>
      <c r="C7" s="34"/>
      <c r="D7" s="34"/>
      <c r="E7" s="35"/>
      <c r="F7" s="32"/>
      <c r="G7" s="29"/>
    </row>
    <row r="8" spans="1:9" x14ac:dyDescent="0.25">
      <c r="A8" s="34"/>
      <c r="B8" s="29"/>
      <c r="C8" s="34"/>
      <c r="D8" s="34"/>
      <c r="E8" s="35"/>
      <c r="F8" s="33"/>
      <c r="G8" s="30"/>
    </row>
    <row r="9" spans="1:9" x14ac:dyDescent="0.25">
      <c r="A9" s="34"/>
      <c r="B9" s="30"/>
      <c r="C9" s="34"/>
      <c r="D9" s="9" t="s">
        <v>3</v>
      </c>
      <c r="E9" s="9" t="s">
        <v>4</v>
      </c>
      <c r="F9" s="6" t="s">
        <v>5</v>
      </c>
      <c r="G9" s="6" t="s">
        <v>5</v>
      </c>
    </row>
    <row r="10" spans="1:9" x14ac:dyDescent="0.25">
      <c r="A10" s="7" t="s">
        <v>5</v>
      </c>
      <c r="B10" s="7" t="s">
        <v>5</v>
      </c>
      <c r="C10" s="7" t="s">
        <v>5</v>
      </c>
      <c r="D10" s="7" t="s">
        <v>6</v>
      </c>
      <c r="E10" s="7" t="s">
        <v>5</v>
      </c>
      <c r="F10" s="8" t="s">
        <v>7</v>
      </c>
      <c r="G10" s="8" t="s">
        <v>8</v>
      </c>
    </row>
    <row r="11" spans="1:9" ht="28.5" customHeight="1" x14ac:dyDescent="0.25">
      <c r="A11" s="12" t="s">
        <v>32</v>
      </c>
      <c r="B11" s="13"/>
      <c r="C11" s="13"/>
      <c r="D11" s="13"/>
      <c r="E11" s="13"/>
      <c r="F11" s="13"/>
      <c r="G11" s="14"/>
    </row>
    <row r="12" spans="1:9" ht="25.5" x14ac:dyDescent="0.25">
      <c r="A12" s="1">
        <v>1</v>
      </c>
      <c r="B12" s="5" t="s">
        <v>30</v>
      </c>
      <c r="C12" s="3" t="s">
        <v>49</v>
      </c>
      <c r="D12" s="1">
        <v>11</v>
      </c>
      <c r="E12" s="1" t="s">
        <v>10</v>
      </c>
      <c r="F12" s="4"/>
      <c r="G12" s="1">
        <f>D12*F12</f>
        <v>0</v>
      </c>
    </row>
    <row r="13" spans="1:9" ht="51" x14ac:dyDescent="0.25">
      <c r="A13" s="1">
        <v>2</v>
      </c>
      <c r="B13" s="1" t="s">
        <v>21</v>
      </c>
      <c r="C13" s="3" t="s">
        <v>35</v>
      </c>
      <c r="D13" s="1">
        <v>50</v>
      </c>
      <c r="E13" s="1" t="s">
        <v>10</v>
      </c>
      <c r="F13" s="4"/>
      <c r="G13" s="1">
        <f>D13*F13</f>
        <v>0</v>
      </c>
    </row>
    <row r="14" spans="1:9" ht="28.5" customHeight="1" x14ac:dyDescent="0.25">
      <c r="A14" s="12" t="s">
        <v>31</v>
      </c>
      <c r="B14" s="13"/>
      <c r="C14" s="13"/>
      <c r="D14" s="13"/>
      <c r="E14" s="13"/>
      <c r="F14" s="13"/>
      <c r="G14" s="14"/>
    </row>
    <row r="15" spans="1:9" ht="57" customHeight="1" x14ac:dyDescent="0.25">
      <c r="A15" s="1">
        <v>3</v>
      </c>
      <c r="B15" s="1" t="s">
        <v>24</v>
      </c>
      <c r="C15" s="3" t="s">
        <v>46</v>
      </c>
      <c r="D15" s="1">
        <v>16</v>
      </c>
      <c r="E15" s="1" t="s">
        <v>9</v>
      </c>
      <c r="F15" s="4"/>
      <c r="G15" s="1">
        <f>D15*F15</f>
        <v>0</v>
      </c>
    </row>
    <row r="16" spans="1:9" ht="50.25" customHeight="1" x14ac:dyDescent="0.25">
      <c r="A16" s="1">
        <v>4</v>
      </c>
      <c r="B16" s="1" t="s">
        <v>23</v>
      </c>
      <c r="C16" s="3" t="s">
        <v>43</v>
      </c>
      <c r="D16" s="1">
        <v>16</v>
      </c>
      <c r="E16" s="1" t="s">
        <v>9</v>
      </c>
      <c r="F16" s="4"/>
      <c r="G16" s="1">
        <f>D16*F16</f>
        <v>0</v>
      </c>
    </row>
    <row r="17" spans="1:7" ht="25.5" x14ac:dyDescent="0.25">
      <c r="A17" s="1">
        <v>5</v>
      </c>
      <c r="B17" s="5" t="s">
        <v>40</v>
      </c>
      <c r="C17" s="3" t="s">
        <v>41</v>
      </c>
      <c r="D17" s="1">
        <v>1</v>
      </c>
      <c r="E17" s="1" t="s">
        <v>45</v>
      </c>
      <c r="F17" s="4"/>
      <c r="G17" s="1">
        <f>D17*F17</f>
        <v>0</v>
      </c>
    </row>
    <row r="18" spans="1:7" ht="39.75" customHeight="1" x14ac:dyDescent="0.25">
      <c r="A18" s="12" t="s">
        <v>36</v>
      </c>
      <c r="B18" s="13"/>
      <c r="C18" s="13"/>
      <c r="D18" s="13"/>
      <c r="E18" s="13"/>
      <c r="F18" s="13"/>
      <c r="G18" s="14"/>
    </row>
    <row r="19" spans="1:7" ht="27.75" x14ac:dyDescent="0.25">
      <c r="A19" s="1">
        <v>6</v>
      </c>
      <c r="B19" s="1" t="s">
        <v>24</v>
      </c>
      <c r="C19" s="3" t="s">
        <v>25</v>
      </c>
      <c r="D19" s="1">
        <v>10</v>
      </c>
      <c r="E19" s="1" t="s">
        <v>9</v>
      </c>
      <c r="F19" s="4"/>
      <c r="G19" s="1">
        <f>D19*F19</f>
        <v>0</v>
      </c>
    </row>
    <row r="20" spans="1:7" ht="40.5" x14ac:dyDescent="0.25">
      <c r="A20" s="1">
        <v>7</v>
      </c>
      <c r="B20" s="1" t="s">
        <v>48</v>
      </c>
      <c r="C20" s="3" t="s">
        <v>26</v>
      </c>
      <c r="D20" s="1">
        <v>13</v>
      </c>
      <c r="E20" s="1" t="s">
        <v>27</v>
      </c>
      <c r="F20" s="4"/>
      <c r="G20" s="1">
        <f t="shared" ref="G20:G25" si="0">D20*F20</f>
        <v>0</v>
      </c>
    </row>
    <row r="21" spans="1:7" ht="25.5" x14ac:dyDescent="0.25">
      <c r="A21" s="1">
        <v>8</v>
      </c>
      <c r="B21" s="1" t="s">
        <v>24</v>
      </c>
      <c r="C21" s="3" t="s">
        <v>47</v>
      </c>
      <c r="D21" s="1">
        <v>10</v>
      </c>
      <c r="E21" s="1" t="s">
        <v>9</v>
      </c>
      <c r="F21" s="4"/>
      <c r="G21" s="1">
        <f t="shared" si="0"/>
        <v>0</v>
      </c>
    </row>
    <row r="22" spans="1:7" ht="63.75" x14ac:dyDescent="0.25">
      <c r="A22" s="1">
        <v>9</v>
      </c>
      <c r="B22" s="1" t="s">
        <v>28</v>
      </c>
      <c r="C22" s="3" t="s">
        <v>29</v>
      </c>
      <c r="D22" s="1">
        <v>12</v>
      </c>
      <c r="E22" s="1" t="s">
        <v>10</v>
      </c>
      <c r="F22" s="4"/>
      <c r="G22" s="1">
        <f t="shared" si="0"/>
        <v>0</v>
      </c>
    </row>
    <row r="23" spans="1:7" ht="53.25" x14ac:dyDescent="0.25">
      <c r="A23" s="1">
        <v>10</v>
      </c>
      <c r="B23" s="1" t="s">
        <v>23</v>
      </c>
      <c r="C23" s="3" t="s">
        <v>44</v>
      </c>
      <c r="D23" s="1">
        <v>2</v>
      </c>
      <c r="E23" s="1" t="s">
        <v>9</v>
      </c>
      <c r="F23" s="4"/>
      <c r="G23" s="1">
        <f t="shared" si="0"/>
        <v>0</v>
      </c>
    </row>
    <row r="24" spans="1:7" ht="38.25" x14ac:dyDescent="0.25">
      <c r="A24" s="1">
        <v>11</v>
      </c>
      <c r="B24" s="1" t="s">
        <v>22</v>
      </c>
      <c r="C24" s="3" t="s">
        <v>42</v>
      </c>
      <c r="D24" s="1">
        <v>12</v>
      </c>
      <c r="E24" s="1" t="s">
        <v>9</v>
      </c>
      <c r="F24" s="4"/>
      <c r="G24" s="1">
        <f t="shared" si="0"/>
        <v>0</v>
      </c>
    </row>
    <row r="25" spans="1:7" ht="51" x14ac:dyDescent="0.25">
      <c r="A25" s="1">
        <v>12</v>
      </c>
      <c r="B25" s="1" t="s">
        <v>21</v>
      </c>
      <c r="C25" s="3" t="s">
        <v>37</v>
      </c>
      <c r="D25" s="1">
        <v>50</v>
      </c>
      <c r="E25" s="1" t="s">
        <v>10</v>
      </c>
      <c r="F25" s="4"/>
      <c r="G25" s="1">
        <f t="shared" si="0"/>
        <v>0</v>
      </c>
    </row>
    <row r="26" spans="1:7" ht="28.5" customHeight="1" x14ac:dyDescent="0.25">
      <c r="A26" s="12" t="s">
        <v>33</v>
      </c>
      <c r="B26" s="13"/>
      <c r="C26" s="13"/>
      <c r="D26" s="13"/>
      <c r="E26" s="13"/>
      <c r="F26" s="13"/>
      <c r="G26" s="14"/>
    </row>
    <row r="27" spans="1:7" ht="51" x14ac:dyDescent="0.25">
      <c r="A27" s="1">
        <v>13</v>
      </c>
      <c r="B27" s="1" t="s">
        <v>21</v>
      </c>
      <c r="C27" s="3" t="s">
        <v>38</v>
      </c>
      <c r="D27" s="1">
        <v>50</v>
      </c>
      <c r="E27" s="1" t="s">
        <v>10</v>
      </c>
      <c r="F27" s="4"/>
      <c r="G27" s="1">
        <f>D27*F27</f>
        <v>0</v>
      </c>
    </row>
    <row r="28" spans="1:7" ht="28.5" customHeight="1" x14ac:dyDescent="0.25">
      <c r="A28" s="12" t="s">
        <v>34</v>
      </c>
      <c r="B28" s="13"/>
      <c r="C28" s="13"/>
      <c r="D28" s="13"/>
      <c r="E28" s="13"/>
      <c r="F28" s="13"/>
      <c r="G28" s="14"/>
    </row>
    <row r="29" spans="1:7" ht="25.5" x14ac:dyDescent="0.25">
      <c r="A29" s="1">
        <v>14</v>
      </c>
      <c r="B29" s="5" t="s">
        <v>30</v>
      </c>
      <c r="C29" s="3" t="s">
        <v>50</v>
      </c>
      <c r="D29" s="1">
        <v>9</v>
      </c>
      <c r="E29" s="1" t="s">
        <v>10</v>
      </c>
      <c r="F29" s="4"/>
      <c r="G29" s="1">
        <f>D29*F29</f>
        <v>0</v>
      </c>
    </row>
    <row r="30" spans="1:7" ht="51.75" customHeight="1" x14ac:dyDescent="0.25">
      <c r="A30" s="1">
        <v>15</v>
      </c>
      <c r="B30" s="1" t="s">
        <v>21</v>
      </c>
      <c r="C30" s="3" t="s">
        <v>51</v>
      </c>
      <c r="D30" s="1">
        <v>35</v>
      </c>
      <c r="E30" s="1" t="s">
        <v>10</v>
      </c>
      <c r="F30" s="4"/>
      <c r="G30" s="1">
        <f>D30*F30</f>
        <v>0</v>
      </c>
    </row>
    <row r="31" spans="1:7" ht="28.5" customHeight="1" x14ac:dyDescent="0.25">
      <c r="A31" s="12" t="s">
        <v>39</v>
      </c>
      <c r="B31" s="13"/>
      <c r="C31" s="13"/>
      <c r="D31" s="13"/>
      <c r="E31" s="13"/>
      <c r="F31" s="13"/>
      <c r="G31" s="14"/>
    </row>
    <row r="32" spans="1:7" ht="25.5" x14ac:dyDescent="0.25">
      <c r="A32" s="1">
        <v>16</v>
      </c>
      <c r="B32" s="5" t="s">
        <v>30</v>
      </c>
      <c r="C32" s="3" t="s">
        <v>50</v>
      </c>
      <c r="D32" s="1">
        <v>12</v>
      </c>
      <c r="E32" s="1" t="s">
        <v>10</v>
      </c>
      <c r="F32" s="4"/>
      <c r="G32" s="1">
        <f>D32*F32</f>
        <v>0</v>
      </c>
    </row>
    <row r="33" spans="1:7" ht="51.75" customHeight="1" x14ac:dyDescent="0.25">
      <c r="A33" s="1">
        <v>17</v>
      </c>
      <c r="B33" s="1" t="s">
        <v>21</v>
      </c>
      <c r="C33" s="3" t="s">
        <v>52</v>
      </c>
      <c r="D33" s="1">
        <v>150</v>
      </c>
      <c r="E33" s="1" t="s">
        <v>10</v>
      </c>
      <c r="F33" s="4"/>
      <c r="G33" s="1">
        <f>D33*F33</f>
        <v>0</v>
      </c>
    </row>
    <row r="34" spans="1:7" s="11" customFormat="1" ht="15" customHeight="1" x14ac:dyDescent="0.25">
      <c r="A34" s="15" t="s">
        <v>11</v>
      </c>
      <c r="B34" s="16"/>
      <c r="C34" s="16"/>
      <c r="D34" s="16"/>
      <c r="E34" s="16"/>
      <c r="F34" s="17"/>
      <c r="G34" s="39">
        <f>SUM(G12:G33)</f>
        <v>0</v>
      </c>
    </row>
    <row r="35" spans="1:7" ht="15" customHeight="1" x14ac:dyDescent="0.25">
      <c r="A35" s="18" t="s">
        <v>12</v>
      </c>
      <c r="B35" s="19"/>
      <c r="C35" s="19"/>
      <c r="D35" s="19"/>
      <c r="E35" s="19"/>
      <c r="F35" s="20"/>
      <c r="G35" s="40">
        <f>G36-G34</f>
        <v>0</v>
      </c>
    </row>
    <row r="36" spans="1:7" ht="15" customHeight="1" x14ac:dyDescent="0.25">
      <c r="A36" s="21" t="s">
        <v>13</v>
      </c>
      <c r="B36" s="22"/>
      <c r="C36" s="22"/>
      <c r="D36" s="22"/>
      <c r="E36" s="22"/>
      <c r="F36" s="23"/>
      <c r="G36" s="2">
        <f>G34*1.23</f>
        <v>0</v>
      </c>
    </row>
    <row r="37" spans="1:7" x14ac:dyDescent="0.25">
      <c r="A37" s="24" t="s">
        <v>14</v>
      </c>
      <c r="B37" s="25"/>
      <c r="C37" s="25"/>
      <c r="D37" s="25"/>
      <c r="E37" s="25"/>
      <c r="F37" s="25"/>
      <c r="G37" s="26"/>
    </row>
    <row r="39" spans="1:7" x14ac:dyDescent="0.25">
      <c r="A39" s="27" t="s">
        <v>17</v>
      </c>
      <c r="B39" s="27"/>
      <c r="C39" s="27"/>
      <c r="D39" s="27"/>
      <c r="E39" s="27"/>
      <c r="F39" s="27"/>
      <c r="G39" s="27"/>
    </row>
  </sheetData>
  <mergeCells count="21">
    <mergeCell ref="G6:G8"/>
    <mergeCell ref="A1:G1"/>
    <mergeCell ref="A2:G2"/>
    <mergeCell ref="A4:G4"/>
    <mergeCell ref="B6:B9"/>
    <mergeCell ref="F6:F8"/>
    <mergeCell ref="A6:A9"/>
    <mergeCell ref="C6:C9"/>
    <mergeCell ref="D6:E8"/>
    <mergeCell ref="A3:G3"/>
    <mergeCell ref="A34:F34"/>
    <mergeCell ref="A35:F35"/>
    <mergeCell ref="A36:F36"/>
    <mergeCell ref="A37:G37"/>
    <mergeCell ref="A39:G39"/>
    <mergeCell ref="A31:G31"/>
    <mergeCell ref="A14:G14"/>
    <mergeCell ref="A18:G18"/>
    <mergeCell ref="A11:G11"/>
    <mergeCell ref="A26:G26"/>
    <mergeCell ref="A28:G28"/>
  </mergeCells>
  <phoneticPr fontId="9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8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MarianP</dc:creator>
  <cp:lastModifiedBy>PD1</cp:lastModifiedBy>
  <cp:lastPrinted>2021-10-05T07:48:10Z</cp:lastPrinted>
  <dcterms:created xsi:type="dcterms:W3CDTF">2021-04-12T10:03:40Z</dcterms:created>
  <dcterms:modified xsi:type="dcterms:W3CDTF">2021-10-14T08:42:42Z</dcterms:modified>
</cp:coreProperties>
</file>