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42915\Desktop\ZAMÓWIENIA 2024\188- dostawa samochodu\"/>
    </mc:Choice>
  </mc:AlternateContent>
  <bookViews>
    <workbookView xWindow="90" yWindow="90" windowWidth="15180" windowHeight="9210" activeTab="2"/>
  </bookViews>
  <sheets>
    <sheet name="Cz1" sheetId="1" r:id="rId1"/>
    <sheet name="Cz2" sheetId="2" r:id="rId2"/>
    <sheet name="Cz 3" sheetId="3" r:id="rId3"/>
  </sheets>
  <definedNames>
    <definedName name="_xlnm.Print_Area" localSheetId="2">'Cz 3'!$A$3:$E$14</definedName>
    <definedName name="_xlnm.Print_Area" localSheetId="0">'Cz1'!$A$1:$I$16</definedName>
    <definedName name="_xlnm.Print_Area" localSheetId="1">'Cz2'!$A$1:$I$16</definedName>
  </definedNames>
  <calcPr calcId="152511"/>
</workbook>
</file>

<file path=xl/calcChain.xml><?xml version="1.0" encoding="utf-8"?>
<calcChain xmlns="http://schemas.openxmlformats.org/spreadsheetml/2006/main">
  <c r="I12" i="1" l="1"/>
  <c r="H12" i="1"/>
  <c r="G12" i="1"/>
  <c r="I12" i="2"/>
  <c r="H12" i="2"/>
  <c r="G12" i="2"/>
  <c r="I14" i="2"/>
  <c r="H14" i="2"/>
  <c r="G14" i="2"/>
  <c r="I11" i="2"/>
  <c r="H11" i="2"/>
  <c r="G11" i="2"/>
  <c r="I10" i="2"/>
  <c r="H10" i="2"/>
  <c r="G10" i="2"/>
  <c r="I3" i="2"/>
  <c r="H3" i="2"/>
  <c r="G3" i="2"/>
  <c r="I15" i="1"/>
  <c r="I14" i="1"/>
  <c r="H14" i="1"/>
  <c r="G14" i="1"/>
  <c r="I11" i="1"/>
  <c r="H11" i="1"/>
  <c r="I10" i="1"/>
  <c r="H10" i="1"/>
  <c r="H15" i="1" s="1"/>
  <c r="G11" i="1"/>
  <c r="G10" i="1"/>
  <c r="I3" i="1"/>
  <c r="I7" i="1" s="1"/>
  <c r="H3" i="1"/>
  <c r="G3" i="1"/>
  <c r="G7" i="1" s="1"/>
  <c r="H7" i="1" l="1"/>
  <c r="G15" i="1"/>
  <c r="G16" i="1" s="1"/>
  <c r="I15" i="2"/>
  <c r="I16" i="2" s="1"/>
  <c r="I16" i="1"/>
  <c r="H16" i="1"/>
  <c r="H15" i="2"/>
  <c r="H16" i="2" s="1"/>
  <c r="G15" i="2"/>
  <c r="I7" i="2"/>
  <c r="H7" i="2"/>
  <c r="G7" i="2"/>
  <c r="G16" i="2" s="1"/>
</calcChain>
</file>

<file path=xl/sharedStrings.xml><?xml version="1.0" encoding="utf-8"?>
<sst xmlns="http://schemas.openxmlformats.org/spreadsheetml/2006/main" count="104" uniqueCount="44">
  <si>
    <t>L.p.</t>
  </si>
  <si>
    <t>Oceniany parametr</t>
  </si>
  <si>
    <t>Zasady oceny</t>
  </si>
  <si>
    <t>Maksymalna ilość punktów</t>
  </si>
  <si>
    <t>Ilość %</t>
  </si>
  <si>
    <t>ocena oferowanego pojazdu (cena, parametry i gwarancja)</t>
  </si>
  <si>
    <t>CENA</t>
  </si>
  <si>
    <t>1.1</t>
  </si>
  <si>
    <t xml:space="preserve">Cena pojazdu </t>
  </si>
  <si>
    <t>PARAMETRY TECHNICZNO - UŻYTKOWE</t>
  </si>
  <si>
    <t>2.1</t>
  </si>
  <si>
    <t>2.2</t>
  </si>
  <si>
    <t>2.3</t>
  </si>
  <si>
    <t>RAZEM</t>
  </si>
  <si>
    <t>Moc silnika w KW</t>
  </si>
  <si>
    <t>Pojemność skokowa silnika w cm3</t>
  </si>
  <si>
    <t>2.4</t>
  </si>
  <si>
    <t>Prędkość maksymalna</t>
  </si>
  <si>
    <t>cena najtańsza /cena oceniana x 100 pkt</t>
  </si>
  <si>
    <t>2.5</t>
  </si>
  <si>
    <t>prędkość oceniana /prędkość maksymalną x 10 pkt</t>
  </si>
  <si>
    <t>moc oceniana/moc największa x 20 pkt</t>
  </si>
  <si>
    <t xml:space="preserve">Aktywny tempomat </t>
  </si>
  <si>
    <t>posiada: 40 pkt,
nie posiada: 0 pkt.</t>
  </si>
  <si>
    <t>pojemność oceniana /pojemność największą x 10pkt</t>
  </si>
  <si>
    <t>Formularz oceny dla samochodu osobowego terenowego  typu SUV lub Crossover</t>
  </si>
  <si>
    <t>wartość najniższej emsji spalin CO2  ze złożonych ofert / wartość emisji spalin CO2 ocenianej oferty x 20 pkt</t>
  </si>
  <si>
    <t xml:space="preserve">Przy ocenie wysokości emisji spalin CO2  najwyżej punktowana będzie oferta                                   o najniższej wartości zużycia emisji spalin CO2 (g/km), która   uzyska 20 pkt, pozostałe oferty zostaną przeliczone wg podanego wzoru. Zamawiający będzie zaokrąglał liczbę punktów do dwóch miejsc po przecinku – końcówki poniżej 0,005 pkt pomija się, a końcówki ,005 i wyższe zaokrągla się do 0,01 pkt). Wartość emisji spalin CO2 będzie obliczona  dla danego pojazdu jako iloczyn wartość WLTP w cyklu mieszanym emisji spalin CO2 (g/km)  podanego przez Wykonawcę w ofercie  </t>
  </si>
  <si>
    <t>Suzuki SX4 Cross</t>
  </si>
  <si>
    <t>Kia Sportage</t>
  </si>
  <si>
    <t>Uni Truck</t>
  </si>
  <si>
    <t>Toyota &amp;Lexus</t>
  </si>
  <si>
    <t>Toyota Corolla Cross</t>
  </si>
  <si>
    <t>Wartość</t>
  </si>
  <si>
    <t>Marka</t>
  </si>
  <si>
    <t>ilość</t>
  </si>
  <si>
    <t>nr oferty</t>
  </si>
  <si>
    <t>cena jednostkowa</t>
  </si>
  <si>
    <t>Grupa PGD</t>
  </si>
  <si>
    <t>moc oceniana/moc największa x 40 pkt</t>
  </si>
  <si>
    <t>pojemność oceniana /pojemność największą x 20pkt</t>
  </si>
  <si>
    <t>prędkość oceniana /prędkość maksymalną x 20 pkt</t>
  </si>
  <si>
    <t>Formularz oceny dla samochodu osobowego  typu SUV w zmocniony o podwyższonych parametrach  o mocy silnika od 370KM do 480 KM</t>
  </si>
  <si>
    <t>załącznik nr 6 do SWZ - kryteria pozacenowe i sposób obliczenia punktów, numer sprawy PUZ-2380-188-118-188/2024/MR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</si>
</sst>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  <charset val="238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sz val="11"/>
      <name val="Arial CE"/>
      <family val="2"/>
      <charset val="238"/>
    </font>
    <font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4"/>
      <color rgb="FFFF0000"/>
      <name val="Arial CE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16"/>
      <name val="Arial"/>
      <family val="2"/>
      <charset val="238"/>
    </font>
    <font>
      <b/>
      <sz val="18"/>
      <color rgb="FFFF0000"/>
      <name val="Arial"/>
      <family val="2"/>
      <charset val="238"/>
    </font>
    <font>
      <b/>
      <sz val="36"/>
      <name val="Arial"/>
      <family val="2"/>
      <charset val="238"/>
    </font>
    <font>
      <b/>
      <sz val="26"/>
      <color rgb="FFFF0000"/>
      <name val="Arial CE"/>
      <family val="2"/>
      <charset val="238"/>
    </font>
    <font>
      <b/>
      <sz val="16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0" xfId="0" applyBorder="1" applyAlignment="1">
      <alignment horizontal="left" wrapText="1"/>
    </xf>
    <xf numFmtId="0" fontId="0" fillId="0" borderId="0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2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justify" vertical="center" wrapText="1"/>
    </xf>
    <xf numFmtId="0" fontId="5" fillId="0" borderId="14" xfId="0" applyFont="1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 wrapText="1"/>
    </xf>
    <xf numFmtId="4" fontId="11" fillId="0" borderId="9" xfId="0" applyNumberFormat="1" applyFont="1" applyBorder="1" applyAlignment="1">
      <alignment horizontal="center" vertical="center"/>
    </xf>
    <xf numFmtId="4" fontId="11" fillId="0" borderId="11" xfId="0" applyNumberFormat="1" applyFont="1" applyBorder="1" applyAlignment="1">
      <alignment horizontal="center" vertical="center"/>
    </xf>
    <xf numFmtId="4" fontId="11" fillId="0" borderId="6" xfId="0" applyNumberFormat="1" applyFont="1" applyBorder="1" applyAlignment="1">
      <alignment horizontal="center" vertical="center"/>
    </xf>
    <xf numFmtId="4" fontId="12" fillId="3" borderId="25" xfId="0" applyNumberFormat="1" applyFont="1" applyFill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0" fillId="0" borderId="28" xfId="0" applyBorder="1" applyAlignment="1">
      <alignment horizontal="center"/>
    </xf>
    <xf numFmtId="0" fontId="5" fillId="0" borderId="1" xfId="0" applyFont="1" applyBorder="1"/>
    <xf numFmtId="4" fontId="8" fillId="4" borderId="1" xfId="0" applyNumberFormat="1" applyFont="1" applyFill="1" applyBorder="1" applyAlignment="1">
      <alignment horizontal="center" vertical="center"/>
    </xf>
    <xf numFmtId="4" fontId="14" fillId="4" borderId="1" xfId="0" applyNumberFormat="1" applyFont="1" applyFill="1" applyBorder="1" applyAlignment="1">
      <alignment horizontal="center" vertical="center"/>
    </xf>
    <xf numFmtId="4" fontId="13" fillId="0" borderId="7" xfId="0" applyNumberFormat="1" applyFont="1" applyBorder="1" applyAlignment="1">
      <alignment horizontal="center"/>
    </xf>
    <xf numFmtId="4" fontId="7" fillId="0" borderId="7" xfId="0" applyNumberFormat="1" applyFont="1" applyBorder="1" applyAlignment="1">
      <alignment horizontal="center" vertical="center"/>
    </xf>
    <xf numFmtId="4" fontId="13" fillId="0" borderId="7" xfId="0" applyNumberFormat="1" applyFont="1" applyBorder="1" applyAlignment="1">
      <alignment horizontal="center" vertical="center"/>
    </xf>
    <xf numFmtId="4" fontId="10" fillId="0" borderId="7" xfId="0" applyNumberFormat="1" applyFont="1" applyBorder="1" applyAlignment="1">
      <alignment horizontal="center" vertical="center"/>
    </xf>
    <xf numFmtId="4" fontId="7" fillId="0" borderId="12" xfId="0" applyNumberFormat="1" applyFont="1" applyBorder="1" applyAlignment="1">
      <alignment horizontal="center" vertical="center"/>
    </xf>
    <xf numFmtId="4" fontId="10" fillId="0" borderId="12" xfId="0" applyNumberFormat="1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15" fillId="2" borderId="25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" fontId="10" fillId="3" borderId="29" xfId="0" applyNumberFormat="1" applyFont="1" applyFill="1" applyBorder="1" applyAlignment="1">
      <alignment horizontal="center" vertical="center"/>
    </xf>
    <xf numFmtId="4" fontId="10" fillId="3" borderId="30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209550</xdr:colOff>
      <xdr:row>2</xdr:row>
      <xdr:rowOff>76200</xdr:rowOff>
    </xdr:from>
    <xdr:ext cx="184731" cy="264560"/>
    <xdr:sp macro="" textlink="">
      <xdr:nvSpPr>
        <xdr:cNvPr id="4" name="pole tekstowe 3"/>
        <xdr:cNvSpPr txBox="1"/>
      </xdr:nvSpPr>
      <xdr:spPr>
        <a:xfrm>
          <a:off x="65341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209550</xdr:colOff>
      <xdr:row>2</xdr:row>
      <xdr:rowOff>76200</xdr:rowOff>
    </xdr:from>
    <xdr:ext cx="184731" cy="257001"/>
    <xdr:sp macro="" textlink="">
      <xdr:nvSpPr>
        <xdr:cNvPr id="3" name="pole tekstowe 2"/>
        <xdr:cNvSpPr txBox="1"/>
      </xdr:nvSpPr>
      <xdr:spPr>
        <a:xfrm>
          <a:off x="6709410" y="830580"/>
          <a:ext cx="184731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219075</xdr:colOff>
      <xdr:row>2</xdr:row>
      <xdr:rowOff>76200</xdr:rowOff>
    </xdr:from>
    <xdr:ext cx="185053" cy="257001"/>
    <xdr:sp macro="" textlink="">
      <xdr:nvSpPr>
        <xdr:cNvPr id="5" name="pole tekstowe 4"/>
        <xdr:cNvSpPr txBox="1"/>
      </xdr:nvSpPr>
      <xdr:spPr>
        <a:xfrm>
          <a:off x="6718935" y="830580"/>
          <a:ext cx="185053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219075</xdr:colOff>
      <xdr:row>2</xdr:row>
      <xdr:rowOff>76200</xdr:rowOff>
    </xdr:from>
    <xdr:ext cx="185053" cy="257001"/>
    <xdr:sp macro="" textlink="">
      <xdr:nvSpPr>
        <xdr:cNvPr id="6" name="pole tekstowe 5"/>
        <xdr:cNvSpPr txBox="1"/>
      </xdr:nvSpPr>
      <xdr:spPr>
        <a:xfrm>
          <a:off x="6718935" y="830580"/>
          <a:ext cx="185053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169545</xdr:colOff>
      <xdr:row>2</xdr:row>
      <xdr:rowOff>76200</xdr:rowOff>
    </xdr:from>
    <xdr:ext cx="184731" cy="257001"/>
    <xdr:sp macro="" textlink="">
      <xdr:nvSpPr>
        <xdr:cNvPr id="7" name="pole tekstowe 6"/>
        <xdr:cNvSpPr txBox="1"/>
      </xdr:nvSpPr>
      <xdr:spPr>
        <a:xfrm>
          <a:off x="6669405" y="830580"/>
          <a:ext cx="184731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198120</xdr:colOff>
      <xdr:row>2</xdr:row>
      <xdr:rowOff>76200</xdr:rowOff>
    </xdr:from>
    <xdr:ext cx="184731" cy="257001"/>
    <xdr:sp macro="" textlink="">
      <xdr:nvSpPr>
        <xdr:cNvPr id="8" name="pole tekstowe 7"/>
        <xdr:cNvSpPr txBox="1"/>
      </xdr:nvSpPr>
      <xdr:spPr>
        <a:xfrm>
          <a:off x="6697980" y="830580"/>
          <a:ext cx="184731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198120</xdr:colOff>
      <xdr:row>2</xdr:row>
      <xdr:rowOff>76200</xdr:rowOff>
    </xdr:from>
    <xdr:ext cx="184731" cy="257001"/>
    <xdr:sp macro="" textlink="">
      <xdr:nvSpPr>
        <xdr:cNvPr id="9" name="pole tekstowe 8"/>
        <xdr:cNvSpPr txBox="1"/>
      </xdr:nvSpPr>
      <xdr:spPr>
        <a:xfrm>
          <a:off x="6697980" y="830580"/>
          <a:ext cx="184731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194310</xdr:colOff>
      <xdr:row>5</xdr:row>
      <xdr:rowOff>76200</xdr:rowOff>
    </xdr:from>
    <xdr:ext cx="185052" cy="257460"/>
    <xdr:sp macro="" textlink="">
      <xdr:nvSpPr>
        <xdr:cNvPr id="10" name="pole tekstowe 9"/>
        <xdr:cNvSpPr txBox="1"/>
      </xdr:nvSpPr>
      <xdr:spPr>
        <a:xfrm>
          <a:off x="669417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203835</xdr:colOff>
      <xdr:row>5</xdr:row>
      <xdr:rowOff>76200</xdr:rowOff>
    </xdr:from>
    <xdr:ext cx="185725" cy="257460"/>
    <xdr:sp macro="" textlink="">
      <xdr:nvSpPr>
        <xdr:cNvPr id="11" name="pole tekstowe 10"/>
        <xdr:cNvSpPr txBox="1"/>
      </xdr:nvSpPr>
      <xdr:spPr>
        <a:xfrm>
          <a:off x="670369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203835</xdr:colOff>
      <xdr:row>5</xdr:row>
      <xdr:rowOff>76200</xdr:rowOff>
    </xdr:from>
    <xdr:ext cx="185725" cy="257460"/>
    <xdr:sp macro="" textlink="">
      <xdr:nvSpPr>
        <xdr:cNvPr id="12" name="pole tekstowe 11"/>
        <xdr:cNvSpPr txBox="1"/>
      </xdr:nvSpPr>
      <xdr:spPr>
        <a:xfrm>
          <a:off x="670369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51435</xdr:colOff>
      <xdr:row>5</xdr:row>
      <xdr:rowOff>76200</xdr:rowOff>
    </xdr:from>
    <xdr:ext cx="187000" cy="255332"/>
    <xdr:sp macro="" textlink="">
      <xdr:nvSpPr>
        <xdr:cNvPr id="13" name="pole tekstowe 12"/>
        <xdr:cNvSpPr txBox="1"/>
      </xdr:nvSpPr>
      <xdr:spPr>
        <a:xfrm>
          <a:off x="6551295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0</xdr:colOff>
      <xdr:row>5</xdr:row>
      <xdr:rowOff>76200</xdr:rowOff>
    </xdr:from>
    <xdr:ext cx="186676" cy="255332"/>
    <xdr:sp macro="" textlink="">
      <xdr:nvSpPr>
        <xdr:cNvPr id="14" name="pole tekstowe 13"/>
        <xdr:cNvSpPr txBox="1"/>
      </xdr:nvSpPr>
      <xdr:spPr>
        <a:xfrm>
          <a:off x="6736080" y="2659380"/>
          <a:ext cx="186676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163830</xdr:colOff>
      <xdr:row>5</xdr:row>
      <xdr:rowOff>76200</xdr:rowOff>
    </xdr:from>
    <xdr:ext cx="185052" cy="257460"/>
    <xdr:sp macro="" textlink="">
      <xdr:nvSpPr>
        <xdr:cNvPr id="15" name="pole tekstowe 14"/>
        <xdr:cNvSpPr txBox="1"/>
      </xdr:nvSpPr>
      <xdr:spPr>
        <a:xfrm>
          <a:off x="666369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196215</xdr:colOff>
      <xdr:row>5</xdr:row>
      <xdr:rowOff>76200</xdr:rowOff>
    </xdr:from>
    <xdr:ext cx="185725" cy="257460"/>
    <xdr:sp macro="" textlink="">
      <xdr:nvSpPr>
        <xdr:cNvPr id="16" name="pole tekstowe 15"/>
        <xdr:cNvSpPr txBox="1"/>
      </xdr:nvSpPr>
      <xdr:spPr>
        <a:xfrm>
          <a:off x="669607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196215</xdr:colOff>
      <xdr:row>5</xdr:row>
      <xdr:rowOff>76200</xdr:rowOff>
    </xdr:from>
    <xdr:ext cx="185725" cy="257460"/>
    <xdr:sp macro="" textlink="">
      <xdr:nvSpPr>
        <xdr:cNvPr id="17" name="pole tekstowe 16"/>
        <xdr:cNvSpPr txBox="1"/>
      </xdr:nvSpPr>
      <xdr:spPr>
        <a:xfrm>
          <a:off x="669607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51435</xdr:colOff>
      <xdr:row>5</xdr:row>
      <xdr:rowOff>76200</xdr:rowOff>
    </xdr:from>
    <xdr:ext cx="187000" cy="255332"/>
    <xdr:sp macro="" textlink="">
      <xdr:nvSpPr>
        <xdr:cNvPr id="18" name="pole tekstowe 17"/>
        <xdr:cNvSpPr txBox="1"/>
      </xdr:nvSpPr>
      <xdr:spPr>
        <a:xfrm>
          <a:off x="6551295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171450</xdr:colOff>
      <xdr:row>5</xdr:row>
      <xdr:rowOff>76200</xdr:rowOff>
    </xdr:from>
    <xdr:ext cx="185052" cy="257460"/>
    <xdr:sp macro="" textlink="">
      <xdr:nvSpPr>
        <xdr:cNvPr id="19" name="pole tekstowe 18"/>
        <xdr:cNvSpPr txBox="1"/>
      </xdr:nvSpPr>
      <xdr:spPr>
        <a:xfrm>
          <a:off x="667131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196215</xdr:colOff>
      <xdr:row>5</xdr:row>
      <xdr:rowOff>76200</xdr:rowOff>
    </xdr:from>
    <xdr:ext cx="185375" cy="257460"/>
    <xdr:sp macro="" textlink="">
      <xdr:nvSpPr>
        <xdr:cNvPr id="20" name="pole tekstowe 19"/>
        <xdr:cNvSpPr txBox="1"/>
      </xdr:nvSpPr>
      <xdr:spPr>
        <a:xfrm>
          <a:off x="669607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196215</xdr:colOff>
      <xdr:row>5</xdr:row>
      <xdr:rowOff>76200</xdr:rowOff>
    </xdr:from>
    <xdr:ext cx="185375" cy="257460"/>
    <xdr:sp macro="" textlink="">
      <xdr:nvSpPr>
        <xdr:cNvPr id="21" name="pole tekstowe 20"/>
        <xdr:cNvSpPr txBox="1"/>
      </xdr:nvSpPr>
      <xdr:spPr>
        <a:xfrm>
          <a:off x="669607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57150</xdr:colOff>
      <xdr:row>5</xdr:row>
      <xdr:rowOff>76200</xdr:rowOff>
    </xdr:from>
    <xdr:ext cx="186676" cy="255332"/>
    <xdr:sp macro="" textlink="">
      <xdr:nvSpPr>
        <xdr:cNvPr id="22" name="pole tekstowe 21"/>
        <xdr:cNvSpPr txBox="1"/>
      </xdr:nvSpPr>
      <xdr:spPr>
        <a:xfrm>
          <a:off x="8180070" y="2659380"/>
          <a:ext cx="186676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194310</xdr:colOff>
      <xdr:row>5</xdr:row>
      <xdr:rowOff>76200</xdr:rowOff>
    </xdr:from>
    <xdr:ext cx="185052" cy="257460"/>
    <xdr:sp macro="" textlink="">
      <xdr:nvSpPr>
        <xdr:cNvPr id="23" name="pole tekstowe 22"/>
        <xdr:cNvSpPr txBox="1"/>
      </xdr:nvSpPr>
      <xdr:spPr>
        <a:xfrm>
          <a:off x="693039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211455</xdr:colOff>
      <xdr:row>5</xdr:row>
      <xdr:rowOff>76200</xdr:rowOff>
    </xdr:from>
    <xdr:ext cx="185725" cy="257460"/>
    <xdr:sp macro="" textlink="">
      <xdr:nvSpPr>
        <xdr:cNvPr id="24" name="pole tekstowe 23"/>
        <xdr:cNvSpPr txBox="1"/>
      </xdr:nvSpPr>
      <xdr:spPr>
        <a:xfrm>
          <a:off x="694753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211455</xdr:colOff>
      <xdr:row>5</xdr:row>
      <xdr:rowOff>76200</xdr:rowOff>
    </xdr:from>
    <xdr:ext cx="185725" cy="257460"/>
    <xdr:sp macro="" textlink="">
      <xdr:nvSpPr>
        <xdr:cNvPr id="25" name="pole tekstowe 24"/>
        <xdr:cNvSpPr txBox="1"/>
      </xdr:nvSpPr>
      <xdr:spPr>
        <a:xfrm>
          <a:off x="694753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51435</xdr:colOff>
      <xdr:row>5</xdr:row>
      <xdr:rowOff>76200</xdr:rowOff>
    </xdr:from>
    <xdr:ext cx="187000" cy="255332"/>
    <xdr:sp macro="" textlink="">
      <xdr:nvSpPr>
        <xdr:cNvPr id="26" name="pole tekstowe 25"/>
        <xdr:cNvSpPr txBox="1"/>
      </xdr:nvSpPr>
      <xdr:spPr>
        <a:xfrm>
          <a:off x="6787515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201930</xdr:colOff>
      <xdr:row>5</xdr:row>
      <xdr:rowOff>76200</xdr:rowOff>
    </xdr:from>
    <xdr:ext cx="185052" cy="257460"/>
    <xdr:sp macro="" textlink="">
      <xdr:nvSpPr>
        <xdr:cNvPr id="27" name="pole tekstowe 26"/>
        <xdr:cNvSpPr txBox="1"/>
      </xdr:nvSpPr>
      <xdr:spPr>
        <a:xfrm>
          <a:off x="693801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211455</xdr:colOff>
      <xdr:row>5</xdr:row>
      <xdr:rowOff>76200</xdr:rowOff>
    </xdr:from>
    <xdr:ext cx="185375" cy="257460"/>
    <xdr:sp macro="" textlink="">
      <xdr:nvSpPr>
        <xdr:cNvPr id="28" name="pole tekstowe 27"/>
        <xdr:cNvSpPr txBox="1"/>
      </xdr:nvSpPr>
      <xdr:spPr>
        <a:xfrm>
          <a:off x="694753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211455</xdr:colOff>
      <xdr:row>5</xdr:row>
      <xdr:rowOff>76200</xdr:rowOff>
    </xdr:from>
    <xdr:ext cx="185375" cy="257460"/>
    <xdr:sp macro="" textlink="">
      <xdr:nvSpPr>
        <xdr:cNvPr id="29" name="pole tekstowe 28"/>
        <xdr:cNvSpPr txBox="1"/>
      </xdr:nvSpPr>
      <xdr:spPr>
        <a:xfrm>
          <a:off x="694753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49530</xdr:colOff>
      <xdr:row>5</xdr:row>
      <xdr:rowOff>76200</xdr:rowOff>
    </xdr:from>
    <xdr:ext cx="187000" cy="255332"/>
    <xdr:sp macro="" textlink="">
      <xdr:nvSpPr>
        <xdr:cNvPr id="30" name="pole tekstowe 29"/>
        <xdr:cNvSpPr txBox="1"/>
      </xdr:nvSpPr>
      <xdr:spPr>
        <a:xfrm>
          <a:off x="6785610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194310</xdr:colOff>
      <xdr:row>5</xdr:row>
      <xdr:rowOff>76200</xdr:rowOff>
    </xdr:from>
    <xdr:ext cx="185052" cy="257460"/>
    <xdr:sp macro="" textlink="">
      <xdr:nvSpPr>
        <xdr:cNvPr id="31" name="pole tekstowe 30"/>
        <xdr:cNvSpPr txBox="1"/>
      </xdr:nvSpPr>
      <xdr:spPr>
        <a:xfrm>
          <a:off x="693039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203835</xdr:colOff>
      <xdr:row>5</xdr:row>
      <xdr:rowOff>76200</xdr:rowOff>
    </xdr:from>
    <xdr:ext cx="185725" cy="257460"/>
    <xdr:sp macro="" textlink="">
      <xdr:nvSpPr>
        <xdr:cNvPr id="32" name="pole tekstowe 31"/>
        <xdr:cNvSpPr txBox="1"/>
      </xdr:nvSpPr>
      <xdr:spPr>
        <a:xfrm>
          <a:off x="693991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203835</xdr:colOff>
      <xdr:row>5</xdr:row>
      <xdr:rowOff>76200</xdr:rowOff>
    </xdr:from>
    <xdr:ext cx="185725" cy="257460"/>
    <xdr:sp macro="" textlink="">
      <xdr:nvSpPr>
        <xdr:cNvPr id="33" name="pole tekstowe 32"/>
        <xdr:cNvSpPr txBox="1"/>
      </xdr:nvSpPr>
      <xdr:spPr>
        <a:xfrm>
          <a:off x="693991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51435</xdr:colOff>
      <xdr:row>5</xdr:row>
      <xdr:rowOff>76200</xdr:rowOff>
    </xdr:from>
    <xdr:ext cx="187000" cy="255332"/>
    <xdr:sp macro="" textlink="">
      <xdr:nvSpPr>
        <xdr:cNvPr id="34" name="pole tekstowe 33"/>
        <xdr:cNvSpPr txBox="1"/>
      </xdr:nvSpPr>
      <xdr:spPr>
        <a:xfrm>
          <a:off x="6787515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0</xdr:colOff>
      <xdr:row>5</xdr:row>
      <xdr:rowOff>76200</xdr:rowOff>
    </xdr:from>
    <xdr:ext cx="186676" cy="255332"/>
    <xdr:sp macro="" textlink="">
      <xdr:nvSpPr>
        <xdr:cNvPr id="35" name="pole tekstowe 34"/>
        <xdr:cNvSpPr txBox="1"/>
      </xdr:nvSpPr>
      <xdr:spPr>
        <a:xfrm>
          <a:off x="8122920" y="2659380"/>
          <a:ext cx="186676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163830</xdr:colOff>
      <xdr:row>5</xdr:row>
      <xdr:rowOff>76200</xdr:rowOff>
    </xdr:from>
    <xdr:ext cx="185052" cy="257460"/>
    <xdr:sp macro="" textlink="">
      <xdr:nvSpPr>
        <xdr:cNvPr id="36" name="pole tekstowe 35"/>
        <xdr:cNvSpPr txBox="1"/>
      </xdr:nvSpPr>
      <xdr:spPr>
        <a:xfrm>
          <a:off x="689991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196215</xdr:colOff>
      <xdr:row>5</xdr:row>
      <xdr:rowOff>76200</xdr:rowOff>
    </xdr:from>
    <xdr:ext cx="185725" cy="257460"/>
    <xdr:sp macro="" textlink="">
      <xdr:nvSpPr>
        <xdr:cNvPr id="37" name="pole tekstowe 36"/>
        <xdr:cNvSpPr txBox="1"/>
      </xdr:nvSpPr>
      <xdr:spPr>
        <a:xfrm>
          <a:off x="693229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196215</xdr:colOff>
      <xdr:row>5</xdr:row>
      <xdr:rowOff>76200</xdr:rowOff>
    </xdr:from>
    <xdr:ext cx="185725" cy="257460"/>
    <xdr:sp macro="" textlink="">
      <xdr:nvSpPr>
        <xdr:cNvPr id="38" name="pole tekstowe 37"/>
        <xdr:cNvSpPr txBox="1"/>
      </xdr:nvSpPr>
      <xdr:spPr>
        <a:xfrm>
          <a:off x="693229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51435</xdr:colOff>
      <xdr:row>5</xdr:row>
      <xdr:rowOff>76200</xdr:rowOff>
    </xdr:from>
    <xdr:ext cx="187000" cy="255332"/>
    <xdr:sp macro="" textlink="">
      <xdr:nvSpPr>
        <xdr:cNvPr id="39" name="pole tekstowe 38"/>
        <xdr:cNvSpPr txBox="1"/>
      </xdr:nvSpPr>
      <xdr:spPr>
        <a:xfrm>
          <a:off x="6787515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171450</xdr:colOff>
      <xdr:row>5</xdr:row>
      <xdr:rowOff>76200</xdr:rowOff>
    </xdr:from>
    <xdr:ext cx="185052" cy="257460"/>
    <xdr:sp macro="" textlink="">
      <xdr:nvSpPr>
        <xdr:cNvPr id="40" name="pole tekstowe 39"/>
        <xdr:cNvSpPr txBox="1"/>
      </xdr:nvSpPr>
      <xdr:spPr>
        <a:xfrm>
          <a:off x="690753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196215</xdr:colOff>
      <xdr:row>5</xdr:row>
      <xdr:rowOff>76200</xdr:rowOff>
    </xdr:from>
    <xdr:ext cx="185375" cy="257460"/>
    <xdr:sp macro="" textlink="">
      <xdr:nvSpPr>
        <xdr:cNvPr id="41" name="pole tekstowe 40"/>
        <xdr:cNvSpPr txBox="1"/>
      </xdr:nvSpPr>
      <xdr:spPr>
        <a:xfrm>
          <a:off x="693229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196215</xdr:colOff>
      <xdr:row>5</xdr:row>
      <xdr:rowOff>76200</xdr:rowOff>
    </xdr:from>
    <xdr:ext cx="185375" cy="257460"/>
    <xdr:sp macro="" textlink="">
      <xdr:nvSpPr>
        <xdr:cNvPr id="42" name="pole tekstowe 41"/>
        <xdr:cNvSpPr txBox="1"/>
      </xdr:nvSpPr>
      <xdr:spPr>
        <a:xfrm>
          <a:off x="693229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49530</xdr:colOff>
      <xdr:row>5</xdr:row>
      <xdr:rowOff>76200</xdr:rowOff>
    </xdr:from>
    <xdr:ext cx="187000" cy="255332"/>
    <xdr:sp macro="" textlink="">
      <xdr:nvSpPr>
        <xdr:cNvPr id="43" name="pole tekstowe 42"/>
        <xdr:cNvSpPr txBox="1"/>
      </xdr:nvSpPr>
      <xdr:spPr>
        <a:xfrm>
          <a:off x="6785610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194310</xdr:colOff>
      <xdr:row>5</xdr:row>
      <xdr:rowOff>76200</xdr:rowOff>
    </xdr:from>
    <xdr:ext cx="185052" cy="257460"/>
    <xdr:sp macro="" textlink="">
      <xdr:nvSpPr>
        <xdr:cNvPr id="44" name="pole tekstowe 43"/>
        <xdr:cNvSpPr txBox="1"/>
      </xdr:nvSpPr>
      <xdr:spPr>
        <a:xfrm>
          <a:off x="831723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211455</xdr:colOff>
      <xdr:row>5</xdr:row>
      <xdr:rowOff>76200</xdr:rowOff>
    </xdr:from>
    <xdr:ext cx="185725" cy="257460"/>
    <xdr:sp macro="" textlink="">
      <xdr:nvSpPr>
        <xdr:cNvPr id="45" name="pole tekstowe 44"/>
        <xdr:cNvSpPr txBox="1"/>
      </xdr:nvSpPr>
      <xdr:spPr>
        <a:xfrm>
          <a:off x="833437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211455</xdr:colOff>
      <xdr:row>5</xdr:row>
      <xdr:rowOff>76200</xdr:rowOff>
    </xdr:from>
    <xdr:ext cx="185725" cy="257460"/>
    <xdr:sp macro="" textlink="">
      <xdr:nvSpPr>
        <xdr:cNvPr id="46" name="pole tekstowe 45"/>
        <xdr:cNvSpPr txBox="1"/>
      </xdr:nvSpPr>
      <xdr:spPr>
        <a:xfrm>
          <a:off x="833437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51435</xdr:colOff>
      <xdr:row>5</xdr:row>
      <xdr:rowOff>76200</xdr:rowOff>
    </xdr:from>
    <xdr:ext cx="187000" cy="255332"/>
    <xdr:sp macro="" textlink="">
      <xdr:nvSpPr>
        <xdr:cNvPr id="47" name="pole tekstowe 46"/>
        <xdr:cNvSpPr txBox="1"/>
      </xdr:nvSpPr>
      <xdr:spPr>
        <a:xfrm>
          <a:off x="8174355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201930</xdr:colOff>
      <xdr:row>5</xdr:row>
      <xdr:rowOff>76200</xdr:rowOff>
    </xdr:from>
    <xdr:ext cx="185052" cy="257460"/>
    <xdr:sp macro="" textlink="">
      <xdr:nvSpPr>
        <xdr:cNvPr id="48" name="pole tekstowe 47"/>
        <xdr:cNvSpPr txBox="1"/>
      </xdr:nvSpPr>
      <xdr:spPr>
        <a:xfrm>
          <a:off x="832485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211455</xdr:colOff>
      <xdr:row>5</xdr:row>
      <xdr:rowOff>76200</xdr:rowOff>
    </xdr:from>
    <xdr:ext cx="185375" cy="257460"/>
    <xdr:sp macro="" textlink="">
      <xdr:nvSpPr>
        <xdr:cNvPr id="49" name="pole tekstowe 48"/>
        <xdr:cNvSpPr txBox="1"/>
      </xdr:nvSpPr>
      <xdr:spPr>
        <a:xfrm>
          <a:off x="833437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211455</xdr:colOff>
      <xdr:row>5</xdr:row>
      <xdr:rowOff>76200</xdr:rowOff>
    </xdr:from>
    <xdr:ext cx="185375" cy="257460"/>
    <xdr:sp macro="" textlink="">
      <xdr:nvSpPr>
        <xdr:cNvPr id="50" name="pole tekstowe 49"/>
        <xdr:cNvSpPr txBox="1"/>
      </xdr:nvSpPr>
      <xdr:spPr>
        <a:xfrm>
          <a:off x="833437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49530</xdr:colOff>
      <xdr:row>5</xdr:row>
      <xdr:rowOff>76200</xdr:rowOff>
    </xdr:from>
    <xdr:ext cx="187000" cy="255332"/>
    <xdr:sp macro="" textlink="">
      <xdr:nvSpPr>
        <xdr:cNvPr id="51" name="pole tekstowe 50"/>
        <xdr:cNvSpPr txBox="1"/>
      </xdr:nvSpPr>
      <xdr:spPr>
        <a:xfrm>
          <a:off x="8172450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194310</xdr:colOff>
      <xdr:row>5</xdr:row>
      <xdr:rowOff>76200</xdr:rowOff>
    </xdr:from>
    <xdr:ext cx="185052" cy="257460"/>
    <xdr:sp macro="" textlink="">
      <xdr:nvSpPr>
        <xdr:cNvPr id="52" name="pole tekstowe 51"/>
        <xdr:cNvSpPr txBox="1"/>
      </xdr:nvSpPr>
      <xdr:spPr>
        <a:xfrm>
          <a:off x="693039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203835</xdr:colOff>
      <xdr:row>5</xdr:row>
      <xdr:rowOff>76200</xdr:rowOff>
    </xdr:from>
    <xdr:ext cx="185725" cy="257460"/>
    <xdr:sp macro="" textlink="">
      <xdr:nvSpPr>
        <xdr:cNvPr id="53" name="pole tekstowe 52"/>
        <xdr:cNvSpPr txBox="1"/>
      </xdr:nvSpPr>
      <xdr:spPr>
        <a:xfrm>
          <a:off x="693991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203835</xdr:colOff>
      <xdr:row>5</xdr:row>
      <xdr:rowOff>76200</xdr:rowOff>
    </xdr:from>
    <xdr:ext cx="185725" cy="257460"/>
    <xdr:sp macro="" textlink="">
      <xdr:nvSpPr>
        <xdr:cNvPr id="54" name="pole tekstowe 53"/>
        <xdr:cNvSpPr txBox="1"/>
      </xdr:nvSpPr>
      <xdr:spPr>
        <a:xfrm>
          <a:off x="693991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51435</xdr:colOff>
      <xdr:row>5</xdr:row>
      <xdr:rowOff>76200</xdr:rowOff>
    </xdr:from>
    <xdr:ext cx="187000" cy="255332"/>
    <xdr:sp macro="" textlink="">
      <xdr:nvSpPr>
        <xdr:cNvPr id="55" name="pole tekstowe 54"/>
        <xdr:cNvSpPr txBox="1"/>
      </xdr:nvSpPr>
      <xdr:spPr>
        <a:xfrm>
          <a:off x="6787515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0</xdr:colOff>
      <xdr:row>5</xdr:row>
      <xdr:rowOff>76200</xdr:rowOff>
    </xdr:from>
    <xdr:ext cx="186676" cy="255332"/>
    <xdr:sp macro="" textlink="">
      <xdr:nvSpPr>
        <xdr:cNvPr id="56" name="pole tekstowe 55"/>
        <xdr:cNvSpPr txBox="1"/>
      </xdr:nvSpPr>
      <xdr:spPr>
        <a:xfrm>
          <a:off x="8122920" y="2659380"/>
          <a:ext cx="186676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163830</xdr:colOff>
      <xdr:row>5</xdr:row>
      <xdr:rowOff>76200</xdr:rowOff>
    </xdr:from>
    <xdr:ext cx="185052" cy="257460"/>
    <xdr:sp macro="" textlink="">
      <xdr:nvSpPr>
        <xdr:cNvPr id="57" name="pole tekstowe 56"/>
        <xdr:cNvSpPr txBox="1"/>
      </xdr:nvSpPr>
      <xdr:spPr>
        <a:xfrm>
          <a:off x="689991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196215</xdr:colOff>
      <xdr:row>5</xdr:row>
      <xdr:rowOff>76200</xdr:rowOff>
    </xdr:from>
    <xdr:ext cx="185725" cy="257460"/>
    <xdr:sp macro="" textlink="">
      <xdr:nvSpPr>
        <xdr:cNvPr id="58" name="pole tekstowe 57"/>
        <xdr:cNvSpPr txBox="1"/>
      </xdr:nvSpPr>
      <xdr:spPr>
        <a:xfrm>
          <a:off x="693229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196215</xdr:colOff>
      <xdr:row>5</xdr:row>
      <xdr:rowOff>76200</xdr:rowOff>
    </xdr:from>
    <xdr:ext cx="185725" cy="257460"/>
    <xdr:sp macro="" textlink="">
      <xdr:nvSpPr>
        <xdr:cNvPr id="59" name="pole tekstowe 58"/>
        <xdr:cNvSpPr txBox="1"/>
      </xdr:nvSpPr>
      <xdr:spPr>
        <a:xfrm>
          <a:off x="693229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51435</xdr:colOff>
      <xdr:row>5</xdr:row>
      <xdr:rowOff>76200</xdr:rowOff>
    </xdr:from>
    <xdr:ext cx="187000" cy="255332"/>
    <xdr:sp macro="" textlink="">
      <xdr:nvSpPr>
        <xdr:cNvPr id="60" name="pole tekstowe 59"/>
        <xdr:cNvSpPr txBox="1"/>
      </xdr:nvSpPr>
      <xdr:spPr>
        <a:xfrm>
          <a:off x="6787515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171450</xdr:colOff>
      <xdr:row>5</xdr:row>
      <xdr:rowOff>76200</xdr:rowOff>
    </xdr:from>
    <xdr:ext cx="185052" cy="257460"/>
    <xdr:sp macro="" textlink="">
      <xdr:nvSpPr>
        <xdr:cNvPr id="61" name="pole tekstowe 60"/>
        <xdr:cNvSpPr txBox="1"/>
      </xdr:nvSpPr>
      <xdr:spPr>
        <a:xfrm>
          <a:off x="690753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196215</xdr:colOff>
      <xdr:row>5</xdr:row>
      <xdr:rowOff>76200</xdr:rowOff>
    </xdr:from>
    <xdr:ext cx="185375" cy="257460"/>
    <xdr:sp macro="" textlink="">
      <xdr:nvSpPr>
        <xdr:cNvPr id="62" name="pole tekstowe 61"/>
        <xdr:cNvSpPr txBox="1"/>
      </xdr:nvSpPr>
      <xdr:spPr>
        <a:xfrm>
          <a:off x="693229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196215</xdr:colOff>
      <xdr:row>5</xdr:row>
      <xdr:rowOff>76200</xdr:rowOff>
    </xdr:from>
    <xdr:ext cx="185375" cy="257460"/>
    <xdr:sp macro="" textlink="">
      <xdr:nvSpPr>
        <xdr:cNvPr id="63" name="pole tekstowe 62"/>
        <xdr:cNvSpPr txBox="1"/>
      </xdr:nvSpPr>
      <xdr:spPr>
        <a:xfrm>
          <a:off x="693229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194310</xdr:colOff>
      <xdr:row>5</xdr:row>
      <xdr:rowOff>76200</xdr:rowOff>
    </xdr:from>
    <xdr:ext cx="185052" cy="257460"/>
    <xdr:sp macro="" textlink="">
      <xdr:nvSpPr>
        <xdr:cNvPr id="64" name="pole tekstowe 63"/>
        <xdr:cNvSpPr txBox="1"/>
      </xdr:nvSpPr>
      <xdr:spPr>
        <a:xfrm>
          <a:off x="831723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211455</xdr:colOff>
      <xdr:row>5</xdr:row>
      <xdr:rowOff>76200</xdr:rowOff>
    </xdr:from>
    <xdr:ext cx="185725" cy="257460"/>
    <xdr:sp macro="" textlink="">
      <xdr:nvSpPr>
        <xdr:cNvPr id="65" name="pole tekstowe 64"/>
        <xdr:cNvSpPr txBox="1"/>
      </xdr:nvSpPr>
      <xdr:spPr>
        <a:xfrm>
          <a:off x="833437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211455</xdr:colOff>
      <xdr:row>5</xdr:row>
      <xdr:rowOff>76200</xdr:rowOff>
    </xdr:from>
    <xdr:ext cx="185725" cy="257460"/>
    <xdr:sp macro="" textlink="">
      <xdr:nvSpPr>
        <xdr:cNvPr id="66" name="pole tekstowe 65"/>
        <xdr:cNvSpPr txBox="1"/>
      </xdr:nvSpPr>
      <xdr:spPr>
        <a:xfrm>
          <a:off x="833437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51435</xdr:colOff>
      <xdr:row>5</xdr:row>
      <xdr:rowOff>76200</xdr:rowOff>
    </xdr:from>
    <xdr:ext cx="187000" cy="255332"/>
    <xdr:sp macro="" textlink="">
      <xdr:nvSpPr>
        <xdr:cNvPr id="67" name="pole tekstowe 66"/>
        <xdr:cNvSpPr txBox="1"/>
      </xdr:nvSpPr>
      <xdr:spPr>
        <a:xfrm>
          <a:off x="8174355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201930</xdr:colOff>
      <xdr:row>5</xdr:row>
      <xdr:rowOff>76200</xdr:rowOff>
    </xdr:from>
    <xdr:ext cx="185052" cy="257460"/>
    <xdr:sp macro="" textlink="">
      <xdr:nvSpPr>
        <xdr:cNvPr id="68" name="pole tekstowe 67"/>
        <xdr:cNvSpPr txBox="1"/>
      </xdr:nvSpPr>
      <xdr:spPr>
        <a:xfrm>
          <a:off x="832485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211455</xdr:colOff>
      <xdr:row>5</xdr:row>
      <xdr:rowOff>76200</xdr:rowOff>
    </xdr:from>
    <xdr:ext cx="185375" cy="257460"/>
    <xdr:sp macro="" textlink="">
      <xdr:nvSpPr>
        <xdr:cNvPr id="69" name="pole tekstowe 68"/>
        <xdr:cNvSpPr txBox="1"/>
      </xdr:nvSpPr>
      <xdr:spPr>
        <a:xfrm>
          <a:off x="833437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211455</xdr:colOff>
      <xdr:row>5</xdr:row>
      <xdr:rowOff>76200</xdr:rowOff>
    </xdr:from>
    <xdr:ext cx="185375" cy="257460"/>
    <xdr:sp macro="" textlink="">
      <xdr:nvSpPr>
        <xdr:cNvPr id="70" name="pole tekstowe 69"/>
        <xdr:cNvSpPr txBox="1"/>
      </xdr:nvSpPr>
      <xdr:spPr>
        <a:xfrm>
          <a:off x="833437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49530</xdr:colOff>
      <xdr:row>5</xdr:row>
      <xdr:rowOff>76200</xdr:rowOff>
    </xdr:from>
    <xdr:ext cx="187000" cy="255332"/>
    <xdr:sp macro="" textlink="">
      <xdr:nvSpPr>
        <xdr:cNvPr id="71" name="pole tekstowe 70"/>
        <xdr:cNvSpPr txBox="1"/>
      </xdr:nvSpPr>
      <xdr:spPr>
        <a:xfrm>
          <a:off x="8172450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194310</xdr:colOff>
      <xdr:row>5</xdr:row>
      <xdr:rowOff>76200</xdr:rowOff>
    </xdr:from>
    <xdr:ext cx="185052" cy="257460"/>
    <xdr:sp macro="" textlink="">
      <xdr:nvSpPr>
        <xdr:cNvPr id="72" name="pole tekstowe 71"/>
        <xdr:cNvSpPr txBox="1"/>
      </xdr:nvSpPr>
      <xdr:spPr>
        <a:xfrm>
          <a:off x="831723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203835</xdr:colOff>
      <xdr:row>5</xdr:row>
      <xdr:rowOff>76200</xdr:rowOff>
    </xdr:from>
    <xdr:ext cx="185725" cy="257460"/>
    <xdr:sp macro="" textlink="">
      <xdr:nvSpPr>
        <xdr:cNvPr id="73" name="pole tekstowe 72"/>
        <xdr:cNvSpPr txBox="1"/>
      </xdr:nvSpPr>
      <xdr:spPr>
        <a:xfrm>
          <a:off x="832675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203835</xdr:colOff>
      <xdr:row>5</xdr:row>
      <xdr:rowOff>76200</xdr:rowOff>
    </xdr:from>
    <xdr:ext cx="185725" cy="257460"/>
    <xdr:sp macro="" textlink="">
      <xdr:nvSpPr>
        <xdr:cNvPr id="74" name="pole tekstowe 73"/>
        <xdr:cNvSpPr txBox="1"/>
      </xdr:nvSpPr>
      <xdr:spPr>
        <a:xfrm>
          <a:off x="832675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51435</xdr:colOff>
      <xdr:row>5</xdr:row>
      <xdr:rowOff>76200</xdr:rowOff>
    </xdr:from>
    <xdr:ext cx="187000" cy="255332"/>
    <xdr:sp macro="" textlink="">
      <xdr:nvSpPr>
        <xdr:cNvPr id="75" name="pole tekstowe 74"/>
        <xdr:cNvSpPr txBox="1"/>
      </xdr:nvSpPr>
      <xdr:spPr>
        <a:xfrm>
          <a:off x="8174355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163830</xdr:colOff>
      <xdr:row>5</xdr:row>
      <xdr:rowOff>76200</xdr:rowOff>
    </xdr:from>
    <xdr:ext cx="185052" cy="257460"/>
    <xdr:sp macro="" textlink="">
      <xdr:nvSpPr>
        <xdr:cNvPr id="76" name="pole tekstowe 75"/>
        <xdr:cNvSpPr txBox="1"/>
      </xdr:nvSpPr>
      <xdr:spPr>
        <a:xfrm>
          <a:off x="828675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196215</xdr:colOff>
      <xdr:row>5</xdr:row>
      <xdr:rowOff>76200</xdr:rowOff>
    </xdr:from>
    <xdr:ext cx="185725" cy="257460"/>
    <xdr:sp macro="" textlink="">
      <xdr:nvSpPr>
        <xdr:cNvPr id="77" name="pole tekstowe 76"/>
        <xdr:cNvSpPr txBox="1"/>
      </xdr:nvSpPr>
      <xdr:spPr>
        <a:xfrm>
          <a:off x="831913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196215</xdr:colOff>
      <xdr:row>5</xdr:row>
      <xdr:rowOff>76200</xdr:rowOff>
    </xdr:from>
    <xdr:ext cx="185725" cy="257460"/>
    <xdr:sp macro="" textlink="">
      <xdr:nvSpPr>
        <xdr:cNvPr id="78" name="pole tekstowe 77"/>
        <xdr:cNvSpPr txBox="1"/>
      </xdr:nvSpPr>
      <xdr:spPr>
        <a:xfrm>
          <a:off x="831913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51435</xdr:colOff>
      <xdr:row>5</xdr:row>
      <xdr:rowOff>76200</xdr:rowOff>
    </xdr:from>
    <xdr:ext cx="187000" cy="255332"/>
    <xdr:sp macro="" textlink="">
      <xdr:nvSpPr>
        <xdr:cNvPr id="79" name="pole tekstowe 78"/>
        <xdr:cNvSpPr txBox="1"/>
      </xdr:nvSpPr>
      <xdr:spPr>
        <a:xfrm>
          <a:off x="8174355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171450</xdr:colOff>
      <xdr:row>5</xdr:row>
      <xdr:rowOff>76200</xdr:rowOff>
    </xdr:from>
    <xdr:ext cx="185052" cy="257460"/>
    <xdr:sp macro="" textlink="">
      <xdr:nvSpPr>
        <xdr:cNvPr id="80" name="pole tekstowe 79"/>
        <xdr:cNvSpPr txBox="1"/>
      </xdr:nvSpPr>
      <xdr:spPr>
        <a:xfrm>
          <a:off x="829437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196215</xdr:colOff>
      <xdr:row>5</xdr:row>
      <xdr:rowOff>76200</xdr:rowOff>
    </xdr:from>
    <xdr:ext cx="185375" cy="257460"/>
    <xdr:sp macro="" textlink="">
      <xdr:nvSpPr>
        <xdr:cNvPr id="81" name="pole tekstowe 80"/>
        <xdr:cNvSpPr txBox="1"/>
      </xdr:nvSpPr>
      <xdr:spPr>
        <a:xfrm>
          <a:off x="831913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196215</xdr:colOff>
      <xdr:row>5</xdr:row>
      <xdr:rowOff>76200</xdr:rowOff>
    </xdr:from>
    <xdr:ext cx="185375" cy="257460"/>
    <xdr:sp macro="" textlink="">
      <xdr:nvSpPr>
        <xdr:cNvPr id="82" name="pole tekstowe 81"/>
        <xdr:cNvSpPr txBox="1"/>
      </xdr:nvSpPr>
      <xdr:spPr>
        <a:xfrm>
          <a:off x="831913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49530</xdr:colOff>
      <xdr:row>5</xdr:row>
      <xdr:rowOff>76200</xdr:rowOff>
    </xdr:from>
    <xdr:ext cx="187000" cy="255332"/>
    <xdr:sp macro="" textlink="">
      <xdr:nvSpPr>
        <xdr:cNvPr id="83" name="pole tekstowe 82"/>
        <xdr:cNvSpPr txBox="1"/>
      </xdr:nvSpPr>
      <xdr:spPr>
        <a:xfrm>
          <a:off x="8172450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57150</xdr:colOff>
      <xdr:row>5</xdr:row>
      <xdr:rowOff>76200</xdr:rowOff>
    </xdr:from>
    <xdr:ext cx="186676" cy="255332"/>
    <xdr:sp macro="" textlink="">
      <xdr:nvSpPr>
        <xdr:cNvPr id="84" name="pole tekstowe 83"/>
        <xdr:cNvSpPr txBox="1"/>
      </xdr:nvSpPr>
      <xdr:spPr>
        <a:xfrm>
          <a:off x="8492490" y="1920240"/>
          <a:ext cx="186676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0</xdr:colOff>
      <xdr:row>5</xdr:row>
      <xdr:rowOff>76200</xdr:rowOff>
    </xdr:from>
    <xdr:ext cx="186676" cy="255332"/>
    <xdr:sp macro="" textlink="">
      <xdr:nvSpPr>
        <xdr:cNvPr id="85" name="pole tekstowe 84"/>
        <xdr:cNvSpPr txBox="1"/>
      </xdr:nvSpPr>
      <xdr:spPr>
        <a:xfrm>
          <a:off x="8435340" y="1920240"/>
          <a:ext cx="186676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194310</xdr:colOff>
      <xdr:row>5</xdr:row>
      <xdr:rowOff>76200</xdr:rowOff>
    </xdr:from>
    <xdr:ext cx="185052" cy="257460"/>
    <xdr:sp macro="" textlink="">
      <xdr:nvSpPr>
        <xdr:cNvPr id="86" name="pole tekstowe 85"/>
        <xdr:cNvSpPr txBox="1"/>
      </xdr:nvSpPr>
      <xdr:spPr>
        <a:xfrm>
          <a:off x="8629650" y="19202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211455</xdr:colOff>
      <xdr:row>5</xdr:row>
      <xdr:rowOff>76200</xdr:rowOff>
    </xdr:from>
    <xdr:ext cx="185725" cy="257460"/>
    <xdr:sp macro="" textlink="">
      <xdr:nvSpPr>
        <xdr:cNvPr id="87" name="pole tekstowe 86"/>
        <xdr:cNvSpPr txBox="1"/>
      </xdr:nvSpPr>
      <xdr:spPr>
        <a:xfrm>
          <a:off x="8646795" y="19202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211455</xdr:colOff>
      <xdr:row>5</xdr:row>
      <xdr:rowOff>76200</xdr:rowOff>
    </xdr:from>
    <xdr:ext cx="185725" cy="257460"/>
    <xdr:sp macro="" textlink="">
      <xdr:nvSpPr>
        <xdr:cNvPr id="88" name="pole tekstowe 87"/>
        <xdr:cNvSpPr txBox="1"/>
      </xdr:nvSpPr>
      <xdr:spPr>
        <a:xfrm>
          <a:off x="8646795" y="19202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51435</xdr:colOff>
      <xdr:row>5</xdr:row>
      <xdr:rowOff>76200</xdr:rowOff>
    </xdr:from>
    <xdr:ext cx="187000" cy="255332"/>
    <xdr:sp macro="" textlink="">
      <xdr:nvSpPr>
        <xdr:cNvPr id="89" name="pole tekstowe 88"/>
        <xdr:cNvSpPr txBox="1"/>
      </xdr:nvSpPr>
      <xdr:spPr>
        <a:xfrm>
          <a:off x="8486775" y="19202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201930</xdr:colOff>
      <xdr:row>5</xdr:row>
      <xdr:rowOff>76200</xdr:rowOff>
    </xdr:from>
    <xdr:ext cx="185052" cy="257460"/>
    <xdr:sp macro="" textlink="">
      <xdr:nvSpPr>
        <xdr:cNvPr id="90" name="pole tekstowe 89"/>
        <xdr:cNvSpPr txBox="1"/>
      </xdr:nvSpPr>
      <xdr:spPr>
        <a:xfrm>
          <a:off x="8637270" y="19202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211455</xdr:colOff>
      <xdr:row>5</xdr:row>
      <xdr:rowOff>76200</xdr:rowOff>
    </xdr:from>
    <xdr:ext cx="185375" cy="257460"/>
    <xdr:sp macro="" textlink="">
      <xdr:nvSpPr>
        <xdr:cNvPr id="91" name="pole tekstowe 90"/>
        <xdr:cNvSpPr txBox="1"/>
      </xdr:nvSpPr>
      <xdr:spPr>
        <a:xfrm>
          <a:off x="8646795" y="19202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211455</xdr:colOff>
      <xdr:row>5</xdr:row>
      <xdr:rowOff>76200</xdr:rowOff>
    </xdr:from>
    <xdr:ext cx="185375" cy="257460"/>
    <xdr:sp macro="" textlink="">
      <xdr:nvSpPr>
        <xdr:cNvPr id="92" name="pole tekstowe 91"/>
        <xdr:cNvSpPr txBox="1"/>
      </xdr:nvSpPr>
      <xdr:spPr>
        <a:xfrm>
          <a:off x="8646795" y="19202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49530</xdr:colOff>
      <xdr:row>5</xdr:row>
      <xdr:rowOff>76200</xdr:rowOff>
    </xdr:from>
    <xdr:ext cx="187000" cy="255332"/>
    <xdr:sp macro="" textlink="">
      <xdr:nvSpPr>
        <xdr:cNvPr id="93" name="pole tekstowe 92"/>
        <xdr:cNvSpPr txBox="1"/>
      </xdr:nvSpPr>
      <xdr:spPr>
        <a:xfrm>
          <a:off x="8484870" y="19202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0</xdr:colOff>
      <xdr:row>5</xdr:row>
      <xdr:rowOff>76200</xdr:rowOff>
    </xdr:from>
    <xdr:ext cx="186676" cy="255332"/>
    <xdr:sp macro="" textlink="">
      <xdr:nvSpPr>
        <xdr:cNvPr id="94" name="pole tekstowe 93"/>
        <xdr:cNvSpPr txBox="1"/>
      </xdr:nvSpPr>
      <xdr:spPr>
        <a:xfrm>
          <a:off x="8435340" y="1920240"/>
          <a:ext cx="186676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194310</xdr:colOff>
      <xdr:row>5</xdr:row>
      <xdr:rowOff>76200</xdr:rowOff>
    </xdr:from>
    <xdr:ext cx="185052" cy="257460"/>
    <xdr:sp macro="" textlink="">
      <xdr:nvSpPr>
        <xdr:cNvPr id="95" name="pole tekstowe 94"/>
        <xdr:cNvSpPr txBox="1"/>
      </xdr:nvSpPr>
      <xdr:spPr>
        <a:xfrm>
          <a:off x="8629650" y="19202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211455</xdr:colOff>
      <xdr:row>5</xdr:row>
      <xdr:rowOff>76200</xdr:rowOff>
    </xdr:from>
    <xdr:ext cx="185725" cy="257460"/>
    <xdr:sp macro="" textlink="">
      <xdr:nvSpPr>
        <xdr:cNvPr id="96" name="pole tekstowe 95"/>
        <xdr:cNvSpPr txBox="1"/>
      </xdr:nvSpPr>
      <xdr:spPr>
        <a:xfrm>
          <a:off x="8646795" y="19202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211455</xdr:colOff>
      <xdr:row>5</xdr:row>
      <xdr:rowOff>76200</xdr:rowOff>
    </xdr:from>
    <xdr:ext cx="185725" cy="257460"/>
    <xdr:sp macro="" textlink="">
      <xdr:nvSpPr>
        <xdr:cNvPr id="97" name="pole tekstowe 96"/>
        <xdr:cNvSpPr txBox="1"/>
      </xdr:nvSpPr>
      <xdr:spPr>
        <a:xfrm>
          <a:off x="8646795" y="19202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51435</xdr:colOff>
      <xdr:row>5</xdr:row>
      <xdr:rowOff>76200</xdr:rowOff>
    </xdr:from>
    <xdr:ext cx="187000" cy="255332"/>
    <xdr:sp macro="" textlink="">
      <xdr:nvSpPr>
        <xdr:cNvPr id="98" name="pole tekstowe 97"/>
        <xdr:cNvSpPr txBox="1"/>
      </xdr:nvSpPr>
      <xdr:spPr>
        <a:xfrm>
          <a:off x="8486775" y="19202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201930</xdr:colOff>
      <xdr:row>5</xdr:row>
      <xdr:rowOff>76200</xdr:rowOff>
    </xdr:from>
    <xdr:ext cx="185052" cy="257460"/>
    <xdr:sp macro="" textlink="">
      <xdr:nvSpPr>
        <xdr:cNvPr id="99" name="pole tekstowe 98"/>
        <xdr:cNvSpPr txBox="1"/>
      </xdr:nvSpPr>
      <xdr:spPr>
        <a:xfrm>
          <a:off x="8637270" y="19202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211455</xdr:colOff>
      <xdr:row>5</xdr:row>
      <xdr:rowOff>76200</xdr:rowOff>
    </xdr:from>
    <xdr:ext cx="185375" cy="257460"/>
    <xdr:sp macro="" textlink="">
      <xdr:nvSpPr>
        <xdr:cNvPr id="100" name="pole tekstowe 99"/>
        <xdr:cNvSpPr txBox="1"/>
      </xdr:nvSpPr>
      <xdr:spPr>
        <a:xfrm>
          <a:off x="8646795" y="19202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211455</xdr:colOff>
      <xdr:row>5</xdr:row>
      <xdr:rowOff>76200</xdr:rowOff>
    </xdr:from>
    <xdr:ext cx="185375" cy="257460"/>
    <xdr:sp macro="" textlink="">
      <xdr:nvSpPr>
        <xdr:cNvPr id="101" name="pole tekstowe 100"/>
        <xdr:cNvSpPr txBox="1"/>
      </xdr:nvSpPr>
      <xdr:spPr>
        <a:xfrm>
          <a:off x="8646795" y="19202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49530</xdr:colOff>
      <xdr:row>5</xdr:row>
      <xdr:rowOff>76200</xdr:rowOff>
    </xdr:from>
    <xdr:ext cx="187000" cy="255332"/>
    <xdr:sp macro="" textlink="">
      <xdr:nvSpPr>
        <xdr:cNvPr id="102" name="pole tekstowe 101"/>
        <xdr:cNvSpPr txBox="1"/>
      </xdr:nvSpPr>
      <xdr:spPr>
        <a:xfrm>
          <a:off x="8484870" y="19202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194310</xdr:colOff>
      <xdr:row>5</xdr:row>
      <xdr:rowOff>76200</xdr:rowOff>
    </xdr:from>
    <xdr:ext cx="185052" cy="257460"/>
    <xdr:sp macro="" textlink="">
      <xdr:nvSpPr>
        <xdr:cNvPr id="103" name="pole tekstowe 102"/>
        <xdr:cNvSpPr txBox="1"/>
      </xdr:nvSpPr>
      <xdr:spPr>
        <a:xfrm>
          <a:off x="8629650" y="19202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203835</xdr:colOff>
      <xdr:row>5</xdr:row>
      <xdr:rowOff>76200</xdr:rowOff>
    </xdr:from>
    <xdr:ext cx="185725" cy="257460"/>
    <xdr:sp macro="" textlink="">
      <xdr:nvSpPr>
        <xdr:cNvPr id="104" name="pole tekstowe 103"/>
        <xdr:cNvSpPr txBox="1"/>
      </xdr:nvSpPr>
      <xdr:spPr>
        <a:xfrm>
          <a:off x="8639175" y="19202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203835</xdr:colOff>
      <xdr:row>5</xdr:row>
      <xdr:rowOff>76200</xdr:rowOff>
    </xdr:from>
    <xdr:ext cx="185725" cy="257460"/>
    <xdr:sp macro="" textlink="">
      <xdr:nvSpPr>
        <xdr:cNvPr id="105" name="pole tekstowe 104"/>
        <xdr:cNvSpPr txBox="1"/>
      </xdr:nvSpPr>
      <xdr:spPr>
        <a:xfrm>
          <a:off x="8639175" y="19202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51435</xdr:colOff>
      <xdr:row>5</xdr:row>
      <xdr:rowOff>76200</xdr:rowOff>
    </xdr:from>
    <xdr:ext cx="187000" cy="255332"/>
    <xdr:sp macro="" textlink="">
      <xdr:nvSpPr>
        <xdr:cNvPr id="106" name="pole tekstowe 105"/>
        <xdr:cNvSpPr txBox="1"/>
      </xdr:nvSpPr>
      <xdr:spPr>
        <a:xfrm>
          <a:off x="8486775" y="19202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163830</xdr:colOff>
      <xdr:row>5</xdr:row>
      <xdr:rowOff>76200</xdr:rowOff>
    </xdr:from>
    <xdr:ext cx="185052" cy="257460"/>
    <xdr:sp macro="" textlink="">
      <xdr:nvSpPr>
        <xdr:cNvPr id="107" name="pole tekstowe 106"/>
        <xdr:cNvSpPr txBox="1"/>
      </xdr:nvSpPr>
      <xdr:spPr>
        <a:xfrm>
          <a:off x="8599170" y="19202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196215</xdr:colOff>
      <xdr:row>5</xdr:row>
      <xdr:rowOff>76200</xdr:rowOff>
    </xdr:from>
    <xdr:ext cx="185725" cy="257460"/>
    <xdr:sp macro="" textlink="">
      <xdr:nvSpPr>
        <xdr:cNvPr id="108" name="pole tekstowe 107"/>
        <xdr:cNvSpPr txBox="1"/>
      </xdr:nvSpPr>
      <xdr:spPr>
        <a:xfrm>
          <a:off x="8631555" y="19202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196215</xdr:colOff>
      <xdr:row>5</xdr:row>
      <xdr:rowOff>76200</xdr:rowOff>
    </xdr:from>
    <xdr:ext cx="185725" cy="257460"/>
    <xdr:sp macro="" textlink="">
      <xdr:nvSpPr>
        <xdr:cNvPr id="109" name="pole tekstowe 108"/>
        <xdr:cNvSpPr txBox="1"/>
      </xdr:nvSpPr>
      <xdr:spPr>
        <a:xfrm>
          <a:off x="8631555" y="19202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51435</xdr:colOff>
      <xdr:row>5</xdr:row>
      <xdr:rowOff>76200</xdr:rowOff>
    </xdr:from>
    <xdr:ext cx="187000" cy="255332"/>
    <xdr:sp macro="" textlink="">
      <xdr:nvSpPr>
        <xdr:cNvPr id="110" name="pole tekstowe 109"/>
        <xdr:cNvSpPr txBox="1"/>
      </xdr:nvSpPr>
      <xdr:spPr>
        <a:xfrm>
          <a:off x="8486775" y="19202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171450</xdr:colOff>
      <xdr:row>5</xdr:row>
      <xdr:rowOff>76200</xdr:rowOff>
    </xdr:from>
    <xdr:ext cx="185052" cy="257460"/>
    <xdr:sp macro="" textlink="">
      <xdr:nvSpPr>
        <xdr:cNvPr id="111" name="pole tekstowe 110"/>
        <xdr:cNvSpPr txBox="1"/>
      </xdr:nvSpPr>
      <xdr:spPr>
        <a:xfrm>
          <a:off x="8606790" y="19202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196215</xdr:colOff>
      <xdr:row>5</xdr:row>
      <xdr:rowOff>76200</xdr:rowOff>
    </xdr:from>
    <xdr:ext cx="185375" cy="257460"/>
    <xdr:sp macro="" textlink="">
      <xdr:nvSpPr>
        <xdr:cNvPr id="112" name="pole tekstowe 111"/>
        <xdr:cNvSpPr txBox="1"/>
      </xdr:nvSpPr>
      <xdr:spPr>
        <a:xfrm>
          <a:off x="8631555" y="19202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196215</xdr:colOff>
      <xdr:row>5</xdr:row>
      <xdr:rowOff>76200</xdr:rowOff>
    </xdr:from>
    <xdr:ext cx="185375" cy="257460"/>
    <xdr:sp macro="" textlink="">
      <xdr:nvSpPr>
        <xdr:cNvPr id="113" name="pole tekstowe 112"/>
        <xdr:cNvSpPr txBox="1"/>
      </xdr:nvSpPr>
      <xdr:spPr>
        <a:xfrm>
          <a:off x="8631555" y="19202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49530</xdr:colOff>
      <xdr:row>5</xdr:row>
      <xdr:rowOff>76200</xdr:rowOff>
    </xdr:from>
    <xdr:ext cx="187000" cy="255332"/>
    <xdr:sp macro="" textlink="">
      <xdr:nvSpPr>
        <xdr:cNvPr id="114" name="pole tekstowe 113"/>
        <xdr:cNvSpPr txBox="1"/>
      </xdr:nvSpPr>
      <xdr:spPr>
        <a:xfrm>
          <a:off x="8484870" y="19202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0</xdr:colOff>
      <xdr:row>5</xdr:row>
      <xdr:rowOff>76200</xdr:rowOff>
    </xdr:from>
    <xdr:ext cx="186676" cy="255332"/>
    <xdr:sp macro="" textlink="">
      <xdr:nvSpPr>
        <xdr:cNvPr id="115" name="pole tekstowe 114"/>
        <xdr:cNvSpPr txBox="1"/>
      </xdr:nvSpPr>
      <xdr:spPr>
        <a:xfrm>
          <a:off x="7086600" y="2263140"/>
          <a:ext cx="186676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194310</xdr:colOff>
      <xdr:row>5</xdr:row>
      <xdr:rowOff>76200</xdr:rowOff>
    </xdr:from>
    <xdr:ext cx="185052" cy="257460"/>
    <xdr:sp macro="" textlink="">
      <xdr:nvSpPr>
        <xdr:cNvPr id="116" name="pole tekstowe 115"/>
        <xdr:cNvSpPr txBox="1"/>
      </xdr:nvSpPr>
      <xdr:spPr>
        <a:xfrm>
          <a:off x="728091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211455</xdr:colOff>
      <xdr:row>5</xdr:row>
      <xdr:rowOff>76200</xdr:rowOff>
    </xdr:from>
    <xdr:ext cx="185725" cy="257460"/>
    <xdr:sp macro="" textlink="">
      <xdr:nvSpPr>
        <xdr:cNvPr id="117" name="pole tekstowe 116"/>
        <xdr:cNvSpPr txBox="1"/>
      </xdr:nvSpPr>
      <xdr:spPr>
        <a:xfrm>
          <a:off x="729805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211455</xdr:colOff>
      <xdr:row>5</xdr:row>
      <xdr:rowOff>76200</xdr:rowOff>
    </xdr:from>
    <xdr:ext cx="185725" cy="257460"/>
    <xdr:sp macro="" textlink="">
      <xdr:nvSpPr>
        <xdr:cNvPr id="118" name="pole tekstowe 117"/>
        <xdr:cNvSpPr txBox="1"/>
      </xdr:nvSpPr>
      <xdr:spPr>
        <a:xfrm>
          <a:off x="729805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51435</xdr:colOff>
      <xdr:row>5</xdr:row>
      <xdr:rowOff>76200</xdr:rowOff>
    </xdr:from>
    <xdr:ext cx="187000" cy="255332"/>
    <xdr:sp macro="" textlink="">
      <xdr:nvSpPr>
        <xdr:cNvPr id="119" name="pole tekstowe 118"/>
        <xdr:cNvSpPr txBox="1"/>
      </xdr:nvSpPr>
      <xdr:spPr>
        <a:xfrm>
          <a:off x="7138035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201930</xdr:colOff>
      <xdr:row>5</xdr:row>
      <xdr:rowOff>76200</xdr:rowOff>
    </xdr:from>
    <xdr:ext cx="185052" cy="257460"/>
    <xdr:sp macro="" textlink="">
      <xdr:nvSpPr>
        <xdr:cNvPr id="120" name="pole tekstowe 119"/>
        <xdr:cNvSpPr txBox="1"/>
      </xdr:nvSpPr>
      <xdr:spPr>
        <a:xfrm>
          <a:off x="728853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211455</xdr:colOff>
      <xdr:row>5</xdr:row>
      <xdr:rowOff>76200</xdr:rowOff>
    </xdr:from>
    <xdr:ext cx="185375" cy="257460"/>
    <xdr:sp macro="" textlink="">
      <xdr:nvSpPr>
        <xdr:cNvPr id="121" name="pole tekstowe 120"/>
        <xdr:cNvSpPr txBox="1"/>
      </xdr:nvSpPr>
      <xdr:spPr>
        <a:xfrm>
          <a:off x="7298055" y="22631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211455</xdr:colOff>
      <xdr:row>5</xdr:row>
      <xdr:rowOff>76200</xdr:rowOff>
    </xdr:from>
    <xdr:ext cx="185375" cy="257460"/>
    <xdr:sp macro="" textlink="">
      <xdr:nvSpPr>
        <xdr:cNvPr id="122" name="pole tekstowe 121"/>
        <xdr:cNvSpPr txBox="1"/>
      </xdr:nvSpPr>
      <xdr:spPr>
        <a:xfrm>
          <a:off x="7298055" y="22631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49530</xdr:colOff>
      <xdr:row>5</xdr:row>
      <xdr:rowOff>76200</xdr:rowOff>
    </xdr:from>
    <xdr:ext cx="187000" cy="255332"/>
    <xdr:sp macro="" textlink="">
      <xdr:nvSpPr>
        <xdr:cNvPr id="123" name="pole tekstowe 122"/>
        <xdr:cNvSpPr txBox="1"/>
      </xdr:nvSpPr>
      <xdr:spPr>
        <a:xfrm>
          <a:off x="7136130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194310</xdr:colOff>
      <xdr:row>5</xdr:row>
      <xdr:rowOff>76200</xdr:rowOff>
    </xdr:from>
    <xdr:ext cx="185052" cy="257460"/>
    <xdr:sp macro="" textlink="">
      <xdr:nvSpPr>
        <xdr:cNvPr id="124" name="pole tekstowe 123"/>
        <xdr:cNvSpPr txBox="1"/>
      </xdr:nvSpPr>
      <xdr:spPr>
        <a:xfrm>
          <a:off x="728091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203835</xdr:colOff>
      <xdr:row>5</xdr:row>
      <xdr:rowOff>76200</xdr:rowOff>
    </xdr:from>
    <xdr:ext cx="185725" cy="257460"/>
    <xdr:sp macro="" textlink="">
      <xdr:nvSpPr>
        <xdr:cNvPr id="125" name="pole tekstowe 124"/>
        <xdr:cNvSpPr txBox="1"/>
      </xdr:nvSpPr>
      <xdr:spPr>
        <a:xfrm>
          <a:off x="729043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203835</xdr:colOff>
      <xdr:row>5</xdr:row>
      <xdr:rowOff>76200</xdr:rowOff>
    </xdr:from>
    <xdr:ext cx="185725" cy="257460"/>
    <xdr:sp macro="" textlink="">
      <xdr:nvSpPr>
        <xdr:cNvPr id="126" name="pole tekstowe 125"/>
        <xdr:cNvSpPr txBox="1"/>
      </xdr:nvSpPr>
      <xdr:spPr>
        <a:xfrm>
          <a:off x="729043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51435</xdr:colOff>
      <xdr:row>5</xdr:row>
      <xdr:rowOff>76200</xdr:rowOff>
    </xdr:from>
    <xdr:ext cx="187000" cy="255332"/>
    <xdr:sp macro="" textlink="">
      <xdr:nvSpPr>
        <xdr:cNvPr id="127" name="pole tekstowe 126"/>
        <xdr:cNvSpPr txBox="1"/>
      </xdr:nvSpPr>
      <xdr:spPr>
        <a:xfrm>
          <a:off x="7138035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163830</xdr:colOff>
      <xdr:row>5</xdr:row>
      <xdr:rowOff>76200</xdr:rowOff>
    </xdr:from>
    <xdr:ext cx="185052" cy="257460"/>
    <xdr:sp macro="" textlink="">
      <xdr:nvSpPr>
        <xdr:cNvPr id="128" name="pole tekstowe 127"/>
        <xdr:cNvSpPr txBox="1"/>
      </xdr:nvSpPr>
      <xdr:spPr>
        <a:xfrm>
          <a:off x="725043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196215</xdr:colOff>
      <xdr:row>5</xdr:row>
      <xdr:rowOff>76200</xdr:rowOff>
    </xdr:from>
    <xdr:ext cx="185725" cy="257460"/>
    <xdr:sp macro="" textlink="">
      <xdr:nvSpPr>
        <xdr:cNvPr id="129" name="pole tekstowe 128"/>
        <xdr:cNvSpPr txBox="1"/>
      </xdr:nvSpPr>
      <xdr:spPr>
        <a:xfrm>
          <a:off x="728281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196215</xdr:colOff>
      <xdr:row>5</xdr:row>
      <xdr:rowOff>76200</xdr:rowOff>
    </xdr:from>
    <xdr:ext cx="185725" cy="257460"/>
    <xdr:sp macro="" textlink="">
      <xdr:nvSpPr>
        <xdr:cNvPr id="130" name="pole tekstowe 129"/>
        <xdr:cNvSpPr txBox="1"/>
      </xdr:nvSpPr>
      <xdr:spPr>
        <a:xfrm>
          <a:off x="728281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51435</xdr:colOff>
      <xdr:row>5</xdr:row>
      <xdr:rowOff>76200</xdr:rowOff>
    </xdr:from>
    <xdr:ext cx="187000" cy="255332"/>
    <xdr:sp macro="" textlink="">
      <xdr:nvSpPr>
        <xdr:cNvPr id="131" name="pole tekstowe 130"/>
        <xdr:cNvSpPr txBox="1"/>
      </xdr:nvSpPr>
      <xdr:spPr>
        <a:xfrm>
          <a:off x="7138035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171450</xdr:colOff>
      <xdr:row>5</xdr:row>
      <xdr:rowOff>76200</xdr:rowOff>
    </xdr:from>
    <xdr:ext cx="185052" cy="257460"/>
    <xdr:sp macro="" textlink="">
      <xdr:nvSpPr>
        <xdr:cNvPr id="132" name="pole tekstowe 131"/>
        <xdr:cNvSpPr txBox="1"/>
      </xdr:nvSpPr>
      <xdr:spPr>
        <a:xfrm>
          <a:off x="725805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196215</xdr:colOff>
      <xdr:row>5</xdr:row>
      <xdr:rowOff>76200</xdr:rowOff>
    </xdr:from>
    <xdr:ext cx="185375" cy="257460"/>
    <xdr:sp macro="" textlink="">
      <xdr:nvSpPr>
        <xdr:cNvPr id="133" name="pole tekstowe 132"/>
        <xdr:cNvSpPr txBox="1"/>
      </xdr:nvSpPr>
      <xdr:spPr>
        <a:xfrm>
          <a:off x="7282815" y="22631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196215</xdr:colOff>
      <xdr:row>5</xdr:row>
      <xdr:rowOff>76200</xdr:rowOff>
    </xdr:from>
    <xdr:ext cx="185375" cy="257460"/>
    <xdr:sp macro="" textlink="">
      <xdr:nvSpPr>
        <xdr:cNvPr id="134" name="pole tekstowe 133"/>
        <xdr:cNvSpPr txBox="1"/>
      </xdr:nvSpPr>
      <xdr:spPr>
        <a:xfrm>
          <a:off x="7282815" y="22631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49530</xdr:colOff>
      <xdr:row>5</xdr:row>
      <xdr:rowOff>76200</xdr:rowOff>
    </xdr:from>
    <xdr:ext cx="187000" cy="255332"/>
    <xdr:sp macro="" textlink="">
      <xdr:nvSpPr>
        <xdr:cNvPr id="135" name="pole tekstowe 134"/>
        <xdr:cNvSpPr txBox="1"/>
      </xdr:nvSpPr>
      <xdr:spPr>
        <a:xfrm>
          <a:off x="7136130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194310</xdr:colOff>
      <xdr:row>5</xdr:row>
      <xdr:rowOff>76200</xdr:rowOff>
    </xdr:from>
    <xdr:ext cx="185052" cy="257460"/>
    <xdr:sp macro="" textlink="">
      <xdr:nvSpPr>
        <xdr:cNvPr id="136" name="pole tekstowe 135"/>
        <xdr:cNvSpPr txBox="1"/>
      </xdr:nvSpPr>
      <xdr:spPr>
        <a:xfrm>
          <a:off x="728091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203835</xdr:colOff>
      <xdr:row>5</xdr:row>
      <xdr:rowOff>76200</xdr:rowOff>
    </xdr:from>
    <xdr:ext cx="185725" cy="257460"/>
    <xdr:sp macro="" textlink="">
      <xdr:nvSpPr>
        <xdr:cNvPr id="137" name="pole tekstowe 136"/>
        <xdr:cNvSpPr txBox="1"/>
      </xdr:nvSpPr>
      <xdr:spPr>
        <a:xfrm>
          <a:off x="729043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203835</xdr:colOff>
      <xdr:row>5</xdr:row>
      <xdr:rowOff>76200</xdr:rowOff>
    </xdr:from>
    <xdr:ext cx="185725" cy="257460"/>
    <xdr:sp macro="" textlink="">
      <xdr:nvSpPr>
        <xdr:cNvPr id="138" name="pole tekstowe 137"/>
        <xdr:cNvSpPr txBox="1"/>
      </xdr:nvSpPr>
      <xdr:spPr>
        <a:xfrm>
          <a:off x="729043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51435</xdr:colOff>
      <xdr:row>5</xdr:row>
      <xdr:rowOff>76200</xdr:rowOff>
    </xdr:from>
    <xdr:ext cx="187000" cy="255332"/>
    <xdr:sp macro="" textlink="">
      <xdr:nvSpPr>
        <xdr:cNvPr id="139" name="pole tekstowe 138"/>
        <xdr:cNvSpPr txBox="1"/>
      </xdr:nvSpPr>
      <xdr:spPr>
        <a:xfrm>
          <a:off x="7138035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163830</xdr:colOff>
      <xdr:row>5</xdr:row>
      <xdr:rowOff>76200</xdr:rowOff>
    </xdr:from>
    <xdr:ext cx="185052" cy="257460"/>
    <xdr:sp macro="" textlink="">
      <xdr:nvSpPr>
        <xdr:cNvPr id="140" name="pole tekstowe 139"/>
        <xdr:cNvSpPr txBox="1"/>
      </xdr:nvSpPr>
      <xdr:spPr>
        <a:xfrm>
          <a:off x="725043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196215</xdr:colOff>
      <xdr:row>5</xdr:row>
      <xdr:rowOff>76200</xdr:rowOff>
    </xdr:from>
    <xdr:ext cx="185725" cy="257460"/>
    <xdr:sp macro="" textlink="">
      <xdr:nvSpPr>
        <xdr:cNvPr id="141" name="pole tekstowe 140"/>
        <xdr:cNvSpPr txBox="1"/>
      </xdr:nvSpPr>
      <xdr:spPr>
        <a:xfrm>
          <a:off x="728281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196215</xdr:colOff>
      <xdr:row>5</xdr:row>
      <xdr:rowOff>76200</xdr:rowOff>
    </xdr:from>
    <xdr:ext cx="185725" cy="257460"/>
    <xdr:sp macro="" textlink="">
      <xdr:nvSpPr>
        <xdr:cNvPr id="142" name="pole tekstowe 141"/>
        <xdr:cNvSpPr txBox="1"/>
      </xdr:nvSpPr>
      <xdr:spPr>
        <a:xfrm>
          <a:off x="728281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51435</xdr:colOff>
      <xdr:row>5</xdr:row>
      <xdr:rowOff>76200</xdr:rowOff>
    </xdr:from>
    <xdr:ext cx="187000" cy="255332"/>
    <xdr:sp macro="" textlink="">
      <xdr:nvSpPr>
        <xdr:cNvPr id="143" name="pole tekstowe 142"/>
        <xdr:cNvSpPr txBox="1"/>
      </xdr:nvSpPr>
      <xdr:spPr>
        <a:xfrm>
          <a:off x="7138035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171450</xdr:colOff>
      <xdr:row>5</xdr:row>
      <xdr:rowOff>76200</xdr:rowOff>
    </xdr:from>
    <xdr:ext cx="185052" cy="257460"/>
    <xdr:sp macro="" textlink="">
      <xdr:nvSpPr>
        <xdr:cNvPr id="144" name="pole tekstowe 143"/>
        <xdr:cNvSpPr txBox="1"/>
      </xdr:nvSpPr>
      <xdr:spPr>
        <a:xfrm>
          <a:off x="725805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196215</xdr:colOff>
      <xdr:row>5</xdr:row>
      <xdr:rowOff>76200</xdr:rowOff>
    </xdr:from>
    <xdr:ext cx="185375" cy="257460"/>
    <xdr:sp macro="" textlink="">
      <xdr:nvSpPr>
        <xdr:cNvPr id="145" name="pole tekstowe 144"/>
        <xdr:cNvSpPr txBox="1"/>
      </xdr:nvSpPr>
      <xdr:spPr>
        <a:xfrm>
          <a:off x="7282815" y="22631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196215</xdr:colOff>
      <xdr:row>5</xdr:row>
      <xdr:rowOff>76200</xdr:rowOff>
    </xdr:from>
    <xdr:ext cx="185375" cy="257460"/>
    <xdr:sp macro="" textlink="">
      <xdr:nvSpPr>
        <xdr:cNvPr id="146" name="pole tekstowe 145"/>
        <xdr:cNvSpPr txBox="1"/>
      </xdr:nvSpPr>
      <xdr:spPr>
        <a:xfrm>
          <a:off x="7282815" y="22631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0</xdr:colOff>
      <xdr:row>5</xdr:row>
      <xdr:rowOff>76200</xdr:rowOff>
    </xdr:from>
    <xdr:ext cx="186676" cy="255332"/>
    <xdr:sp macro="" textlink="">
      <xdr:nvSpPr>
        <xdr:cNvPr id="147" name="pole tekstowe 146"/>
        <xdr:cNvSpPr txBox="1"/>
      </xdr:nvSpPr>
      <xdr:spPr>
        <a:xfrm>
          <a:off x="7086600" y="2263140"/>
          <a:ext cx="186676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194310</xdr:colOff>
      <xdr:row>5</xdr:row>
      <xdr:rowOff>76200</xdr:rowOff>
    </xdr:from>
    <xdr:ext cx="185052" cy="257460"/>
    <xdr:sp macro="" textlink="">
      <xdr:nvSpPr>
        <xdr:cNvPr id="148" name="pole tekstowe 147"/>
        <xdr:cNvSpPr txBox="1"/>
      </xdr:nvSpPr>
      <xdr:spPr>
        <a:xfrm>
          <a:off x="728091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211455</xdr:colOff>
      <xdr:row>5</xdr:row>
      <xdr:rowOff>76200</xdr:rowOff>
    </xdr:from>
    <xdr:ext cx="185725" cy="257460"/>
    <xdr:sp macro="" textlink="">
      <xdr:nvSpPr>
        <xdr:cNvPr id="149" name="pole tekstowe 148"/>
        <xdr:cNvSpPr txBox="1"/>
      </xdr:nvSpPr>
      <xdr:spPr>
        <a:xfrm>
          <a:off x="729805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211455</xdr:colOff>
      <xdr:row>5</xdr:row>
      <xdr:rowOff>76200</xdr:rowOff>
    </xdr:from>
    <xdr:ext cx="185725" cy="257460"/>
    <xdr:sp macro="" textlink="">
      <xdr:nvSpPr>
        <xdr:cNvPr id="150" name="pole tekstowe 149"/>
        <xdr:cNvSpPr txBox="1"/>
      </xdr:nvSpPr>
      <xdr:spPr>
        <a:xfrm>
          <a:off x="729805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51435</xdr:colOff>
      <xdr:row>5</xdr:row>
      <xdr:rowOff>76200</xdr:rowOff>
    </xdr:from>
    <xdr:ext cx="187000" cy="255332"/>
    <xdr:sp macro="" textlink="">
      <xdr:nvSpPr>
        <xdr:cNvPr id="151" name="pole tekstowe 150"/>
        <xdr:cNvSpPr txBox="1"/>
      </xdr:nvSpPr>
      <xdr:spPr>
        <a:xfrm>
          <a:off x="7138035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201930</xdr:colOff>
      <xdr:row>5</xdr:row>
      <xdr:rowOff>76200</xdr:rowOff>
    </xdr:from>
    <xdr:ext cx="185052" cy="257460"/>
    <xdr:sp macro="" textlink="">
      <xdr:nvSpPr>
        <xdr:cNvPr id="152" name="pole tekstowe 151"/>
        <xdr:cNvSpPr txBox="1"/>
      </xdr:nvSpPr>
      <xdr:spPr>
        <a:xfrm>
          <a:off x="728853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211455</xdr:colOff>
      <xdr:row>5</xdr:row>
      <xdr:rowOff>76200</xdr:rowOff>
    </xdr:from>
    <xdr:ext cx="185375" cy="257460"/>
    <xdr:sp macro="" textlink="">
      <xdr:nvSpPr>
        <xdr:cNvPr id="153" name="pole tekstowe 152"/>
        <xdr:cNvSpPr txBox="1"/>
      </xdr:nvSpPr>
      <xdr:spPr>
        <a:xfrm>
          <a:off x="7298055" y="22631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211455</xdr:colOff>
      <xdr:row>5</xdr:row>
      <xdr:rowOff>76200</xdr:rowOff>
    </xdr:from>
    <xdr:ext cx="185375" cy="257460"/>
    <xdr:sp macro="" textlink="">
      <xdr:nvSpPr>
        <xdr:cNvPr id="154" name="pole tekstowe 153"/>
        <xdr:cNvSpPr txBox="1"/>
      </xdr:nvSpPr>
      <xdr:spPr>
        <a:xfrm>
          <a:off x="7298055" y="22631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49530</xdr:colOff>
      <xdr:row>5</xdr:row>
      <xdr:rowOff>76200</xdr:rowOff>
    </xdr:from>
    <xdr:ext cx="187000" cy="255332"/>
    <xdr:sp macro="" textlink="">
      <xdr:nvSpPr>
        <xdr:cNvPr id="155" name="pole tekstowe 154"/>
        <xdr:cNvSpPr txBox="1"/>
      </xdr:nvSpPr>
      <xdr:spPr>
        <a:xfrm>
          <a:off x="7136130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194310</xdr:colOff>
      <xdr:row>5</xdr:row>
      <xdr:rowOff>76200</xdr:rowOff>
    </xdr:from>
    <xdr:ext cx="185052" cy="257460"/>
    <xdr:sp macro="" textlink="">
      <xdr:nvSpPr>
        <xdr:cNvPr id="156" name="pole tekstowe 155"/>
        <xdr:cNvSpPr txBox="1"/>
      </xdr:nvSpPr>
      <xdr:spPr>
        <a:xfrm>
          <a:off x="728091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203835</xdr:colOff>
      <xdr:row>5</xdr:row>
      <xdr:rowOff>76200</xdr:rowOff>
    </xdr:from>
    <xdr:ext cx="185725" cy="257460"/>
    <xdr:sp macro="" textlink="">
      <xdr:nvSpPr>
        <xdr:cNvPr id="157" name="pole tekstowe 156"/>
        <xdr:cNvSpPr txBox="1"/>
      </xdr:nvSpPr>
      <xdr:spPr>
        <a:xfrm>
          <a:off x="729043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203835</xdr:colOff>
      <xdr:row>5</xdr:row>
      <xdr:rowOff>76200</xdr:rowOff>
    </xdr:from>
    <xdr:ext cx="185725" cy="257460"/>
    <xdr:sp macro="" textlink="">
      <xdr:nvSpPr>
        <xdr:cNvPr id="158" name="pole tekstowe 157"/>
        <xdr:cNvSpPr txBox="1"/>
      </xdr:nvSpPr>
      <xdr:spPr>
        <a:xfrm>
          <a:off x="729043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51435</xdr:colOff>
      <xdr:row>5</xdr:row>
      <xdr:rowOff>76200</xdr:rowOff>
    </xdr:from>
    <xdr:ext cx="187000" cy="255332"/>
    <xdr:sp macro="" textlink="">
      <xdr:nvSpPr>
        <xdr:cNvPr id="159" name="pole tekstowe 158"/>
        <xdr:cNvSpPr txBox="1"/>
      </xdr:nvSpPr>
      <xdr:spPr>
        <a:xfrm>
          <a:off x="7138035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163830</xdr:colOff>
      <xdr:row>5</xdr:row>
      <xdr:rowOff>76200</xdr:rowOff>
    </xdr:from>
    <xdr:ext cx="185052" cy="257460"/>
    <xdr:sp macro="" textlink="">
      <xdr:nvSpPr>
        <xdr:cNvPr id="160" name="pole tekstowe 159"/>
        <xdr:cNvSpPr txBox="1"/>
      </xdr:nvSpPr>
      <xdr:spPr>
        <a:xfrm>
          <a:off x="725043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196215</xdr:colOff>
      <xdr:row>5</xdr:row>
      <xdr:rowOff>76200</xdr:rowOff>
    </xdr:from>
    <xdr:ext cx="185725" cy="257460"/>
    <xdr:sp macro="" textlink="">
      <xdr:nvSpPr>
        <xdr:cNvPr id="161" name="pole tekstowe 160"/>
        <xdr:cNvSpPr txBox="1"/>
      </xdr:nvSpPr>
      <xdr:spPr>
        <a:xfrm>
          <a:off x="728281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196215</xdr:colOff>
      <xdr:row>5</xdr:row>
      <xdr:rowOff>76200</xdr:rowOff>
    </xdr:from>
    <xdr:ext cx="185725" cy="257460"/>
    <xdr:sp macro="" textlink="">
      <xdr:nvSpPr>
        <xdr:cNvPr id="162" name="pole tekstowe 161"/>
        <xdr:cNvSpPr txBox="1"/>
      </xdr:nvSpPr>
      <xdr:spPr>
        <a:xfrm>
          <a:off x="728281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51435</xdr:colOff>
      <xdr:row>5</xdr:row>
      <xdr:rowOff>76200</xdr:rowOff>
    </xdr:from>
    <xdr:ext cx="187000" cy="255332"/>
    <xdr:sp macro="" textlink="">
      <xdr:nvSpPr>
        <xdr:cNvPr id="163" name="pole tekstowe 162"/>
        <xdr:cNvSpPr txBox="1"/>
      </xdr:nvSpPr>
      <xdr:spPr>
        <a:xfrm>
          <a:off x="7138035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171450</xdr:colOff>
      <xdr:row>5</xdr:row>
      <xdr:rowOff>76200</xdr:rowOff>
    </xdr:from>
    <xdr:ext cx="185052" cy="257460"/>
    <xdr:sp macro="" textlink="">
      <xdr:nvSpPr>
        <xdr:cNvPr id="164" name="pole tekstowe 163"/>
        <xdr:cNvSpPr txBox="1"/>
      </xdr:nvSpPr>
      <xdr:spPr>
        <a:xfrm>
          <a:off x="725805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196215</xdr:colOff>
      <xdr:row>5</xdr:row>
      <xdr:rowOff>76200</xdr:rowOff>
    </xdr:from>
    <xdr:ext cx="185375" cy="257460"/>
    <xdr:sp macro="" textlink="">
      <xdr:nvSpPr>
        <xdr:cNvPr id="165" name="pole tekstowe 164"/>
        <xdr:cNvSpPr txBox="1"/>
      </xdr:nvSpPr>
      <xdr:spPr>
        <a:xfrm>
          <a:off x="7282815" y="22631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196215</xdr:colOff>
      <xdr:row>5</xdr:row>
      <xdr:rowOff>76200</xdr:rowOff>
    </xdr:from>
    <xdr:ext cx="185375" cy="257460"/>
    <xdr:sp macro="" textlink="">
      <xdr:nvSpPr>
        <xdr:cNvPr id="166" name="pole tekstowe 165"/>
        <xdr:cNvSpPr txBox="1"/>
      </xdr:nvSpPr>
      <xdr:spPr>
        <a:xfrm>
          <a:off x="7282815" y="22631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49530</xdr:colOff>
      <xdr:row>5</xdr:row>
      <xdr:rowOff>76200</xdr:rowOff>
    </xdr:from>
    <xdr:ext cx="187000" cy="255332"/>
    <xdr:sp macro="" textlink="">
      <xdr:nvSpPr>
        <xdr:cNvPr id="167" name="pole tekstowe 166"/>
        <xdr:cNvSpPr txBox="1"/>
      </xdr:nvSpPr>
      <xdr:spPr>
        <a:xfrm>
          <a:off x="7136130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194310</xdr:colOff>
      <xdr:row>5</xdr:row>
      <xdr:rowOff>76200</xdr:rowOff>
    </xdr:from>
    <xdr:ext cx="185052" cy="257460"/>
    <xdr:sp macro="" textlink="">
      <xdr:nvSpPr>
        <xdr:cNvPr id="168" name="pole tekstowe 167"/>
        <xdr:cNvSpPr txBox="1"/>
      </xdr:nvSpPr>
      <xdr:spPr>
        <a:xfrm>
          <a:off x="728091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203835</xdr:colOff>
      <xdr:row>5</xdr:row>
      <xdr:rowOff>76200</xdr:rowOff>
    </xdr:from>
    <xdr:ext cx="185725" cy="257460"/>
    <xdr:sp macro="" textlink="">
      <xdr:nvSpPr>
        <xdr:cNvPr id="169" name="pole tekstowe 168"/>
        <xdr:cNvSpPr txBox="1"/>
      </xdr:nvSpPr>
      <xdr:spPr>
        <a:xfrm>
          <a:off x="729043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203835</xdr:colOff>
      <xdr:row>5</xdr:row>
      <xdr:rowOff>76200</xdr:rowOff>
    </xdr:from>
    <xdr:ext cx="185725" cy="257460"/>
    <xdr:sp macro="" textlink="">
      <xdr:nvSpPr>
        <xdr:cNvPr id="170" name="pole tekstowe 169"/>
        <xdr:cNvSpPr txBox="1"/>
      </xdr:nvSpPr>
      <xdr:spPr>
        <a:xfrm>
          <a:off x="729043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51435</xdr:colOff>
      <xdr:row>5</xdr:row>
      <xdr:rowOff>76200</xdr:rowOff>
    </xdr:from>
    <xdr:ext cx="187000" cy="255332"/>
    <xdr:sp macro="" textlink="">
      <xdr:nvSpPr>
        <xdr:cNvPr id="171" name="pole tekstowe 170"/>
        <xdr:cNvSpPr txBox="1"/>
      </xdr:nvSpPr>
      <xdr:spPr>
        <a:xfrm>
          <a:off x="7138035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163830</xdr:colOff>
      <xdr:row>5</xdr:row>
      <xdr:rowOff>76200</xdr:rowOff>
    </xdr:from>
    <xdr:ext cx="185052" cy="257460"/>
    <xdr:sp macro="" textlink="">
      <xdr:nvSpPr>
        <xdr:cNvPr id="172" name="pole tekstowe 171"/>
        <xdr:cNvSpPr txBox="1"/>
      </xdr:nvSpPr>
      <xdr:spPr>
        <a:xfrm>
          <a:off x="725043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196215</xdr:colOff>
      <xdr:row>5</xdr:row>
      <xdr:rowOff>76200</xdr:rowOff>
    </xdr:from>
    <xdr:ext cx="185725" cy="257460"/>
    <xdr:sp macro="" textlink="">
      <xdr:nvSpPr>
        <xdr:cNvPr id="173" name="pole tekstowe 172"/>
        <xdr:cNvSpPr txBox="1"/>
      </xdr:nvSpPr>
      <xdr:spPr>
        <a:xfrm>
          <a:off x="728281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196215</xdr:colOff>
      <xdr:row>5</xdr:row>
      <xdr:rowOff>76200</xdr:rowOff>
    </xdr:from>
    <xdr:ext cx="185725" cy="257460"/>
    <xdr:sp macro="" textlink="">
      <xdr:nvSpPr>
        <xdr:cNvPr id="174" name="pole tekstowe 173"/>
        <xdr:cNvSpPr txBox="1"/>
      </xdr:nvSpPr>
      <xdr:spPr>
        <a:xfrm>
          <a:off x="728281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51435</xdr:colOff>
      <xdr:row>5</xdr:row>
      <xdr:rowOff>76200</xdr:rowOff>
    </xdr:from>
    <xdr:ext cx="187000" cy="255332"/>
    <xdr:sp macro="" textlink="">
      <xdr:nvSpPr>
        <xdr:cNvPr id="175" name="pole tekstowe 174"/>
        <xdr:cNvSpPr txBox="1"/>
      </xdr:nvSpPr>
      <xdr:spPr>
        <a:xfrm>
          <a:off x="7138035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171450</xdr:colOff>
      <xdr:row>5</xdr:row>
      <xdr:rowOff>76200</xdr:rowOff>
    </xdr:from>
    <xdr:ext cx="185052" cy="257460"/>
    <xdr:sp macro="" textlink="">
      <xdr:nvSpPr>
        <xdr:cNvPr id="176" name="pole tekstowe 175"/>
        <xdr:cNvSpPr txBox="1"/>
      </xdr:nvSpPr>
      <xdr:spPr>
        <a:xfrm>
          <a:off x="725805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196215</xdr:colOff>
      <xdr:row>5</xdr:row>
      <xdr:rowOff>76200</xdr:rowOff>
    </xdr:from>
    <xdr:ext cx="185375" cy="257460"/>
    <xdr:sp macro="" textlink="">
      <xdr:nvSpPr>
        <xdr:cNvPr id="177" name="pole tekstowe 176"/>
        <xdr:cNvSpPr txBox="1"/>
      </xdr:nvSpPr>
      <xdr:spPr>
        <a:xfrm>
          <a:off x="7282815" y="22631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196215</xdr:colOff>
      <xdr:row>5</xdr:row>
      <xdr:rowOff>76200</xdr:rowOff>
    </xdr:from>
    <xdr:ext cx="185375" cy="257460"/>
    <xdr:sp macro="" textlink="">
      <xdr:nvSpPr>
        <xdr:cNvPr id="178" name="pole tekstowe 177"/>
        <xdr:cNvSpPr txBox="1"/>
      </xdr:nvSpPr>
      <xdr:spPr>
        <a:xfrm>
          <a:off x="7282815" y="22631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opLeftCell="C13" workbookViewId="0">
      <selection activeCell="M12" sqref="M12"/>
    </sheetView>
  </sheetViews>
  <sheetFormatPr defaultRowHeight="12.75" x14ac:dyDescent="0.2"/>
  <cols>
    <col min="1" max="1" width="6.42578125" style="1" customWidth="1"/>
    <col min="2" max="2" width="39.140625" style="2" customWidth="1"/>
    <col min="3" max="3" width="23.7109375" style="1" customWidth="1"/>
    <col min="4" max="4" width="16.42578125" style="1" customWidth="1"/>
    <col min="5" max="5" width="9.140625" style="1" customWidth="1"/>
    <col min="6" max="6" width="12.7109375" customWidth="1"/>
    <col min="7" max="7" width="31.7109375" customWidth="1"/>
    <col min="8" max="8" width="27.28515625" customWidth="1"/>
    <col min="9" max="9" width="27.42578125" customWidth="1"/>
  </cols>
  <sheetData>
    <row r="1" spans="1:9" ht="20.25" x14ac:dyDescent="0.3">
      <c r="F1" s="50" t="s">
        <v>35</v>
      </c>
      <c r="G1" s="56">
        <v>12</v>
      </c>
      <c r="H1" s="53">
        <v>12</v>
      </c>
      <c r="I1" s="54">
        <v>12</v>
      </c>
    </row>
    <row r="2" spans="1:9" s="2" customFormat="1" ht="25.5" x14ac:dyDescent="0.35">
      <c r="A2" s="3"/>
      <c r="C2" s="3"/>
      <c r="D2" s="3"/>
      <c r="E2" s="3"/>
      <c r="F2" s="51" t="s">
        <v>37</v>
      </c>
      <c r="G2" s="42">
        <v>124230</v>
      </c>
      <c r="H2" s="43">
        <v>143300</v>
      </c>
      <c r="I2" s="46">
        <v>147950</v>
      </c>
    </row>
    <row r="3" spans="1:9" ht="54" customHeight="1" x14ac:dyDescent="0.25">
      <c r="A3" s="57" t="s">
        <v>25</v>
      </c>
      <c r="B3" s="57"/>
      <c r="C3" s="57"/>
      <c r="D3" s="57"/>
      <c r="E3" s="57"/>
      <c r="F3" s="51" t="s">
        <v>33</v>
      </c>
      <c r="G3" s="44">
        <f>G1*G2</f>
        <v>1490760</v>
      </c>
      <c r="H3" s="45">
        <f t="shared" ref="H3:I3" si="0">H1*H2</f>
        <v>1719600</v>
      </c>
      <c r="I3" s="47">
        <f t="shared" si="0"/>
        <v>1775400</v>
      </c>
    </row>
    <row r="4" spans="1:9" ht="30" customHeight="1" thickBot="1" x14ac:dyDescent="0.25">
      <c r="A4" s="4"/>
      <c r="B4" s="5"/>
      <c r="C4" s="4"/>
      <c r="D4" s="4"/>
      <c r="E4" s="4"/>
      <c r="F4" s="52" t="s">
        <v>34</v>
      </c>
      <c r="G4" s="48" t="s">
        <v>28</v>
      </c>
      <c r="H4" s="49" t="s">
        <v>29</v>
      </c>
      <c r="I4" s="37" t="s">
        <v>32</v>
      </c>
    </row>
    <row r="5" spans="1:9" ht="51" customHeight="1" thickBot="1" x14ac:dyDescent="0.25">
      <c r="A5" s="6" t="s">
        <v>0</v>
      </c>
      <c r="B5" s="6" t="s">
        <v>1</v>
      </c>
      <c r="C5" s="6" t="s">
        <v>2</v>
      </c>
      <c r="D5" s="7" t="s">
        <v>3</v>
      </c>
      <c r="E5" s="6" t="s">
        <v>4</v>
      </c>
      <c r="G5" s="55" t="s">
        <v>38</v>
      </c>
      <c r="H5" s="32" t="s">
        <v>30</v>
      </c>
      <c r="I5" s="32" t="s">
        <v>31</v>
      </c>
    </row>
    <row r="6" spans="1:9" ht="14.45" customHeight="1" thickBot="1" x14ac:dyDescent="0.3">
      <c r="A6" s="58" t="s">
        <v>5</v>
      </c>
      <c r="B6" s="59"/>
      <c r="C6" s="59"/>
      <c r="D6" s="59"/>
      <c r="E6" s="60"/>
      <c r="F6" s="39" t="s">
        <v>36</v>
      </c>
      <c r="G6" s="38">
        <v>1</v>
      </c>
      <c r="H6" s="38">
        <v>2</v>
      </c>
      <c r="I6" s="38">
        <v>3</v>
      </c>
    </row>
    <row r="7" spans="1:9" ht="24" customHeight="1" thickBot="1" x14ac:dyDescent="0.25">
      <c r="A7" s="8">
        <v>1</v>
      </c>
      <c r="B7" s="61" t="s">
        <v>6</v>
      </c>
      <c r="C7" s="62"/>
      <c r="D7" s="63"/>
      <c r="E7" s="64">
        <v>60</v>
      </c>
      <c r="G7" s="66">
        <f>G3/G3*E7</f>
        <v>60</v>
      </c>
      <c r="H7" s="66">
        <f>(G3/H3)*E7</f>
        <v>52.015352407536639</v>
      </c>
      <c r="I7" s="66">
        <f>(G3/I3)*E7</f>
        <v>50.38053396417709</v>
      </c>
    </row>
    <row r="8" spans="1:9" ht="26.25" thickBot="1" x14ac:dyDescent="0.25">
      <c r="A8" s="9" t="s">
        <v>7</v>
      </c>
      <c r="B8" s="10" t="s">
        <v>8</v>
      </c>
      <c r="C8" s="11" t="s">
        <v>18</v>
      </c>
      <c r="D8" s="12">
        <v>100</v>
      </c>
      <c r="E8" s="65"/>
      <c r="G8" s="67"/>
      <c r="H8" s="67"/>
      <c r="I8" s="67"/>
    </row>
    <row r="9" spans="1:9" ht="25.5" customHeight="1" thickBot="1" x14ac:dyDescent="0.25">
      <c r="A9" s="27">
        <v>2</v>
      </c>
      <c r="B9" s="70" t="s">
        <v>9</v>
      </c>
      <c r="C9" s="71"/>
      <c r="D9" s="72"/>
      <c r="E9" s="64">
        <v>40</v>
      </c>
      <c r="G9" s="33"/>
      <c r="H9" s="34"/>
      <c r="I9" s="34"/>
    </row>
    <row r="10" spans="1:9" ht="25.5" x14ac:dyDescent="0.2">
      <c r="A10" s="19" t="s">
        <v>10</v>
      </c>
      <c r="B10" s="20" t="s">
        <v>14</v>
      </c>
      <c r="C10" s="23" t="s">
        <v>21</v>
      </c>
      <c r="D10" s="21">
        <v>20</v>
      </c>
      <c r="E10" s="68"/>
      <c r="G10" s="35">
        <f>(95/117.6)*20</f>
        <v>16.156462585034014</v>
      </c>
      <c r="H10" s="35">
        <f>(117.6/117.6)*20</f>
        <v>20</v>
      </c>
      <c r="I10" s="35">
        <f>(112/117.6)*20</f>
        <v>19.047619047619047</v>
      </c>
    </row>
    <row r="11" spans="1:9" ht="38.25" x14ac:dyDescent="0.2">
      <c r="A11" s="13" t="s">
        <v>11</v>
      </c>
      <c r="B11" s="14" t="s">
        <v>15</v>
      </c>
      <c r="C11" s="24" t="s">
        <v>24</v>
      </c>
      <c r="D11" s="22">
        <v>10</v>
      </c>
      <c r="E11" s="68"/>
      <c r="G11" s="35">
        <f>(1373/1987)*10</f>
        <v>6.9099144438852544</v>
      </c>
      <c r="H11" s="35">
        <f>(1598/1987)*10</f>
        <v>8.0422747861097132</v>
      </c>
      <c r="I11" s="35">
        <f>(1987/1987)*10</f>
        <v>10</v>
      </c>
    </row>
    <row r="12" spans="1:9" ht="38.25" x14ac:dyDescent="0.2">
      <c r="A12" s="13" t="s">
        <v>12</v>
      </c>
      <c r="B12" s="14" t="s">
        <v>17</v>
      </c>
      <c r="C12" s="24" t="s">
        <v>20</v>
      </c>
      <c r="D12" s="22">
        <v>10</v>
      </c>
      <c r="E12" s="68"/>
      <c r="G12" s="35">
        <f>(195/195)*10</f>
        <v>10</v>
      </c>
      <c r="H12" s="35">
        <f>(192/195)*10</f>
        <v>9.8461538461538467</v>
      </c>
      <c r="I12" s="35">
        <f>(180/195)*10</f>
        <v>9.2307692307692317</v>
      </c>
    </row>
    <row r="13" spans="1:9" ht="25.5" x14ac:dyDescent="0.2">
      <c r="A13" s="13" t="s">
        <v>16</v>
      </c>
      <c r="B13" s="30" t="s">
        <v>22</v>
      </c>
      <c r="C13" s="31" t="s">
        <v>23</v>
      </c>
      <c r="D13" s="22">
        <v>40</v>
      </c>
      <c r="E13" s="68"/>
      <c r="G13" s="35">
        <v>40</v>
      </c>
      <c r="H13" s="35">
        <v>40</v>
      </c>
      <c r="I13" s="35">
        <v>40</v>
      </c>
    </row>
    <row r="14" spans="1:9" ht="297.60000000000002" customHeight="1" thickBot="1" x14ac:dyDescent="0.25">
      <c r="A14" s="13" t="s">
        <v>19</v>
      </c>
      <c r="B14" s="28" t="s">
        <v>27</v>
      </c>
      <c r="C14" s="29" t="s">
        <v>26</v>
      </c>
      <c r="D14" s="22">
        <v>20</v>
      </c>
      <c r="E14" s="68"/>
      <c r="G14" s="35">
        <f>(113/132)*20</f>
        <v>17.121212121212121</v>
      </c>
      <c r="H14" s="35">
        <f>(113/170)*20</f>
        <v>13.294117647058822</v>
      </c>
      <c r="I14" s="35">
        <f>(113/113)*20</f>
        <v>20</v>
      </c>
    </row>
    <row r="15" spans="1:9" ht="21" thickBot="1" x14ac:dyDescent="0.25">
      <c r="A15" s="4"/>
      <c r="B15" s="15"/>
      <c r="C15" s="16"/>
      <c r="D15" s="18" t="s">
        <v>13</v>
      </c>
      <c r="E15" s="17">
        <v>100</v>
      </c>
      <c r="G15" s="36">
        <f>SUM(G10:G14)*40%</f>
        <v>36.075035660052563</v>
      </c>
      <c r="H15" s="36">
        <f t="shared" ref="H15:I15" si="1">SUM(H10:H14)*40%</f>
        <v>36.473018511728952</v>
      </c>
      <c r="I15" s="36">
        <f t="shared" si="1"/>
        <v>39.311355311355314</v>
      </c>
    </row>
    <row r="16" spans="1:9" ht="45.75" thickBot="1" x14ac:dyDescent="0.25">
      <c r="G16" s="41">
        <f>G15+G7</f>
        <v>96.075035660052563</v>
      </c>
      <c r="H16" s="40">
        <f t="shared" ref="H16:I16" si="2">H15+H7</f>
        <v>88.488370919265591</v>
      </c>
      <c r="I16" s="40">
        <f t="shared" si="2"/>
        <v>89.691889275532404</v>
      </c>
    </row>
    <row r="17" spans="1:5" ht="11.25" customHeight="1" x14ac:dyDescent="0.2">
      <c r="A17" s="25"/>
      <c r="B17" s="25"/>
      <c r="C17" s="25"/>
      <c r="D17" s="25"/>
      <c r="E17" s="25"/>
    </row>
    <row r="18" spans="1:5" ht="75" customHeight="1" x14ac:dyDescent="0.2">
      <c r="A18" s="69"/>
      <c r="B18" s="69"/>
      <c r="C18" s="69"/>
      <c r="D18" s="69"/>
      <c r="E18" s="69"/>
    </row>
    <row r="19" spans="1:5" ht="12.75" customHeight="1" x14ac:dyDescent="0.2">
      <c r="C19"/>
    </row>
    <row r="20" spans="1:5" ht="11.25" customHeight="1" x14ac:dyDescent="0.2"/>
    <row r="21" spans="1:5" ht="15.75" x14ac:dyDescent="0.2">
      <c r="A21" s="26"/>
      <c r="B21" s="26"/>
      <c r="C21" s="26"/>
      <c r="D21" s="26"/>
      <c r="E21" s="26"/>
    </row>
  </sheetData>
  <mergeCells count="10">
    <mergeCell ref="H7:H8"/>
    <mergeCell ref="I7:I8"/>
    <mergeCell ref="E9:E14"/>
    <mergeCell ref="A18:E18"/>
    <mergeCell ref="B9:D9"/>
    <mergeCell ref="A3:E3"/>
    <mergeCell ref="A6:E6"/>
    <mergeCell ref="B7:D7"/>
    <mergeCell ref="E7:E8"/>
    <mergeCell ref="G7:G8"/>
  </mergeCells>
  <phoneticPr fontId="0" type="noConversion"/>
  <pageMargins left="0.74803149606299213" right="0.74803149606299213" top="0.39370078740157483" bottom="0.98425196850393704" header="0.51181102362204722" footer="0.51181102362204722"/>
  <pageSetup paperSize="9" scale="68" orientation="landscape" horizontalDpi="4294967293" r:id="rId1"/>
  <headerFooter alignWithMargins="0">
    <oddHeader>&amp;C</oddHeader>
    <oddFooter xml:space="preserve">&amp;C 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opLeftCell="C1" workbookViewId="0">
      <selection activeCell="L12" sqref="L12"/>
    </sheetView>
  </sheetViews>
  <sheetFormatPr defaultRowHeight="12.75" x14ac:dyDescent="0.2"/>
  <cols>
    <col min="1" max="1" width="6.42578125" style="1" customWidth="1"/>
    <col min="2" max="2" width="39.140625" style="2" customWidth="1"/>
    <col min="3" max="3" width="23.7109375" style="1" customWidth="1"/>
    <col min="4" max="4" width="16.42578125" style="1" customWidth="1"/>
    <col min="5" max="5" width="9.140625" style="1" customWidth="1"/>
    <col min="6" max="6" width="12.7109375" customWidth="1"/>
    <col min="7" max="7" width="31.7109375" customWidth="1"/>
    <col min="8" max="8" width="27.28515625" customWidth="1"/>
    <col min="9" max="9" width="27.42578125" customWidth="1"/>
  </cols>
  <sheetData>
    <row r="1" spans="1:9" ht="20.25" x14ac:dyDescent="0.3">
      <c r="F1" s="50" t="s">
        <v>35</v>
      </c>
      <c r="G1" s="56">
        <v>8</v>
      </c>
      <c r="H1" s="53">
        <v>8</v>
      </c>
      <c r="I1" s="54">
        <v>8</v>
      </c>
    </row>
    <row r="2" spans="1:9" s="2" customFormat="1" ht="25.5" x14ac:dyDescent="0.35">
      <c r="A2" s="3"/>
      <c r="C2" s="3"/>
      <c r="D2" s="3"/>
      <c r="E2" s="3"/>
      <c r="F2" s="51" t="s">
        <v>37</v>
      </c>
      <c r="G2" s="42">
        <v>124230</v>
      </c>
      <c r="H2" s="43">
        <v>143300</v>
      </c>
      <c r="I2" s="46">
        <v>147950</v>
      </c>
    </row>
    <row r="3" spans="1:9" ht="54" customHeight="1" x14ac:dyDescent="0.25">
      <c r="A3" s="57" t="s">
        <v>25</v>
      </c>
      <c r="B3" s="57"/>
      <c r="C3" s="57"/>
      <c r="D3" s="57"/>
      <c r="E3" s="57"/>
      <c r="F3" s="51" t="s">
        <v>33</v>
      </c>
      <c r="G3" s="44">
        <f>G1*G2</f>
        <v>993840</v>
      </c>
      <c r="H3" s="45">
        <f t="shared" ref="H3:I3" si="0">H1*H2</f>
        <v>1146400</v>
      </c>
      <c r="I3" s="47">
        <f t="shared" si="0"/>
        <v>1183600</v>
      </c>
    </row>
    <row r="4" spans="1:9" ht="30" customHeight="1" thickBot="1" x14ac:dyDescent="0.25">
      <c r="A4" s="4"/>
      <c r="B4" s="5"/>
      <c r="C4" s="4"/>
      <c r="D4" s="4"/>
      <c r="E4" s="4"/>
      <c r="F4" s="52" t="s">
        <v>34</v>
      </c>
      <c r="G4" s="48" t="s">
        <v>28</v>
      </c>
      <c r="H4" s="49" t="s">
        <v>29</v>
      </c>
      <c r="I4" s="37" t="s">
        <v>32</v>
      </c>
    </row>
    <row r="5" spans="1:9" ht="51" customHeight="1" thickBot="1" x14ac:dyDescent="0.25">
      <c r="A5" s="6" t="s">
        <v>0</v>
      </c>
      <c r="B5" s="6" t="s">
        <v>1</v>
      </c>
      <c r="C5" s="6" t="s">
        <v>2</v>
      </c>
      <c r="D5" s="7" t="s">
        <v>3</v>
      </c>
      <c r="E5" s="6" t="s">
        <v>4</v>
      </c>
      <c r="G5" s="55" t="s">
        <v>38</v>
      </c>
      <c r="H5" s="32" t="s">
        <v>30</v>
      </c>
      <c r="I5" s="32" t="s">
        <v>31</v>
      </c>
    </row>
    <row r="6" spans="1:9" ht="14.45" customHeight="1" thickBot="1" x14ac:dyDescent="0.3">
      <c r="A6" s="58" t="s">
        <v>5</v>
      </c>
      <c r="B6" s="59"/>
      <c r="C6" s="59"/>
      <c r="D6" s="59"/>
      <c r="E6" s="60"/>
      <c r="F6" s="39" t="s">
        <v>36</v>
      </c>
      <c r="G6" s="38">
        <v>1</v>
      </c>
      <c r="H6" s="38">
        <v>2</v>
      </c>
      <c r="I6" s="38">
        <v>3</v>
      </c>
    </row>
    <row r="7" spans="1:9" ht="24" customHeight="1" thickBot="1" x14ac:dyDescent="0.25">
      <c r="A7" s="8">
        <v>1</v>
      </c>
      <c r="B7" s="61" t="s">
        <v>6</v>
      </c>
      <c r="C7" s="62"/>
      <c r="D7" s="63"/>
      <c r="E7" s="64">
        <v>60</v>
      </c>
      <c r="G7" s="66">
        <f>G3/G3*E7</f>
        <v>60</v>
      </c>
      <c r="H7" s="66">
        <f>(G3/H3)*E7</f>
        <v>52.015352407536639</v>
      </c>
      <c r="I7" s="66">
        <f>(G3/I3)*E7</f>
        <v>50.38053396417709</v>
      </c>
    </row>
    <row r="8" spans="1:9" ht="26.25" thickBot="1" x14ac:dyDescent="0.25">
      <c r="A8" s="9" t="s">
        <v>7</v>
      </c>
      <c r="B8" s="10" t="s">
        <v>8</v>
      </c>
      <c r="C8" s="11" t="s">
        <v>18</v>
      </c>
      <c r="D8" s="12">
        <v>100</v>
      </c>
      <c r="E8" s="65"/>
      <c r="G8" s="67"/>
      <c r="H8" s="67"/>
      <c r="I8" s="67"/>
    </row>
    <row r="9" spans="1:9" ht="25.5" customHeight="1" thickBot="1" x14ac:dyDescent="0.25">
      <c r="A9" s="27">
        <v>2</v>
      </c>
      <c r="B9" s="70" t="s">
        <v>9</v>
      </c>
      <c r="C9" s="71"/>
      <c r="D9" s="72"/>
      <c r="E9" s="64">
        <v>40</v>
      </c>
      <c r="G9" s="33"/>
      <c r="H9" s="34"/>
      <c r="I9" s="34"/>
    </row>
    <row r="10" spans="1:9" ht="25.5" x14ac:dyDescent="0.2">
      <c r="A10" s="19" t="s">
        <v>10</v>
      </c>
      <c r="B10" s="20" t="s">
        <v>14</v>
      </c>
      <c r="C10" s="23" t="s">
        <v>21</v>
      </c>
      <c r="D10" s="21">
        <v>20</v>
      </c>
      <c r="E10" s="68"/>
      <c r="G10" s="35">
        <f>(95/117.6)*20</f>
        <v>16.156462585034014</v>
      </c>
      <c r="H10" s="35">
        <f>(117.6/117.6)*20</f>
        <v>20</v>
      </c>
      <c r="I10" s="35">
        <f>(112/117.6)*20</f>
        <v>19.047619047619047</v>
      </c>
    </row>
    <row r="11" spans="1:9" ht="38.25" x14ac:dyDescent="0.2">
      <c r="A11" s="13" t="s">
        <v>11</v>
      </c>
      <c r="B11" s="14" t="s">
        <v>15</v>
      </c>
      <c r="C11" s="24" t="s">
        <v>24</v>
      </c>
      <c r="D11" s="22">
        <v>10</v>
      </c>
      <c r="E11" s="68"/>
      <c r="G11" s="35">
        <f>(1373/1987)*10</f>
        <v>6.9099144438852544</v>
      </c>
      <c r="H11" s="35">
        <f>(1598/1987)*10</f>
        <v>8.0422747861097132</v>
      </c>
      <c r="I11" s="35">
        <f>(1987/1987)*10</f>
        <v>10</v>
      </c>
    </row>
    <row r="12" spans="1:9" ht="38.25" x14ac:dyDescent="0.2">
      <c r="A12" s="13" t="s">
        <v>12</v>
      </c>
      <c r="B12" s="14" t="s">
        <v>17</v>
      </c>
      <c r="C12" s="24" t="s">
        <v>20</v>
      </c>
      <c r="D12" s="22">
        <v>10</v>
      </c>
      <c r="E12" s="68"/>
      <c r="G12" s="35">
        <f>(195/195)*10</f>
        <v>10</v>
      </c>
      <c r="H12" s="35">
        <f>(192/195)*10</f>
        <v>9.8461538461538467</v>
      </c>
      <c r="I12" s="35">
        <f>(180/195)*10</f>
        <v>9.2307692307692317</v>
      </c>
    </row>
    <row r="13" spans="1:9" ht="25.5" x14ac:dyDescent="0.2">
      <c r="A13" s="13" t="s">
        <v>16</v>
      </c>
      <c r="B13" s="30" t="s">
        <v>22</v>
      </c>
      <c r="C13" s="31" t="s">
        <v>23</v>
      </c>
      <c r="D13" s="22">
        <v>40</v>
      </c>
      <c r="E13" s="68"/>
      <c r="G13" s="35">
        <v>40</v>
      </c>
      <c r="H13" s="35">
        <v>40</v>
      </c>
      <c r="I13" s="35">
        <v>40</v>
      </c>
    </row>
    <row r="14" spans="1:9" ht="297.60000000000002" customHeight="1" thickBot="1" x14ac:dyDescent="0.25">
      <c r="A14" s="13" t="s">
        <v>19</v>
      </c>
      <c r="B14" s="28" t="s">
        <v>27</v>
      </c>
      <c r="C14" s="29" t="s">
        <v>26</v>
      </c>
      <c r="D14" s="22">
        <v>20</v>
      </c>
      <c r="E14" s="68"/>
      <c r="G14" s="35">
        <f>(113/132)*20</f>
        <v>17.121212121212121</v>
      </c>
      <c r="H14" s="35">
        <f>(113/170)*20</f>
        <v>13.294117647058822</v>
      </c>
      <c r="I14" s="35">
        <f>(113/113)*20</f>
        <v>20</v>
      </c>
    </row>
    <row r="15" spans="1:9" ht="21" thickBot="1" x14ac:dyDescent="0.25">
      <c r="A15" s="4"/>
      <c r="B15" s="15"/>
      <c r="C15" s="16"/>
      <c r="D15" s="18" t="s">
        <v>13</v>
      </c>
      <c r="E15" s="17">
        <v>100</v>
      </c>
      <c r="G15" s="36">
        <f>SUM(G10:G14)*40%</f>
        <v>36.075035660052563</v>
      </c>
      <c r="H15" s="36">
        <f t="shared" ref="H15:I15" si="1">SUM(H10:H14)*40%</f>
        <v>36.473018511728952</v>
      </c>
      <c r="I15" s="36">
        <f t="shared" si="1"/>
        <v>39.311355311355314</v>
      </c>
    </row>
    <row r="16" spans="1:9" ht="45.75" thickBot="1" x14ac:dyDescent="0.25">
      <c r="G16" s="41">
        <f>G15+G7</f>
        <v>96.075035660052563</v>
      </c>
      <c r="H16" s="40">
        <f t="shared" ref="H16:I16" si="2">H15+H7</f>
        <v>88.488370919265591</v>
      </c>
      <c r="I16" s="40">
        <f t="shared" si="2"/>
        <v>89.691889275532404</v>
      </c>
    </row>
    <row r="17" spans="1:5" ht="11.25" customHeight="1" x14ac:dyDescent="0.2">
      <c r="A17" s="25"/>
      <c r="B17" s="25"/>
      <c r="C17" s="25"/>
      <c r="D17" s="25"/>
      <c r="E17" s="25"/>
    </row>
    <row r="18" spans="1:5" ht="75" customHeight="1" x14ac:dyDescent="0.2">
      <c r="A18" s="69"/>
      <c r="B18" s="69"/>
      <c r="C18" s="69"/>
      <c r="D18" s="69"/>
      <c r="E18" s="69"/>
    </row>
    <row r="19" spans="1:5" ht="12.75" customHeight="1" x14ac:dyDescent="0.2">
      <c r="C19"/>
    </row>
    <row r="20" spans="1:5" ht="11.25" customHeight="1" x14ac:dyDescent="0.2"/>
    <row r="21" spans="1:5" ht="15.75" x14ac:dyDescent="0.2">
      <c r="A21" s="26"/>
      <c r="B21" s="26"/>
      <c r="C21" s="26"/>
      <c r="D21" s="26"/>
      <c r="E21" s="26"/>
    </row>
  </sheetData>
  <mergeCells count="10">
    <mergeCell ref="I7:I8"/>
    <mergeCell ref="B9:D9"/>
    <mergeCell ref="E9:E14"/>
    <mergeCell ref="A18:E18"/>
    <mergeCell ref="A3:E3"/>
    <mergeCell ref="A6:E6"/>
    <mergeCell ref="B7:D7"/>
    <mergeCell ref="E7:E8"/>
    <mergeCell ref="G7:G8"/>
    <mergeCell ref="H7:H8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tabSelected="1" workbookViewId="0">
      <selection activeCell="G5" sqref="G5"/>
    </sheetView>
  </sheetViews>
  <sheetFormatPr defaultRowHeight="12.75" x14ac:dyDescent="0.2"/>
  <cols>
    <col min="1" max="1" width="6.42578125" style="1" customWidth="1"/>
    <col min="2" max="2" width="39.140625" style="2" customWidth="1"/>
    <col min="3" max="3" width="23.7109375" style="1" customWidth="1"/>
    <col min="4" max="4" width="16.42578125" style="1" customWidth="1"/>
    <col min="5" max="5" width="9.140625" style="1" customWidth="1"/>
  </cols>
  <sheetData>
    <row r="1" spans="1:7" x14ac:dyDescent="0.2">
      <c r="B1" s="73"/>
      <c r="C1" s="73"/>
      <c r="D1" s="73"/>
      <c r="E1" s="73"/>
      <c r="F1" s="73"/>
      <c r="G1" s="73"/>
    </row>
    <row r="2" spans="1:7" s="2" customFormat="1" ht="67.5" customHeight="1" x14ac:dyDescent="0.2">
      <c r="A2" s="3"/>
      <c r="B2" s="74" t="s">
        <v>43</v>
      </c>
      <c r="C2" s="74"/>
      <c r="D2" s="3"/>
      <c r="E2" s="3"/>
    </row>
    <row r="3" spans="1:7" ht="54" customHeight="1" x14ac:dyDescent="0.25">
      <c r="A3" s="57" t="s">
        <v>42</v>
      </c>
      <c r="B3" s="57"/>
      <c r="C3" s="57"/>
      <c r="D3" s="57"/>
      <c r="E3" s="57"/>
    </row>
    <row r="4" spans="1:7" ht="30" customHeight="1" thickBot="1" x14ac:dyDescent="0.25">
      <c r="A4" s="4"/>
      <c r="B4" s="5"/>
      <c r="C4" s="4"/>
      <c r="D4" s="4"/>
      <c r="E4" s="4"/>
    </row>
    <row r="5" spans="1:7" ht="51" customHeight="1" thickBot="1" x14ac:dyDescent="0.25">
      <c r="A5" s="6" t="s">
        <v>0</v>
      </c>
      <c r="B5" s="6" t="s">
        <v>1</v>
      </c>
      <c r="C5" s="6" t="s">
        <v>2</v>
      </c>
      <c r="D5" s="7" t="s">
        <v>3</v>
      </c>
      <c r="E5" s="6" t="s">
        <v>4</v>
      </c>
    </row>
    <row r="6" spans="1:7" ht="14.45" customHeight="1" thickBot="1" x14ac:dyDescent="0.3">
      <c r="A6" s="58" t="s">
        <v>5</v>
      </c>
      <c r="B6" s="59"/>
      <c r="C6" s="59"/>
      <c r="D6" s="59"/>
      <c r="E6" s="60"/>
    </row>
    <row r="7" spans="1:7" ht="24" customHeight="1" thickBot="1" x14ac:dyDescent="0.25">
      <c r="A7" s="8">
        <v>1</v>
      </c>
      <c r="B7" s="61" t="s">
        <v>6</v>
      </c>
      <c r="C7" s="62"/>
      <c r="D7" s="63"/>
      <c r="E7" s="64">
        <v>60</v>
      </c>
    </row>
    <row r="8" spans="1:7" ht="26.25" thickBot="1" x14ac:dyDescent="0.25">
      <c r="A8" s="9" t="s">
        <v>7</v>
      </c>
      <c r="B8" s="10" t="s">
        <v>8</v>
      </c>
      <c r="C8" s="11" t="s">
        <v>18</v>
      </c>
      <c r="D8" s="12">
        <v>100</v>
      </c>
      <c r="E8" s="65"/>
    </row>
    <row r="9" spans="1:7" ht="25.5" customHeight="1" thickBot="1" x14ac:dyDescent="0.25">
      <c r="A9" s="27">
        <v>2</v>
      </c>
      <c r="B9" s="70" t="s">
        <v>9</v>
      </c>
      <c r="C9" s="71"/>
      <c r="D9" s="72"/>
      <c r="E9" s="64">
        <v>40</v>
      </c>
    </row>
    <row r="10" spans="1:7" ht="25.5" x14ac:dyDescent="0.2">
      <c r="A10" s="19" t="s">
        <v>10</v>
      </c>
      <c r="B10" s="20" t="s">
        <v>14</v>
      </c>
      <c r="C10" s="23" t="s">
        <v>39</v>
      </c>
      <c r="D10" s="21">
        <v>40</v>
      </c>
      <c r="E10" s="68"/>
    </row>
    <row r="11" spans="1:7" ht="38.25" x14ac:dyDescent="0.2">
      <c r="A11" s="13" t="s">
        <v>11</v>
      </c>
      <c r="B11" s="14" t="s">
        <v>15</v>
      </c>
      <c r="C11" s="24" t="s">
        <v>40</v>
      </c>
      <c r="D11" s="22">
        <v>20</v>
      </c>
      <c r="E11" s="68"/>
    </row>
    <row r="12" spans="1:7" ht="38.25" x14ac:dyDescent="0.2">
      <c r="A12" s="13" t="s">
        <v>12</v>
      </c>
      <c r="B12" s="14" t="s">
        <v>17</v>
      </c>
      <c r="C12" s="24" t="s">
        <v>41</v>
      </c>
      <c r="D12" s="22">
        <v>20</v>
      </c>
      <c r="E12" s="68"/>
    </row>
    <row r="13" spans="1:7" ht="297.60000000000002" customHeight="1" thickBot="1" x14ac:dyDescent="0.25">
      <c r="A13" s="13" t="s">
        <v>19</v>
      </c>
      <c r="B13" s="28" t="s">
        <v>27</v>
      </c>
      <c r="C13" s="29" t="s">
        <v>26</v>
      </c>
      <c r="D13" s="22">
        <v>20</v>
      </c>
      <c r="E13" s="68"/>
    </row>
    <row r="14" spans="1:7" ht="13.5" thickBot="1" x14ac:dyDescent="0.25">
      <c r="A14" s="4"/>
      <c r="B14" s="15"/>
      <c r="C14" s="16"/>
      <c r="D14" s="18" t="s">
        <v>13</v>
      </c>
      <c r="E14" s="17">
        <v>100</v>
      </c>
    </row>
    <row r="16" spans="1:7" ht="11.25" customHeight="1" x14ac:dyDescent="0.2">
      <c r="A16" s="25"/>
      <c r="B16" s="25"/>
      <c r="C16" s="25"/>
      <c r="D16" s="25"/>
      <c r="E16" s="25"/>
    </row>
    <row r="17" spans="1:5" ht="75" customHeight="1" x14ac:dyDescent="0.2">
      <c r="A17" s="69"/>
      <c r="B17" s="69"/>
      <c r="C17" s="69"/>
      <c r="D17" s="69"/>
      <c r="E17" s="69"/>
    </row>
    <row r="18" spans="1:5" ht="12.75" customHeight="1" x14ac:dyDescent="0.2">
      <c r="C18"/>
    </row>
    <row r="19" spans="1:5" ht="11.25" customHeight="1" x14ac:dyDescent="0.2"/>
    <row r="20" spans="1:5" ht="15.75" x14ac:dyDescent="0.2">
      <c r="A20" s="26"/>
      <c r="B20" s="26"/>
      <c r="C20" s="26"/>
      <c r="D20" s="26"/>
      <c r="E20" s="26"/>
    </row>
  </sheetData>
  <mergeCells count="9">
    <mergeCell ref="B1:G1"/>
    <mergeCell ref="B2:C2"/>
    <mergeCell ref="B9:D9"/>
    <mergeCell ref="E9:E13"/>
    <mergeCell ref="A17:E17"/>
    <mergeCell ref="A3:E3"/>
    <mergeCell ref="A6:E6"/>
    <mergeCell ref="B7:D7"/>
    <mergeCell ref="E7:E8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Cz1</vt:lpstr>
      <vt:lpstr>Cz2</vt:lpstr>
      <vt:lpstr>Cz 3</vt:lpstr>
      <vt:lpstr>'Cz 3'!Obszar_wydruku</vt:lpstr>
      <vt:lpstr>'Cz1'!Obszar_wydruku</vt:lpstr>
      <vt:lpstr>'Cz2'!Obszar_wydruku</vt:lpstr>
    </vt:vector>
  </TitlesOfParts>
  <Company>ACME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WYDZIAŁ TRANSPORTU</dc:creator>
  <cp:lastModifiedBy>Małgorzata Rosołowicz</cp:lastModifiedBy>
  <cp:lastPrinted>2024-11-22T06:36:00Z</cp:lastPrinted>
  <dcterms:created xsi:type="dcterms:W3CDTF">2007-08-30T13:02:35Z</dcterms:created>
  <dcterms:modified xsi:type="dcterms:W3CDTF">2024-11-25T09:11:38Z</dcterms:modified>
</cp:coreProperties>
</file>