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KUMENTY OSIR\PRZETARGI\2023 ROK\ZO-7-GSDT-2023-REMONT I IMPREGNACJA DACHU NAD ZADASZENIEM TRYBUN STADIONU MIEJSKIEGO\"/>
    </mc:Choice>
  </mc:AlternateContent>
  <xr:revisionPtr revIDLastSave="0" documentId="13_ncr:1_{6C6E3231-A33D-425B-A62D-D28D3AE30B04}" xr6:coauthVersionLast="47" xr6:coauthVersionMax="47" xr10:uidLastSave="{00000000-0000-0000-0000-000000000000}"/>
  <bookViews>
    <workbookView xWindow="-120" yWindow="-120" windowWidth="29040" windowHeight="15840" xr2:uid="{05D943F7-578E-4FE2-AC6D-F61D219BA395}"/>
  </bookViews>
  <sheets>
    <sheet name="Arkusz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s="1"/>
  <c r="H7" i="1" s="1"/>
  <c r="E8" i="1"/>
  <c r="G8" i="1" s="1"/>
  <c r="H8" i="1" s="1"/>
  <c r="E9" i="1"/>
  <c r="G9" i="1" s="1"/>
  <c r="H9" i="1" s="1"/>
  <c r="E10" i="1"/>
  <c r="G10" i="1" s="1"/>
  <c r="H10" i="1" s="1"/>
  <c r="E11" i="1"/>
  <c r="G11" i="1" s="1"/>
  <c r="H11" i="1" s="1"/>
  <c r="E12" i="1"/>
  <c r="G12" i="1" s="1"/>
  <c r="H12" i="1" s="1"/>
  <c r="E6" i="1"/>
  <c r="G6" i="1" s="1"/>
  <c r="H6" i="1" s="1"/>
  <c r="E5" i="1"/>
  <c r="G5" i="1" s="1"/>
  <c r="H5" i="1" s="1"/>
  <c r="G13" i="1" l="1"/>
  <c r="H13" i="1"/>
</calcChain>
</file>

<file path=xl/sharedStrings.xml><?xml version="1.0" encoding="utf-8"?>
<sst xmlns="http://schemas.openxmlformats.org/spreadsheetml/2006/main" count="24" uniqueCount="23">
  <si>
    <t>Dzwigar D1</t>
  </si>
  <si>
    <t>a</t>
  </si>
  <si>
    <t>b</t>
  </si>
  <si>
    <t>c</t>
  </si>
  <si>
    <t>Ilość (szt.)</t>
  </si>
  <si>
    <t xml:space="preserve">Płatew P1 </t>
  </si>
  <si>
    <t>Płatew P2</t>
  </si>
  <si>
    <t>Płatew P3</t>
  </si>
  <si>
    <t>Płatew P4</t>
  </si>
  <si>
    <t>Płatew P5</t>
  </si>
  <si>
    <t>Płatew P6</t>
  </si>
  <si>
    <t>Płatew P7</t>
  </si>
  <si>
    <t xml:space="preserve">Uwagi </t>
  </si>
  <si>
    <t xml:space="preserve">Wyszczególnienie </t>
  </si>
  <si>
    <t xml:space="preserve">Wymiary jednostkowe </t>
  </si>
  <si>
    <t xml:space="preserve">Pow. dla 1 egz. </t>
  </si>
  <si>
    <t>Powierzchnia - całość (m2)</t>
  </si>
  <si>
    <t>Pow. do impregnacji (m2)</t>
  </si>
  <si>
    <t>RAZEM</t>
  </si>
  <si>
    <t xml:space="preserve">1- przyjęto do impregnacji dzwigarów wartość 0,6 wynikająca z wytypowanych ilości i powierzchni </t>
  </si>
  <si>
    <t xml:space="preserve">2- przyjęto do impregnacji płatwi wartość 0,4 wynikająca z wytypowanych ilości i powierzchni </t>
  </si>
  <si>
    <t xml:space="preserve">3- przyjęto do impregnacji dzwigarów wartość 0,75 wynikająca z wytypowanych ilości i powierzchni </t>
  </si>
  <si>
    <t xml:space="preserve">WYLICZENIA POWIERZCHNI DO IMPREGNACJI WIĘŹBY DACHOWEJ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</si>
</sst>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7" formatCode="0.0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0" fontId="3" fillId="0" borderId="1" xfId="0" applyFont="1" applyBorder="1"/>
    <xf numFmtId="2" fontId="3" fillId="0" borderId="1" xfId="0" applyNumberFormat="1" applyFont="1" applyBorder="1"/>
    <xf numFmtId="167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/>
    <xf numFmtId="167" fontId="5" fillId="0" borderId="1" xfId="0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F4E47-84B0-4DAD-A428-A29B7F17CCF9}">
  <dimension ref="A1:I18"/>
  <sheetViews>
    <sheetView tabSelected="1" workbookViewId="0">
      <selection activeCell="F9" sqref="F9"/>
    </sheetView>
  </sheetViews>
  <sheetFormatPr defaultRowHeight="15" x14ac:dyDescent="0.25"/>
  <cols>
    <col min="1" max="1" width="27" customWidth="1"/>
    <col min="5" max="5" width="12.42578125" customWidth="1"/>
    <col min="6" max="6" width="9.140625" customWidth="1"/>
    <col min="7" max="7" width="16.7109375" customWidth="1"/>
    <col min="8" max="8" width="16" customWidth="1"/>
    <col min="9" max="9" width="9.5703125" customWidth="1"/>
  </cols>
  <sheetData>
    <row r="1" spans="1:9" ht="18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</row>
    <row r="3" spans="1:9" ht="27.75" customHeight="1" x14ac:dyDescent="0.25">
      <c r="A3" s="6" t="s">
        <v>13</v>
      </c>
      <c r="B3" s="7" t="s">
        <v>14</v>
      </c>
      <c r="C3" s="8"/>
      <c r="D3" s="9"/>
      <c r="E3" s="15" t="s">
        <v>15</v>
      </c>
      <c r="F3" s="16" t="s">
        <v>4</v>
      </c>
      <c r="G3" s="16" t="s">
        <v>16</v>
      </c>
      <c r="H3" s="16" t="s">
        <v>17</v>
      </c>
      <c r="I3" s="10" t="s">
        <v>12</v>
      </c>
    </row>
    <row r="4" spans="1:9" ht="34.5" customHeight="1" x14ac:dyDescent="0.25">
      <c r="A4" s="6"/>
      <c r="B4" s="5" t="s">
        <v>1</v>
      </c>
      <c r="C4" s="5" t="s">
        <v>2</v>
      </c>
      <c r="D4" s="5" t="s">
        <v>3</v>
      </c>
      <c r="E4" s="15"/>
      <c r="F4" s="17"/>
      <c r="G4" s="17"/>
      <c r="H4" s="17"/>
      <c r="I4" s="11"/>
    </row>
    <row r="5" spans="1:9" ht="15.75" x14ac:dyDescent="0.25">
      <c r="A5" s="2" t="s">
        <v>0</v>
      </c>
      <c r="B5" s="2">
        <v>0.68</v>
      </c>
      <c r="C5" s="2">
        <v>0.24</v>
      </c>
      <c r="D5" s="2">
        <v>12.1</v>
      </c>
      <c r="E5" s="3">
        <f>2*(B5*C5+B5*D5+C5*D5)</f>
        <v>22.590399999999999</v>
      </c>
      <c r="F5" s="2">
        <v>23</v>
      </c>
      <c r="G5" s="4">
        <f>E5*F5</f>
        <v>519.57920000000001</v>
      </c>
      <c r="H5" s="4">
        <f>G5*0.8</f>
        <v>415.66336000000001</v>
      </c>
      <c r="I5" s="5">
        <v>1</v>
      </c>
    </row>
    <row r="6" spans="1:9" ht="15.75" x14ac:dyDescent="0.25">
      <c r="A6" s="2" t="s">
        <v>5</v>
      </c>
      <c r="B6" s="2">
        <v>0.16</v>
      </c>
      <c r="C6" s="2">
        <v>0.32</v>
      </c>
      <c r="D6" s="2">
        <v>2.16</v>
      </c>
      <c r="E6" s="3">
        <f>2*(B6*C6+B6*D6+C6*D6)</f>
        <v>2.1760000000000002</v>
      </c>
      <c r="F6" s="2">
        <v>18</v>
      </c>
      <c r="G6" s="4">
        <f>E6*F6</f>
        <v>39.168000000000006</v>
      </c>
      <c r="H6" s="4">
        <f t="shared" ref="H6:H12" si="0">G6*0.75</f>
        <v>29.376000000000005</v>
      </c>
      <c r="I6" s="14">
        <v>2</v>
      </c>
    </row>
    <row r="7" spans="1:9" ht="15.75" x14ac:dyDescent="0.25">
      <c r="A7" s="2" t="s">
        <v>6</v>
      </c>
      <c r="B7" s="2">
        <v>0.16</v>
      </c>
      <c r="C7" s="2">
        <v>0.32</v>
      </c>
      <c r="D7" s="2">
        <v>5.61</v>
      </c>
      <c r="E7" s="3">
        <f t="shared" ref="E7:E12" si="1">2*(B7*C7+B7*D7+C7*D7)</f>
        <v>5.4880000000000004</v>
      </c>
      <c r="F7" s="2">
        <v>36</v>
      </c>
      <c r="G7" s="4">
        <f t="shared" ref="G7:G12" si="2">E7*F7</f>
        <v>197.56800000000001</v>
      </c>
      <c r="H7" s="4">
        <f>G7*0.4</f>
        <v>79.027200000000008</v>
      </c>
      <c r="I7" s="10">
        <v>3</v>
      </c>
    </row>
    <row r="8" spans="1:9" ht="15.75" x14ac:dyDescent="0.25">
      <c r="A8" s="2" t="s">
        <v>7</v>
      </c>
      <c r="B8" s="2">
        <v>0.16</v>
      </c>
      <c r="C8" s="2">
        <v>0.32</v>
      </c>
      <c r="D8" s="2">
        <v>6.665</v>
      </c>
      <c r="E8" s="3">
        <f t="shared" si="1"/>
        <v>6.5007999999999999</v>
      </c>
      <c r="F8" s="2">
        <v>36</v>
      </c>
      <c r="G8" s="4">
        <f t="shared" si="2"/>
        <v>234.02879999999999</v>
      </c>
      <c r="H8" s="4">
        <f>G8*0.4</f>
        <v>93.611519999999999</v>
      </c>
      <c r="I8" s="11"/>
    </row>
    <row r="9" spans="1:9" ht="15.75" x14ac:dyDescent="0.25">
      <c r="A9" s="2" t="s">
        <v>8</v>
      </c>
      <c r="B9" s="2">
        <v>0.16</v>
      </c>
      <c r="C9" s="2">
        <v>0.32</v>
      </c>
      <c r="D9" s="2">
        <v>2.7549999999999999</v>
      </c>
      <c r="E9" s="3">
        <f t="shared" si="1"/>
        <v>2.7471999999999999</v>
      </c>
      <c r="F9" s="2">
        <v>12</v>
      </c>
      <c r="G9" s="4">
        <f t="shared" si="2"/>
        <v>32.9664</v>
      </c>
      <c r="H9" s="4">
        <f t="shared" si="0"/>
        <v>24.724800000000002</v>
      </c>
      <c r="I9" s="10">
        <v>2</v>
      </c>
    </row>
    <row r="10" spans="1:9" ht="15.75" x14ac:dyDescent="0.25">
      <c r="A10" s="2" t="s">
        <v>9</v>
      </c>
      <c r="B10" s="2">
        <v>0.16</v>
      </c>
      <c r="C10" s="2">
        <v>0.32</v>
      </c>
      <c r="D10" s="2">
        <v>5.0599999999999996</v>
      </c>
      <c r="E10" s="3">
        <f t="shared" si="1"/>
        <v>4.96</v>
      </c>
      <c r="F10" s="2">
        <v>12</v>
      </c>
      <c r="G10" s="4">
        <f t="shared" si="2"/>
        <v>59.519999999999996</v>
      </c>
      <c r="H10" s="4">
        <f t="shared" si="0"/>
        <v>44.64</v>
      </c>
      <c r="I10" s="12"/>
    </row>
    <row r="11" spans="1:9" ht="15.75" x14ac:dyDescent="0.25">
      <c r="A11" s="2" t="s">
        <v>10</v>
      </c>
      <c r="B11" s="2">
        <v>0.16</v>
      </c>
      <c r="C11" s="2">
        <v>0.32</v>
      </c>
      <c r="D11" s="2">
        <v>4.6349999999999998</v>
      </c>
      <c r="E11" s="3">
        <f t="shared" si="1"/>
        <v>4.5519999999999996</v>
      </c>
      <c r="F11" s="2">
        <v>12</v>
      </c>
      <c r="G11" s="4">
        <f t="shared" si="2"/>
        <v>54.623999999999995</v>
      </c>
      <c r="H11" s="4">
        <f t="shared" si="0"/>
        <v>40.967999999999996</v>
      </c>
      <c r="I11" s="12"/>
    </row>
    <row r="12" spans="1:9" ht="15.75" x14ac:dyDescent="0.25">
      <c r="A12" s="2" t="s">
        <v>11</v>
      </c>
      <c r="B12" s="2">
        <v>0.16</v>
      </c>
      <c r="C12" s="2">
        <v>0.32</v>
      </c>
      <c r="D12" s="2">
        <v>2.76</v>
      </c>
      <c r="E12" s="3">
        <f t="shared" si="1"/>
        <v>2.7519999999999998</v>
      </c>
      <c r="F12" s="2">
        <v>6</v>
      </c>
      <c r="G12" s="4">
        <f t="shared" si="2"/>
        <v>16.512</v>
      </c>
      <c r="H12" s="4">
        <f t="shared" si="0"/>
        <v>12.384</v>
      </c>
      <c r="I12" s="11"/>
    </row>
    <row r="13" spans="1:9" ht="15.75" x14ac:dyDescent="0.25">
      <c r="A13" s="19" t="s">
        <v>18</v>
      </c>
      <c r="B13" s="19"/>
      <c r="C13" s="19"/>
      <c r="D13" s="19"/>
      <c r="E13" s="19"/>
      <c r="F13" s="19"/>
      <c r="G13" s="20">
        <f>SUM(G5:G12)</f>
        <v>1153.9664</v>
      </c>
      <c r="H13" s="20">
        <f>SUM(H5:H12)</f>
        <v>740.39487999999994</v>
      </c>
      <c r="I13" s="19"/>
    </row>
    <row r="14" spans="1:9" x14ac:dyDescent="0.25">
      <c r="H14" s="1"/>
    </row>
    <row r="15" spans="1:9" ht="15.75" x14ac:dyDescent="0.25">
      <c r="A15" s="13" t="s">
        <v>12</v>
      </c>
    </row>
    <row r="16" spans="1:9" ht="15.75" x14ac:dyDescent="0.25">
      <c r="A16" s="13" t="s">
        <v>19</v>
      </c>
    </row>
    <row r="17" spans="1:1" ht="15.75" x14ac:dyDescent="0.25">
      <c r="A17" s="13" t="s">
        <v>20</v>
      </c>
    </row>
    <row r="18" spans="1:1" ht="15.75" x14ac:dyDescent="0.25">
      <c r="A18" s="13" t="s">
        <v>21</v>
      </c>
    </row>
  </sheetData>
  <mergeCells count="10">
    <mergeCell ref="A1:I1"/>
    <mergeCell ref="I3:I4"/>
    <mergeCell ref="I7:I8"/>
    <mergeCell ref="I9:I12"/>
    <mergeCell ref="A3:A4"/>
    <mergeCell ref="E3:E4"/>
    <mergeCell ref="B3:D3"/>
    <mergeCell ref="F3:F4"/>
    <mergeCell ref="G3:G4"/>
    <mergeCell ref="H3:H4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 GSDT</dc:creator>
  <cp:lastModifiedBy>Osir GSDT</cp:lastModifiedBy>
  <cp:lastPrinted>2023-09-14T07:03:37Z</cp:lastPrinted>
  <dcterms:created xsi:type="dcterms:W3CDTF">2023-09-11T12:36:13Z</dcterms:created>
  <dcterms:modified xsi:type="dcterms:W3CDTF">2023-09-14T07:04:01Z</dcterms:modified>
</cp:coreProperties>
</file>